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8.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3.xml" ContentType="application/vnd.openxmlformats-officedocument.spreadsheetml.comment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10.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4.xml" ContentType="application/vnd.openxmlformats-officedocument.spreadsheetml.comments+xml"/>
  <Override PartName="/xl/drawings/drawing11.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omments5.xml" ContentType="application/vnd.openxmlformats-officedocument.spreadsheetml.comments+xml"/>
  <Override PartName="/xl/drawings/drawing12.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omments6.xml" ContentType="application/vnd.openxmlformats-officedocument.spreadsheetml.comments+xml"/>
  <Override PartName="/xl/drawings/drawing13.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7.xml" ContentType="application/vnd.openxmlformats-officedocument.spreadsheetml.comments+xml"/>
  <Override PartName="/xl/drawings/drawing14.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omments8.xml" ContentType="application/vnd.openxmlformats-officedocument.spreadsheetml.comments+xml"/>
  <Override PartName="/xl/drawings/drawing15.xml" ContentType="application/vnd.openxmlformats-officedocument.drawing+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omments9.xml" ContentType="application/vnd.openxmlformats-officedocument.spreadsheetml.comments+xml"/>
  <Override PartName="/xl/drawings/drawing16.xml" ContentType="application/vnd.openxmlformats-officedocument.drawing+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10.xml" ContentType="application/vnd.openxmlformats-officedocument.spreadsheetml.comments+xml"/>
  <Override PartName="/xl/drawings/drawing17.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drawings/drawing18.xml" ContentType="application/vnd.openxmlformats-officedocument.drawing+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omments11.xml" ContentType="application/vnd.openxmlformats-officedocument.spreadsheetml.comments+xml"/>
  <Override PartName="/xl/drawings/drawing19.xml" ContentType="application/vnd.openxmlformats-officedocument.drawing+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omments12.xml" ContentType="application/vnd.openxmlformats-officedocument.spreadsheetml.comments+xml"/>
  <Override PartName="/xl/drawings/drawing20.xml" ContentType="application/vnd.openxmlformats-officedocument.drawing+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omments13.xml" ContentType="application/vnd.openxmlformats-officedocument.spreadsheetml.comments+xml"/>
  <Override PartName="/xl/drawings/drawing21.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omments14.xml" ContentType="application/vnd.openxmlformats-officedocument.spreadsheetml.comments+xml"/>
  <Override PartName="/xl/drawings/drawing22.xml" ContentType="application/vnd.openxmlformats-officedocument.drawing+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omments15.xml" ContentType="application/vnd.openxmlformats-officedocument.spreadsheetml.comments+xml"/>
  <Override PartName="/xl/drawings/drawing23.xml" ContentType="application/vnd.openxmlformats-officedocument.drawing+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omments16.xml" ContentType="application/vnd.openxmlformats-officedocument.spreadsheetml.comments+xml"/>
  <Override PartName="/xl/drawings/drawing24.xml" ContentType="application/vnd.openxmlformats-officedocument.drawing+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drawings/drawing25.xml" ContentType="application/vnd.openxmlformats-officedocument.drawing+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omments17.xml" ContentType="application/vnd.openxmlformats-officedocument.spreadsheetml.comments+xml"/>
  <Override PartName="/xl/drawings/drawing26.xml" ContentType="application/vnd.openxmlformats-officedocument.drawing+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WB" defaultThemeVersion="124226"/>
  <mc:AlternateContent xmlns:mc="http://schemas.openxmlformats.org/markup-compatibility/2006">
    <mc:Choice Requires="x15">
      <x15ac:absPath xmlns:x15ac="http://schemas.microsoft.com/office/spreadsheetml/2010/11/ac" url="https://srv-sharepoint/sites/emisie/EaB_MANAZMENT/REPORTING/AEA/2024/"/>
    </mc:Choice>
  </mc:AlternateContent>
  <bookViews>
    <workbookView xWindow="-28920" yWindow="630" windowWidth="29040" windowHeight="15720" tabRatio="704" firstSheet="7" activeTab="29"/>
  </bookViews>
  <sheets>
    <sheet name="intro" sheetId="69" r:id="rId1"/>
    <sheet name="structure" sheetId="60" r:id="rId2"/>
    <sheet name="instructions" sheetId="435" r:id="rId3"/>
    <sheet name="Parameter_mapping" sheetId="702" state="hidden" r:id="rId4"/>
    <sheet name="Parameters_SDMX_Converter" sheetId="703" state="hidden" r:id="rId5"/>
    <sheet name="Transcoding" sheetId="704" state="hidden" r:id="rId6"/>
    <sheet name="instructions for ROAD sheets" sheetId="771" r:id="rId7"/>
    <sheet name="footnote instructions" sheetId="734" r:id="rId8"/>
    <sheet name="footnote_list" sheetId="705" r:id="rId9"/>
    <sheet name="Model" sheetId="84" state="hidden" r:id="rId10"/>
    <sheet name="Parameters" sheetId="78" state="hidden" r:id="rId11"/>
    <sheet name="CO2" sheetId="749" r:id="rId12"/>
    <sheet name="CO2_ROAD" sheetId="765" r:id="rId13"/>
    <sheet name="Biomass CO2" sheetId="750" r:id="rId14"/>
    <sheet name="N2O" sheetId="751" r:id="rId15"/>
    <sheet name="CH4" sheetId="752" r:id="rId16"/>
    <sheet name="HFC" sheetId="753" r:id="rId17"/>
    <sheet name="PFC" sheetId="754" r:id="rId18"/>
    <sheet name="SF6_NF3" sheetId="755" r:id="rId19"/>
    <sheet name="NOx" sheetId="756" r:id="rId20"/>
    <sheet name="NOx_ROAD" sheetId="767" r:id="rId21"/>
    <sheet name="SOx" sheetId="757" r:id="rId22"/>
    <sheet name="NH3" sheetId="758" r:id="rId23"/>
    <sheet name="NMVOC" sheetId="759" r:id="rId24"/>
    <sheet name="NMVOC_ROAD" sheetId="768" r:id="rId25"/>
    <sheet name="CO" sheetId="760" r:id="rId26"/>
    <sheet name="PM10" sheetId="761" r:id="rId27"/>
    <sheet name="PM10_ROAD" sheetId="769" r:id="rId28"/>
    <sheet name="PM2.5" sheetId="762" r:id="rId29"/>
    <sheet name="PM2.5_ROAD" sheetId="770" r:id="rId30"/>
    <sheet name="Check Report" sheetId="74" r:id="rId31"/>
  </sheets>
  <functionGroups builtInGroupCount="18"/>
  <definedNames>
    <definedName name="_xlnm._FilterDatabase" localSheetId="13" hidden="1">'Biomass CO2'!$A$1:$AF$107</definedName>
    <definedName name="_xlnm._FilterDatabase" localSheetId="25" hidden="1">CO!$A$1:$AF$107</definedName>
    <definedName name="_xlnm._FilterDatabase" localSheetId="11" hidden="1">'CO2'!$A$1:$AF$107</definedName>
    <definedName name="_xlnm._FilterDatabase" localSheetId="12" hidden="1">CO2_ROAD!$A$1:$AF$107</definedName>
    <definedName name="_xlnm._FilterDatabase" localSheetId="16" hidden="1">HFC!$A$1:$AF$107</definedName>
    <definedName name="_xlnm._FilterDatabase" localSheetId="15" hidden="1">'CH4'!$A$1:$AF$106</definedName>
    <definedName name="_xlnm._FilterDatabase" localSheetId="30" hidden="1">'Check Report'!$A$1:$D$295</definedName>
    <definedName name="_xlnm._FilterDatabase" localSheetId="9" hidden="1">Model!$A$1:$AF$107</definedName>
    <definedName name="_xlnm._FilterDatabase" localSheetId="14" hidden="1">N2O!$A$1:$AF$106</definedName>
    <definedName name="_xlnm._FilterDatabase" localSheetId="22" hidden="1">'NH3'!$A$1:$AF$107</definedName>
    <definedName name="_xlnm._FilterDatabase" localSheetId="23" hidden="1">NMVOC!$A$1:$AF$107</definedName>
    <definedName name="_xlnm._FilterDatabase" localSheetId="24" hidden="1">NMVOC_ROAD!$A$1:$AF$107</definedName>
    <definedName name="_xlnm._FilterDatabase" localSheetId="19" hidden="1">NOx!$A$1:$AF$107</definedName>
    <definedName name="_xlnm._FilterDatabase" localSheetId="20" hidden="1">NOx_ROAD!$A$1:$AF$107</definedName>
    <definedName name="_xlnm._FilterDatabase" localSheetId="17" hidden="1">PFC!$A$1:$AF$107</definedName>
    <definedName name="_xlnm._FilterDatabase" localSheetId="26" hidden="1">'PM10'!$A$1:$AF$107</definedName>
    <definedName name="_xlnm._FilterDatabase" localSheetId="27" hidden="1">PM10_ROAD!$A$1:$AF$107</definedName>
    <definedName name="_xlnm._FilterDatabase" localSheetId="28" hidden="1">PM2.5!$A$1:$AF$107</definedName>
    <definedName name="_xlnm._FilterDatabase" localSheetId="29" hidden="1">PM2.5_ROAD!$A$1:$AF$107</definedName>
    <definedName name="_xlnm._FilterDatabase" localSheetId="18" hidden="1">SF6_NF3!$A$1:$AF$107</definedName>
    <definedName name="_xlnm._FilterDatabase" localSheetId="21" hidden="1">SOx!$A$1:$AF$107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J105" i="755" l="1"/>
  <c r="BJ105" i="754"/>
  <c r="BJ105" i="753"/>
  <c r="BJ105" i="752" l="1"/>
  <c r="BJ105" i="751"/>
  <c r="BJ95" i="749"/>
  <c r="BJ105" i="749" s="1"/>
  <c r="BJ5" i="749"/>
  <c r="BH105" i="761" l="1"/>
  <c r="BF105" i="761"/>
  <c r="BD105" i="761"/>
  <c r="BB105" i="761"/>
  <c r="AZ105" i="761"/>
  <c r="AX105" i="761"/>
  <c r="AV105" i="761"/>
  <c r="AT105" i="761"/>
  <c r="AR105" i="761"/>
  <c r="AP105" i="761"/>
  <c r="AN105" i="761"/>
  <c r="AL105" i="761"/>
  <c r="AJ105" i="761"/>
  <c r="AH105" i="761"/>
  <c r="AF105" i="761"/>
  <c r="AD105" i="761"/>
  <c r="AB105" i="761"/>
  <c r="Z105" i="761"/>
  <c r="X105" i="761"/>
  <c r="V105" i="761"/>
  <c r="T105" i="761"/>
  <c r="R105" i="761"/>
  <c r="P105" i="761"/>
  <c r="N105" i="761"/>
  <c r="L105" i="761"/>
  <c r="J105" i="761"/>
  <c r="H105" i="761"/>
  <c r="F7" i="69" l="1"/>
  <c r="D1" i="749" s="1"/>
  <c r="B12" i="60" l="1"/>
  <c r="D90" i="770"/>
  <c r="B90" i="770"/>
  <c r="D89" i="770"/>
  <c r="B89" i="770"/>
  <c r="D88" i="770"/>
  <c r="B88" i="770"/>
  <c r="D87" i="770"/>
  <c r="B87" i="770"/>
  <c r="D86" i="770"/>
  <c r="B86" i="770"/>
  <c r="D85" i="770"/>
  <c r="B85" i="770"/>
  <c r="D84" i="770"/>
  <c r="B84" i="770"/>
  <c r="D83" i="770"/>
  <c r="B83" i="770"/>
  <c r="D82" i="770"/>
  <c r="B82" i="770"/>
  <c r="D81" i="770"/>
  <c r="B81" i="770"/>
  <c r="D80" i="770"/>
  <c r="B80" i="770"/>
  <c r="D79" i="770"/>
  <c r="B79" i="770"/>
  <c r="D78" i="770"/>
  <c r="B78" i="770"/>
  <c r="D77" i="770"/>
  <c r="B77" i="770"/>
  <c r="D76" i="770"/>
  <c r="B76" i="770"/>
  <c r="D75" i="770"/>
  <c r="B75" i="770"/>
  <c r="D74" i="770"/>
  <c r="B74" i="770"/>
  <c r="D73" i="770"/>
  <c r="B73" i="770"/>
  <c r="D72" i="770"/>
  <c r="B72" i="770"/>
  <c r="D71" i="770"/>
  <c r="B71" i="770"/>
  <c r="D70" i="770"/>
  <c r="B70" i="770"/>
  <c r="D69" i="770"/>
  <c r="B69" i="770"/>
  <c r="D68" i="770"/>
  <c r="B68" i="770"/>
  <c r="D67" i="770"/>
  <c r="B67" i="770"/>
  <c r="D66" i="770"/>
  <c r="B66" i="770"/>
  <c r="D65" i="770"/>
  <c r="B65" i="770"/>
  <c r="D64" i="770"/>
  <c r="B64" i="770"/>
  <c r="D63" i="770"/>
  <c r="B63" i="770"/>
  <c r="D62" i="770"/>
  <c r="B62" i="770"/>
  <c r="D61" i="770"/>
  <c r="B61" i="770"/>
  <c r="D60" i="770"/>
  <c r="B60" i="770"/>
  <c r="D59" i="770"/>
  <c r="B59" i="770"/>
  <c r="D58" i="770"/>
  <c r="B58" i="770"/>
  <c r="D57" i="770"/>
  <c r="B57" i="770"/>
  <c r="D56" i="770"/>
  <c r="B56" i="770"/>
  <c r="D55" i="770"/>
  <c r="B55" i="770"/>
  <c r="D54" i="770"/>
  <c r="B54" i="770"/>
  <c r="D53" i="770"/>
  <c r="B53" i="770"/>
  <c r="D52" i="770"/>
  <c r="B52" i="770"/>
  <c r="D51" i="770"/>
  <c r="B51" i="770"/>
  <c r="D50" i="770"/>
  <c r="B50" i="770"/>
  <c r="D49" i="770"/>
  <c r="B49" i="770"/>
  <c r="D48" i="770"/>
  <c r="B48" i="770"/>
  <c r="D47" i="770"/>
  <c r="B47" i="770"/>
  <c r="D46" i="770"/>
  <c r="B46" i="770"/>
  <c r="D45" i="770"/>
  <c r="B45" i="770"/>
  <c r="D44" i="770"/>
  <c r="B44" i="770"/>
  <c r="D43" i="770"/>
  <c r="B43" i="770"/>
  <c r="D42" i="770"/>
  <c r="B42" i="770"/>
  <c r="D41" i="770"/>
  <c r="B41" i="770"/>
  <c r="D40" i="770"/>
  <c r="B40" i="770"/>
  <c r="D39" i="770"/>
  <c r="B39" i="770"/>
  <c r="D38" i="770"/>
  <c r="B38" i="770"/>
  <c r="D37" i="770"/>
  <c r="B37" i="770"/>
  <c r="D36" i="770"/>
  <c r="B36" i="770"/>
  <c r="D35" i="770"/>
  <c r="B35" i="770"/>
  <c r="D34" i="770"/>
  <c r="B34" i="770"/>
  <c r="D33" i="770"/>
  <c r="B33" i="770"/>
  <c r="D32" i="770"/>
  <c r="B32" i="770"/>
  <c r="D31" i="770"/>
  <c r="B31" i="770"/>
  <c r="D30" i="770"/>
  <c r="B30" i="770"/>
  <c r="D29" i="770"/>
  <c r="B29" i="770"/>
  <c r="D28" i="770"/>
  <c r="B28" i="770"/>
  <c r="D27" i="770"/>
  <c r="B27" i="770"/>
  <c r="D26" i="770"/>
  <c r="B26" i="770"/>
  <c r="D25" i="770"/>
  <c r="B25" i="770"/>
  <c r="D24" i="770"/>
  <c r="B24" i="770"/>
  <c r="D23" i="770"/>
  <c r="B23" i="770"/>
  <c r="D22" i="770"/>
  <c r="B22" i="770"/>
  <c r="D21" i="770"/>
  <c r="B21" i="770"/>
  <c r="D20" i="770"/>
  <c r="B20" i="770"/>
  <c r="D19" i="770"/>
  <c r="B19" i="770"/>
  <c r="D18" i="770"/>
  <c r="B18" i="770"/>
  <c r="D17" i="770"/>
  <c r="B17" i="770"/>
  <c r="D16" i="770"/>
  <c r="B16" i="770"/>
  <c r="D15" i="770"/>
  <c r="B15" i="770"/>
  <c r="D14" i="770"/>
  <c r="B14" i="770"/>
  <c r="D13" i="770"/>
  <c r="B13" i="770"/>
  <c r="D12" i="770"/>
  <c r="B12" i="770"/>
  <c r="D11" i="770"/>
  <c r="B11" i="770"/>
  <c r="D10" i="770"/>
  <c r="B10" i="770"/>
  <c r="D9" i="770"/>
  <c r="B9" i="770"/>
  <c r="D8" i="770"/>
  <c r="B8" i="770"/>
  <c r="D7" i="770"/>
  <c r="B7" i="770"/>
  <c r="D6" i="770"/>
  <c r="B6" i="770"/>
  <c r="D5" i="770"/>
  <c r="B5" i="770"/>
  <c r="D90" i="769"/>
  <c r="B90" i="769"/>
  <c r="D89" i="769"/>
  <c r="B89" i="769"/>
  <c r="D88" i="769"/>
  <c r="B88" i="769"/>
  <c r="D87" i="769"/>
  <c r="B87" i="769"/>
  <c r="D86" i="769"/>
  <c r="B86" i="769"/>
  <c r="D85" i="769"/>
  <c r="B85" i="769"/>
  <c r="D84" i="769"/>
  <c r="B84" i="769"/>
  <c r="D83" i="769"/>
  <c r="B83" i="769"/>
  <c r="D82" i="769"/>
  <c r="B82" i="769"/>
  <c r="D81" i="769"/>
  <c r="B81" i="769"/>
  <c r="D80" i="769"/>
  <c r="B80" i="769"/>
  <c r="D79" i="769"/>
  <c r="B79" i="769"/>
  <c r="D78" i="769"/>
  <c r="B78" i="769"/>
  <c r="D77" i="769"/>
  <c r="B77" i="769"/>
  <c r="D76" i="769"/>
  <c r="B76" i="769"/>
  <c r="D75" i="769"/>
  <c r="B75" i="769"/>
  <c r="D74" i="769"/>
  <c r="B74" i="769"/>
  <c r="D73" i="769"/>
  <c r="B73" i="769"/>
  <c r="D72" i="769"/>
  <c r="B72" i="769"/>
  <c r="D71" i="769"/>
  <c r="B71" i="769"/>
  <c r="D70" i="769"/>
  <c r="B70" i="769"/>
  <c r="D69" i="769"/>
  <c r="B69" i="769"/>
  <c r="D68" i="769"/>
  <c r="B68" i="769"/>
  <c r="D67" i="769"/>
  <c r="B67" i="769"/>
  <c r="D66" i="769"/>
  <c r="B66" i="769"/>
  <c r="D65" i="769"/>
  <c r="B65" i="769"/>
  <c r="D64" i="769"/>
  <c r="B64" i="769"/>
  <c r="D63" i="769"/>
  <c r="B63" i="769"/>
  <c r="D62" i="769"/>
  <c r="B62" i="769"/>
  <c r="D61" i="769"/>
  <c r="B61" i="769"/>
  <c r="D60" i="769"/>
  <c r="B60" i="769"/>
  <c r="D59" i="769"/>
  <c r="B59" i="769"/>
  <c r="D58" i="769"/>
  <c r="B58" i="769"/>
  <c r="D57" i="769"/>
  <c r="B57" i="769"/>
  <c r="D56" i="769"/>
  <c r="B56" i="769"/>
  <c r="D55" i="769"/>
  <c r="B55" i="769"/>
  <c r="D54" i="769"/>
  <c r="B54" i="769"/>
  <c r="D53" i="769"/>
  <c r="B53" i="769"/>
  <c r="D52" i="769"/>
  <c r="B52" i="769"/>
  <c r="D51" i="769"/>
  <c r="B51" i="769"/>
  <c r="D50" i="769"/>
  <c r="B50" i="769"/>
  <c r="D49" i="769"/>
  <c r="B49" i="769"/>
  <c r="D48" i="769"/>
  <c r="B48" i="769"/>
  <c r="D47" i="769"/>
  <c r="B47" i="769"/>
  <c r="D46" i="769"/>
  <c r="B46" i="769"/>
  <c r="D45" i="769"/>
  <c r="B45" i="769"/>
  <c r="D44" i="769"/>
  <c r="B44" i="769"/>
  <c r="D43" i="769"/>
  <c r="B43" i="769"/>
  <c r="D42" i="769"/>
  <c r="B42" i="769"/>
  <c r="D41" i="769"/>
  <c r="B41" i="769"/>
  <c r="D40" i="769"/>
  <c r="B40" i="769"/>
  <c r="D39" i="769"/>
  <c r="B39" i="769"/>
  <c r="D38" i="769"/>
  <c r="B38" i="769"/>
  <c r="D37" i="769"/>
  <c r="B37" i="769"/>
  <c r="D36" i="769"/>
  <c r="B36" i="769"/>
  <c r="D35" i="769"/>
  <c r="B35" i="769"/>
  <c r="D34" i="769"/>
  <c r="B34" i="769"/>
  <c r="D33" i="769"/>
  <c r="B33" i="769"/>
  <c r="D32" i="769"/>
  <c r="B32" i="769"/>
  <c r="D31" i="769"/>
  <c r="B31" i="769"/>
  <c r="D30" i="769"/>
  <c r="B30" i="769"/>
  <c r="D29" i="769"/>
  <c r="B29" i="769"/>
  <c r="D28" i="769"/>
  <c r="B28" i="769"/>
  <c r="D27" i="769"/>
  <c r="B27" i="769"/>
  <c r="D26" i="769"/>
  <c r="B26" i="769"/>
  <c r="D25" i="769"/>
  <c r="B25" i="769"/>
  <c r="D24" i="769"/>
  <c r="B24" i="769"/>
  <c r="D23" i="769"/>
  <c r="B23" i="769"/>
  <c r="D22" i="769"/>
  <c r="B22" i="769"/>
  <c r="D21" i="769"/>
  <c r="B21" i="769"/>
  <c r="D20" i="769"/>
  <c r="B20" i="769"/>
  <c r="D19" i="769"/>
  <c r="B19" i="769"/>
  <c r="D18" i="769"/>
  <c r="B18" i="769"/>
  <c r="D17" i="769"/>
  <c r="B17" i="769"/>
  <c r="D16" i="769"/>
  <c r="B16" i="769"/>
  <c r="D15" i="769"/>
  <c r="B15" i="769"/>
  <c r="D14" i="769"/>
  <c r="B14" i="769"/>
  <c r="D13" i="769"/>
  <c r="B13" i="769"/>
  <c r="D12" i="769"/>
  <c r="B12" i="769"/>
  <c r="D11" i="769"/>
  <c r="B11" i="769"/>
  <c r="D10" i="769"/>
  <c r="B10" i="769"/>
  <c r="D9" i="769"/>
  <c r="B9" i="769"/>
  <c r="D8" i="769"/>
  <c r="B8" i="769"/>
  <c r="D7" i="769"/>
  <c r="B7" i="769"/>
  <c r="D6" i="769"/>
  <c r="B6" i="769"/>
  <c r="D5" i="769"/>
  <c r="B5" i="769"/>
  <c r="D90" i="768"/>
  <c r="B90" i="768"/>
  <c r="D89" i="768"/>
  <c r="B89" i="768"/>
  <c r="D88" i="768"/>
  <c r="B88" i="768"/>
  <c r="D87" i="768"/>
  <c r="B87" i="768"/>
  <c r="D86" i="768"/>
  <c r="B86" i="768"/>
  <c r="D85" i="768"/>
  <c r="B85" i="768"/>
  <c r="D84" i="768"/>
  <c r="B84" i="768"/>
  <c r="D83" i="768"/>
  <c r="B83" i="768"/>
  <c r="D82" i="768"/>
  <c r="B82" i="768"/>
  <c r="D81" i="768"/>
  <c r="B81" i="768"/>
  <c r="D80" i="768"/>
  <c r="B80" i="768"/>
  <c r="D79" i="768"/>
  <c r="B79" i="768"/>
  <c r="D78" i="768"/>
  <c r="B78" i="768"/>
  <c r="D77" i="768"/>
  <c r="B77" i="768"/>
  <c r="D76" i="768"/>
  <c r="B76" i="768"/>
  <c r="D75" i="768"/>
  <c r="B75" i="768"/>
  <c r="D74" i="768"/>
  <c r="B74" i="768"/>
  <c r="D73" i="768"/>
  <c r="B73" i="768"/>
  <c r="D72" i="768"/>
  <c r="B72" i="768"/>
  <c r="D71" i="768"/>
  <c r="B71" i="768"/>
  <c r="D70" i="768"/>
  <c r="B70" i="768"/>
  <c r="D69" i="768"/>
  <c r="B69" i="768"/>
  <c r="D68" i="768"/>
  <c r="B68" i="768"/>
  <c r="D67" i="768"/>
  <c r="B67" i="768"/>
  <c r="D66" i="768"/>
  <c r="B66" i="768"/>
  <c r="D65" i="768"/>
  <c r="B65" i="768"/>
  <c r="D64" i="768"/>
  <c r="B64" i="768"/>
  <c r="D63" i="768"/>
  <c r="B63" i="768"/>
  <c r="D62" i="768"/>
  <c r="B62" i="768"/>
  <c r="D61" i="768"/>
  <c r="B61" i="768"/>
  <c r="D60" i="768"/>
  <c r="B60" i="768"/>
  <c r="D59" i="768"/>
  <c r="B59" i="768"/>
  <c r="D58" i="768"/>
  <c r="B58" i="768"/>
  <c r="D57" i="768"/>
  <c r="B57" i="768"/>
  <c r="D56" i="768"/>
  <c r="B56" i="768"/>
  <c r="D55" i="768"/>
  <c r="B55" i="768"/>
  <c r="D54" i="768"/>
  <c r="B54" i="768"/>
  <c r="D53" i="768"/>
  <c r="B53" i="768"/>
  <c r="D52" i="768"/>
  <c r="B52" i="768"/>
  <c r="D51" i="768"/>
  <c r="B51" i="768"/>
  <c r="D50" i="768"/>
  <c r="B50" i="768"/>
  <c r="D49" i="768"/>
  <c r="B49" i="768"/>
  <c r="D48" i="768"/>
  <c r="B48" i="768"/>
  <c r="D47" i="768"/>
  <c r="B47" i="768"/>
  <c r="D46" i="768"/>
  <c r="B46" i="768"/>
  <c r="D45" i="768"/>
  <c r="B45" i="768"/>
  <c r="D44" i="768"/>
  <c r="B44" i="768"/>
  <c r="D43" i="768"/>
  <c r="B43" i="768"/>
  <c r="D42" i="768"/>
  <c r="B42" i="768"/>
  <c r="D41" i="768"/>
  <c r="B41" i="768"/>
  <c r="D40" i="768"/>
  <c r="B40" i="768"/>
  <c r="D39" i="768"/>
  <c r="B39" i="768"/>
  <c r="D38" i="768"/>
  <c r="B38" i="768"/>
  <c r="D37" i="768"/>
  <c r="B37" i="768"/>
  <c r="D36" i="768"/>
  <c r="B36" i="768"/>
  <c r="D35" i="768"/>
  <c r="B35" i="768"/>
  <c r="D34" i="768"/>
  <c r="B34" i="768"/>
  <c r="D33" i="768"/>
  <c r="B33" i="768"/>
  <c r="D32" i="768"/>
  <c r="B32" i="768"/>
  <c r="D31" i="768"/>
  <c r="B31" i="768"/>
  <c r="D30" i="768"/>
  <c r="B30" i="768"/>
  <c r="D29" i="768"/>
  <c r="B29" i="768"/>
  <c r="D28" i="768"/>
  <c r="B28" i="768"/>
  <c r="D27" i="768"/>
  <c r="B27" i="768"/>
  <c r="D26" i="768"/>
  <c r="B26" i="768"/>
  <c r="D25" i="768"/>
  <c r="B25" i="768"/>
  <c r="D24" i="768"/>
  <c r="B24" i="768"/>
  <c r="D23" i="768"/>
  <c r="B23" i="768"/>
  <c r="D22" i="768"/>
  <c r="B22" i="768"/>
  <c r="D21" i="768"/>
  <c r="B21" i="768"/>
  <c r="D20" i="768"/>
  <c r="B20" i="768"/>
  <c r="D19" i="768"/>
  <c r="B19" i="768"/>
  <c r="D18" i="768"/>
  <c r="B18" i="768"/>
  <c r="D17" i="768"/>
  <c r="B17" i="768"/>
  <c r="D16" i="768"/>
  <c r="B16" i="768"/>
  <c r="D15" i="768"/>
  <c r="B15" i="768"/>
  <c r="D14" i="768"/>
  <c r="B14" i="768"/>
  <c r="D13" i="768"/>
  <c r="B13" i="768"/>
  <c r="D12" i="768"/>
  <c r="B12" i="768"/>
  <c r="D11" i="768"/>
  <c r="B11" i="768"/>
  <c r="D10" i="768"/>
  <c r="B10" i="768"/>
  <c r="D9" i="768"/>
  <c r="B9" i="768"/>
  <c r="D8" i="768"/>
  <c r="B8" i="768"/>
  <c r="D7" i="768"/>
  <c r="B7" i="768"/>
  <c r="D6" i="768"/>
  <c r="B6" i="768"/>
  <c r="D5" i="768"/>
  <c r="B5" i="768"/>
  <c r="B13" i="60" l="1"/>
  <c r="B14" i="60" s="1"/>
  <c r="B15" i="60" s="1"/>
  <c r="B16" i="60" s="1"/>
  <c r="B17" i="60" s="1"/>
  <c r="B18" i="60" s="1"/>
  <c r="B19" i="60" s="1"/>
  <c r="B20" i="60" s="1"/>
  <c r="B21" i="60" s="1"/>
  <c r="B22" i="60" s="1"/>
  <c r="B23" i="60" s="1"/>
  <c r="B24" i="60" s="1"/>
  <c r="B25" i="60" s="1"/>
  <c r="B26" i="60" s="1"/>
  <c r="B27" i="60" s="1"/>
  <c r="B28" i="60" s="1"/>
  <c r="B29" i="60" s="1"/>
  <c r="B30" i="60" s="1"/>
  <c r="B31" i="60" s="1"/>
  <c r="B32" i="60" s="1"/>
  <c r="B33" i="60" s="1"/>
  <c r="B34" i="60" s="1"/>
  <c r="B35" i="60" s="1"/>
  <c r="B36" i="60" s="1"/>
  <c r="D90" i="767"/>
  <c r="B90" i="767"/>
  <c r="D89" i="767"/>
  <c r="B89" i="767"/>
  <c r="D88" i="767"/>
  <c r="B88" i="767"/>
  <c r="D87" i="767"/>
  <c r="B87" i="767"/>
  <c r="D86" i="767"/>
  <c r="B86" i="767"/>
  <c r="D85" i="767"/>
  <c r="B85" i="767"/>
  <c r="D84" i="767"/>
  <c r="B84" i="767"/>
  <c r="D83" i="767"/>
  <c r="B83" i="767"/>
  <c r="D82" i="767"/>
  <c r="B82" i="767"/>
  <c r="D81" i="767"/>
  <c r="B81" i="767"/>
  <c r="D80" i="767"/>
  <c r="B80" i="767"/>
  <c r="D79" i="767"/>
  <c r="B79" i="767"/>
  <c r="D78" i="767"/>
  <c r="B78" i="767"/>
  <c r="D77" i="767"/>
  <c r="B77" i="767"/>
  <c r="D76" i="767"/>
  <c r="B76" i="767"/>
  <c r="D75" i="767"/>
  <c r="B75" i="767"/>
  <c r="D74" i="767"/>
  <c r="B74" i="767"/>
  <c r="D73" i="767"/>
  <c r="B73" i="767"/>
  <c r="D72" i="767"/>
  <c r="B72" i="767"/>
  <c r="D71" i="767"/>
  <c r="B71" i="767"/>
  <c r="D70" i="767"/>
  <c r="B70" i="767"/>
  <c r="D69" i="767"/>
  <c r="B69" i="767"/>
  <c r="D68" i="767"/>
  <c r="B68" i="767"/>
  <c r="D67" i="767"/>
  <c r="B67" i="767"/>
  <c r="D66" i="767"/>
  <c r="B66" i="767"/>
  <c r="D65" i="767"/>
  <c r="B65" i="767"/>
  <c r="D64" i="767"/>
  <c r="B64" i="767"/>
  <c r="D63" i="767"/>
  <c r="B63" i="767"/>
  <c r="D62" i="767"/>
  <c r="B62" i="767"/>
  <c r="D61" i="767"/>
  <c r="B61" i="767"/>
  <c r="D60" i="767"/>
  <c r="B60" i="767"/>
  <c r="D59" i="767"/>
  <c r="B59" i="767"/>
  <c r="D58" i="767"/>
  <c r="B58" i="767"/>
  <c r="D57" i="767"/>
  <c r="B57" i="767"/>
  <c r="D56" i="767"/>
  <c r="B56" i="767"/>
  <c r="D55" i="767"/>
  <c r="B55" i="767"/>
  <c r="D54" i="767"/>
  <c r="B54" i="767"/>
  <c r="D53" i="767"/>
  <c r="B53" i="767"/>
  <c r="D52" i="767"/>
  <c r="B52" i="767"/>
  <c r="D51" i="767"/>
  <c r="B51" i="767"/>
  <c r="D50" i="767"/>
  <c r="B50" i="767"/>
  <c r="D49" i="767"/>
  <c r="B49" i="767"/>
  <c r="D48" i="767"/>
  <c r="B48" i="767"/>
  <c r="D47" i="767"/>
  <c r="B47" i="767"/>
  <c r="D46" i="767"/>
  <c r="B46" i="767"/>
  <c r="D45" i="767"/>
  <c r="B45" i="767"/>
  <c r="D44" i="767"/>
  <c r="B44" i="767"/>
  <c r="D43" i="767"/>
  <c r="B43" i="767"/>
  <c r="D42" i="767"/>
  <c r="B42" i="767"/>
  <c r="D41" i="767"/>
  <c r="B41" i="767"/>
  <c r="D40" i="767"/>
  <c r="B40" i="767"/>
  <c r="D39" i="767"/>
  <c r="B39" i="767"/>
  <c r="D38" i="767"/>
  <c r="B38" i="767"/>
  <c r="D37" i="767"/>
  <c r="B37" i="767"/>
  <c r="D36" i="767"/>
  <c r="B36" i="767"/>
  <c r="D35" i="767"/>
  <c r="B35" i="767"/>
  <c r="D34" i="767"/>
  <c r="B34" i="767"/>
  <c r="D33" i="767"/>
  <c r="B33" i="767"/>
  <c r="D32" i="767"/>
  <c r="B32" i="767"/>
  <c r="D31" i="767"/>
  <c r="B31" i="767"/>
  <c r="D30" i="767"/>
  <c r="B30" i="767"/>
  <c r="D29" i="767"/>
  <c r="B29" i="767"/>
  <c r="D28" i="767"/>
  <c r="B28" i="767"/>
  <c r="D27" i="767"/>
  <c r="B27" i="767"/>
  <c r="D26" i="767"/>
  <c r="B26" i="767"/>
  <c r="D25" i="767"/>
  <c r="B25" i="767"/>
  <c r="D24" i="767"/>
  <c r="B24" i="767"/>
  <c r="D23" i="767"/>
  <c r="B23" i="767"/>
  <c r="D22" i="767"/>
  <c r="B22" i="767"/>
  <c r="D21" i="767"/>
  <c r="B21" i="767"/>
  <c r="D20" i="767"/>
  <c r="B20" i="767"/>
  <c r="D19" i="767"/>
  <c r="B19" i="767"/>
  <c r="D18" i="767"/>
  <c r="B18" i="767"/>
  <c r="D17" i="767"/>
  <c r="B17" i="767"/>
  <c r="D16" i="767"/>
  <c r="B16" i="767"/>
  <c r="D15" i="767"/>
  <c r="B15" i="767"/>
  <c r="D14" i="767"/>
  <c r="B14" i="767"/>
  <c r="D13" i="767"/>
  <c r="B13" i="767"/>
  <c r="D12" i="767"/>
  <c r="B12" i="767"/>
  <c r="D11" i="767"/>
  <c r="B11" i="767"/>
  <c r="D10" i="767"/>
  <c r="B10" i="767"/>
  <c r="D9" i="767"/>
  <c r="B9" i="767"/>
  <c r="D8" i="767"/>
  <c r="B8" i="767"/>
  <c r="D7" i="767"/>
  <c r="B7" i="767"/>
  <c r="D6" i="767"/>
  <c r="B6" i="767"/>
  <c r="D5" i="767"/>
  <c r="B5" i="767"/>
  <c r="D90" i="765" l="1"/>
  <c r="B90" i="765"/>
  <c r="D89" i="765"/>
  <c r="B89" i="765"/>
  <c r="D88" i="765"/>
  <c r="B88" i="765"/>
  <c r="D87" i="765"/>
  <c r="B87" i="765"/>
  <c r="D86" i="765"/>
  <c r="B86" i="765"/>
  <c r="D85" i="765"/>
  <c r="B85" i="765"/>
  <c r="D84" i="765"/>
  <c r="B84" i="765"/>
  <c r="D83" i="765"/>
  <c r="B83" i="765"/>
  <c r="D82" i="765"/>
  <c r="B82" i="765"/>
  <c r="D81" i="765"/>
  <c r="B81" i="765"/>
  <c r="D80" i="765"/>
  <c r="B80" i="765"/>
  <c r="D79" i="765"/>
  <c r="B79" i="765"/>
  <c r="D78" i="765"/>
  <c r="B78" i="765"/>
  <c r="D77" i="765"/>
  <c r="B77" i="765"/>
  <c r="D76" i="765"/>
  <c r="B76" i="765"/>
  <c r="D75" i="765"/>
  <c r="B75" i="765"/>
  <c r="D74" i="765"/>
  <c r="B74" i="765"/>
  <c r="D73" i="765"/>
  <c r="B73" i="765"/>
  <c r="D72" i="765"/>
  <c r="B72" i="765"/>
  <c r="D71" i="765"/>
  <c r="B71" i="765"/>
  <c r="D70" i="765"/>
  <c r="B70" i="765"/>
  <c r="D69" i="765"/>
  <c r="B69" i="765"/>
  <c r="D68" i="765"/>
  <c r="B68" i="765"/>
  <c r="D67" i="765"/>
  <c r="B67" i="765"/>
  <c r="D66" i="765"/>
  <c r="B66" i="765"/>
  <c r="D65" i="765"/>
  <c r="B65" i="765"/>
  <c r="D64" i="765"/>
  <c r="B64" i="765"/>
  <c r="D63" i="765"/>
  <c r="B63" i="765"/>
  <c r="D62" i="765"/>
  <c r="B62" i="765"/>
  <c r="D61" i="765"/>
  <c r="B61" i="765"/>
  <c r="D60" i="765"/>
  <c r="B60" i="765"/>
  <c r="D59" i="765"/>
  <c r="B59" i="765"/>
  <c r="D58" i="765"/>
  <c r="B58" i="765"/>
  <c r="D57" i="765"/>
  <c r="B57" i="765"/>
  <c r="D56" i="765"/>
  <c r="B56" i="765"/>
  <c r="D55" i="765"/>
  <c r="B55" i="765"/>
  <c r="D54" i="765"/>
  <c r="B54" i="765"/>
  <c r="D53" i="765"/>
  <c r="B53" i="765"/>
  <c r="D52" i="765"/>
  <c r="B52" i="765"/>
  <c r="D51" i="765"/>
  <c r="B51" i="765"/>
  <c r="D50" i="765"/>
  <c r="B50" i="765"/>
  <c r="D49" i="765"/>
  <c r="B49" i="765"/>
  <c r="D48" i="765"/>
  <c r="B48" i="765"/>
  <c r="D47" i="765"/>
  <c r="B47" i="765"/>
  <c r="D46" i="765"/>
  <c r="B46" i="765"/>
  <c r="D45" i="765"/>
  <c r="B45" i="765"/>
  <c r="D44" i="765"/>
  <c r="B44" i="765"/>
  <c r="D43" i="765"/>
  <c r="B43" i="765"/>
  <c r="D42" i="765"/>
  <c r="B42" i="765"/>
  <c r="D41" i="765"/>
  <c r="B41" i="765"/>
  <c r="D40" i="765"/>
  <c r="B40" i="765"/>
  <c r="D39" i="765"/>
  <c r="B39" i="765"/>
  <c r="D38" i="765"/>
  <c r="B38" i="765"/>
  <c r="D37" i="765"/>
  <c r="B37" i="765"/>
  <c r="D36" i="765"/>
  <c r="B36" i="765"/>
  <c r="D35" i="765"/>
  <c r="B35" i="765"/>
  <c r="D34" i="765"/>
  <c r="B34" i="765"/>
  <c r="D33" i="765"/>
  <c r="B33" i="765"/>
  <c r="D32" i="765"/>
  <c r="B32" i="765"/>
  <c r="D31" i="765"/>
  <c r="B31" i="765"/>
  <c r="D30" i="765"/>
  <c r="B30" i="765"/>
  <c r="D29" i="765"/>
  <c r="B29" i="765"/>
  <c r="D28" i="765"/>
  <c r="B28" i="765"/>
  <c r="D27" i="765"/>
  <c r="B27" i="765"/>
  <c r="D26" i="765"/>
  <c r="B26" i="765"/>
  <c r="D25" i="765"/>
  <c r="B25" i="765"/>
  <c r="D24" i="765"/>
  <c r="B24" i="765"/>
  <c r="D23" i="765"/>
  <c r="B23" i="765"/>
  <c r="D22" i="765"/>
  <c r="B22" i="765"/>
  <c r="D21" i="765"/>
  <c r="B21" i="765"/>
  <c r="D20" i="765"/>
  <c r="B20" i="765"/>
  <c r="D19" i="765"/>
  <c r="B19" i="765"/>
  <c r="D18" i="765"/>
  <c r="B18" i="765"/>
  <c r="D17" i="765"/>
  <c r="B17" i="765"/>
  <c r="D16" i="765"/>
  <c r="B16" i="765"/>
  <c r="D15" i="765"/>
  <c r="B15" i="765"/>
  <c r="D14" i="765"/>
  <c r="B14" i="765"/>
  <c r="D13" i="765"/>
  <c r="B13" i="765"/>
  <c r="D12" i="765"/>
  <c r="B12" i="765"/>
  <c r="D11" i="765"/>
  <c r="B11" i="765"/>
  <c r="D10" i="765"/>
  <c r="B10" i="765"/>
  <c r="D9" i="765"/>
  <c r="B9" i="765"/>
  <c r="D8" i="765"/>
  <c r="B8" i="765"/>
  <c r="D7" i="765"/>
  <c r="B7" i="765"/>
  <c r="D6" i="765"/>
  <c r="B6" i="765"/>
  <c r="D5" i="765"/>
  <c r="B5" i="765"/>
  <c r="D90" i="762" l="1"/>
  <c r="B90" i="762"/>
  <c r="D89" i="762"/>
  <c r="B89" i="762"/>
  <c r="D88" i="762"/>
  <c r="B88" i="762"/>
  <c r="D87" i="762"/>
  <c r="B87" i="762"/>
  <c r="D86" i="762"/>
  <c r="B86" i="762"/>
  <c r="D85" i="762"/>
  <c r="B85" i="762"/>
  <c r="D84" i="762"/>
  <c r="B84" i="762"/>
  <c r="D83" i="762"/>
  <c r="B83" i="762"/>
  <c r="D82" i="762"/>
  <c r="B82" i="762"/>
  <c r="D81" i="762"/>
  <c r="B81" i="762"/>
  <c r="D80" i="762"/>
  <c r="B80" i="762"/>
  <c r="D79" i="762"/>
  <c r="B79" i="762"/>
  <c r="D78" i="762"/>
  <c r="B78" i="762"/>
  <c r="D77" i="762"/>
  <c r="B77" i="762"/>
  <c r="D76" i="762"/>
  <c r="B76" i="762"/>
  <c r="D75" i="762"/>
  <c r="B75" i="762"/>
  <c r="D74" i="762"/>
  <c r="B74" i="762"/>
  <c r="D73" i="762"/>
  <c r="B73" i="762"/>
  <c r="D72" i="762"/>
  <c r="B72" i="762"/>
  <c r="D71" i="762"/>
  <c r="B71" i="762"/>
  <c r="D70" i="762"/>
  <c r="B70" i="762"/>
  <c r="D69" i="762"/>
  <c r="B69" i="762"/>
  <c r="D68" i="762"/>
  <c r="B68" i="762"/>
  <c r="D67" i="762"/>
  <c r="B67" i="762"/>
  <c r="D66" i="762"/>
  <c r="B66" i="762"/>
  <c r="D65" i="762"/>
  <c r="B65" i="762"/>
  <c r="D64" i="762"/>
  <c r="B64" i="762"/>
  <c r="D63" i="762"/>
  <c r="B63" i="762"/>
  <c r="D62" i="762"/>
  <c r="B62" i="762"/>
  <c r="D61" i="762"/>
  <c r="B61" i="762"/>
  <c r="D60" i="762"/>
  <c r="B60" i="762"/>
  <c r="D59" i="762"/>
  <c r="B59" i="762"/>
  <c r="D58" i="762"/>
  <c r="B58" i="762"/>
  <c r="D57" i="762"/>
  <c r="B57" i="762"/>
  <c r="D56" i="762"/>
  <c r="B56" i="762"/>
  <c r="D55" i="762"/>
  <c r="B55" i="762"/>
  <c r="D54" i="762"/>
  <c r="B54" i="762"/>
  <c r="D53" i="762"/>
  <c r="B53" i="762"/>
  <c r="D52" i="762"/>
  <c r="B52" i="762"/>
  <c r="D51" i="762"/>
  <c r="B51" i="762"/>
  <c r="D50" i="762"/>
  <c r="B50" i="762"/>
  <c r="D49" i="762"/>
  <c r="B49" i="762"/>
  <c r="D48" i="762"/>
  <c r="B48" i="762"/>
  <c r="D47" i="762"/>
  <c r="B47" i="762"/>
  <c r="D46" i="762"/>
  <c r="B46" i="762"/>
  <c r="D45" i="762"/>
  <c r="B45" i="762"/>
  <c r="D44" i="762"/>
  <c r="B44" i="762"/>
  <c r="D43" i="762"/>
  <c r="B43" i="762"/>
  <c r="D42" i="762"/>
  <c r="B42" i="762"/>
  <c r="D41" i="762"/>
  <c r="B41" i="762"/>
  <c r="D40" i="762"/>
  <c r="B40" i="762"/>
  <c r="D39" i="762"/>
  <c r="B39" i="762"/>
  <c r="D38" i="762"/>
  <c r="B38" i="762"/>
  <c r="D37" i="762"/>
  <c r="B37" i="762"/>
  <c r="D36" i="762"/>
  <c r="B36" i="762"/>
  <c r="D35" i="762"/>
  <c r="B35" i="762"/>
  <c r="D34" i="762"/>
  <c r="B34" i="762"/>
  <c r="D33" i="762"/>
  <c r="B33" i="762"/>
  <c r="D32" i="762"/>
  <c r="B32" i="762"/>
  <c r="D31" i="762"/>
  <c r="B31" i="762"/>
  <c r="D30" i="762"/>
  <c r="B30" i="762"/>
  <c r="D29" i="762"/>
  <c r="B29" i="762"/>
  <c r="D28" i="762"/>
  <c r="B28" i="762"/>
  <c r="D27" i="762"/>
  <c r="B27" i="762"/>
  <c r="D26" i="762"/>
  <c r="B26" i="762"/>
  <c r="D25" i="762"/>
  <c r="B25" i="762"/>
  <c r="D24" i="762"/>
  <c r="B24" i="762"/>
  <c r="D23" i="762"/>
  <c r="B23" i="762"/>
  <c r="D22" i="762"/>
  <c r="B22" i="762"/>
  <c r="D21" i="762"/>
  <c r="B21" i="762"/>
  <c r="D20" i="762"/>
  <c r="B20" i="762"/>
  <c r="D19" i="762"/>
  <c r="B19" i="762"/>
  <c r="D18" i="762"/>
  <c r="B18" i="762"/>
  <c r="D17" i="762"/>
  <c r="B17" i="762"/>
  <c r="D16" i="762"/>
  <c r="B16" i="762"/>
  <c r="D15" i="762"/>
  <c r="B15" i="762"/>
  <c r="D14" i="762"/>
  <c r="B14" i="762"/>
  <c r="D13" i="762"/>
  <c r="B13" i="762"/>
  <c r="D12" i="762"/>
  <c r="B12" i="762"/>
  <c r="D11" i="762"/>
  <c r="B11" i="762"/>
  <c r="D10" i="762"/>
  <c r="B10" i="762"/>
  <c r="D9" i="762"/>
  <c r="B9" i="762"/>
  <c r="D8" i="762"/>
  <c r="B8" i="762"/>
  <c r="D7" i="762"/>
  <c r="B7" i="762"/>
  <c r="D6" i="762"/>
  <c r="B6" i="762"/>
  <c r="D5" i="762"/>
  <c r="B5" i="762"/>
  <c r="D90" i="761"/>
  <c r="B90" i="761"/>
  <c r="D89" i="761"/>
  <c r="B89" i="761"/>
  <c r="D88" i="761"/>
  <c r="B88" i="761"/>
  <c r="D87" i="761"/>
  <c r="B87" i="761"/>
  <c r="D86" i="761"/>
  <c r="B86" i="761"/>
  <c r="D85" i="761"/>
  <c r="B85" i="761"/>
  <c r="D84" i="761"/>
  <c r="B84" i="761"/>
  <c r="D83" i="761"/>
  <c r="B83" i="761"/>
  <c r="D82" i="761"/>
  <c r="B82" i="761"/>
  <c r="D81" i="761"/>
  <c r="B81" i="761"/>
  <c r="D80" i="761"/>
  <c r="B80" i="761"/>
  <c r="D79" i="761"/>
  <c r="B79" i="761"/>
  <c r="D78" i="761"/>
  <c r="B78" i="761"/>
  <c r="D77" i="761"/>
  <c r="B77" i="761"/>
  <c r="D76" i="761"/>
  <c r="B76" i="761"/>
  <c r="D75" i="761"/>
  <c r="B75" i="761"/>
  <c r="D74" i="761"/>
  <c r="B74" i="761"/>
  <c r="D73" i="761"/>
  <c r="B73" i="761"/>
  <c r="D72" i="761"/>
  <c r="B72" i="761"/>
  <c r="D71" i="761"/>
  <c r="B71" i="761"/>
  <c r="D70" i="761"/>
  <c r="B70" i="761"/>
  <c r="D69" i="761"/>
  <c r="B69" i="761"/>
  <c r="D68" i="761"/>
  <c r="B68" i="761"/>
  <c r="D67" i="761"/>
  <c r="B67" i="761"/>
  <c r="D66" i="761"/>
  <c r="B66" i="761"/>
  <c r="D65" i="761"/>
  <c r="B65" i="761"/>
  <c r="D64" i="761"/>
  <c r="B64" i="761"/>
  <c r="D63" i="761"/>
  <c r="B63" i="761"/>
  <c r="D62" i="761"/>
  <c r="B62" i="761"/>
  <c r="D61" i="761"/>
  <c r="B61" i="761"/>
  <c r="D60" i="761"/>
  <c r="B60" i="761"/>
  <c r="D59" i="761"/>
  <c r="B59" i="761"/>
  <c r="D58" i="761"/>
  <c r="B58" i="761"/>
  <c r="D57" i="761"/>
  <c r="B57" i="761"/>
  <c r="D56" i="761"/>
  <c r="B56" i="761"/>
  <c r="D55" i="761"/>
  <c r="B55" i="761"/>
  <c r="D54" i="761"/>
  <c r="B54" i="761"/>
  <c r="D53" i="761"/>
  <c r="B53" i="761"/>
  <c r="D52" i="761"/>
  <c r="B52" i="761"/>
  <c r="D51" i="761"/>
  <c r="B51" i="761"/>
  <c r="D50" i="761"/>
  <c r="B50" i="761"/>
  <c r="D49" i="761"/>
  <c r="B49" i="761"/>
  <c r="D48" i="761"/>
  <c r="B48" i="761"/>
  <c r="D47" i="761"/>
  <c r="B47" i="761"/>
  <c r="D46" i="761"/>
  <c r="B46" i="761"/>
  <c r="D45" i="761"/>
  <c r="B45" i="761"/>
  <c r="D44" i="761"/>
  <c r="B44" i="761"/>
  <c r="D43" i="761"/>
  <c r="B43" i="761"/>
  <c r="D42" i="761"/>
  <c r="B42" i="761"/>
  <c r="D41" i="761"/>
  <c r="B41" i="761"/>
  <c r="D40" i="761"/>
  <c r="B40" i="761"/>
  <c r="D39" i="761"/>
  <c r="B39" i="761"/>
  <c r="D38" i="761"/>
  <c r="B38" i="761"/>
  <c r="D37" i="761"/>
  <c r="B37" i="761"/>
  <c r="D36" i="761"/>
  <c r="B36" i="761"/>
  <c r="D35" i="761"/>
  <c r="B35" i="761"/>
  <c r="D34" i="761"/>
  <c r="B34" i="761"/>
  <c r="D33" i="761"/>
  <c r="B33" i="761"/>
  <c r="D32" i="761"/>
  <c r="B32" i="761"/>
  <c r="D31" i="761"/>
  <c r="B31" i="761"/>
  <c r="D30" i="761"/>
  <c r="B30" i="761"/>
  <c r="D29" i="761"/>
  <c r="B29" i="761"/>
  <c r="D28" i="761"/>
  <c r="B28" i="761"/>
  <c r="D27" i="761"/>
  <c r="B27" i="761"/>
  <c r="D26" i="761"/>
  <c r="B26" i="761"/>
  <c r="D25" i="761"/>
  <c r="B25" i="761"/>
  <c r="D24" i="761"/>
  <c r="B24" i="761"/>
  <c r="D23" i="761"/>
  <c r="B23" i="761"/>
  <c r="D22" i="761"/>
  <c r="B22" i="761"/>
  <c r="D21" i="761"/>
  <c r="B21" i="761"/>
  <c r="D20" i="761"/>
  <c r="B20" i="761"/>
  <c r="D19" i="761"/>
  <c r="B19" i="761"/>
  <c r="D18" i="761"/>
  <c r="B18" i="761"/>
  <c r="D17" i="761"/>
  <c r="B17" i="761"/>
  <c r="D16" i="761"/>
  <c r="B16" i="761"/>
  <c r="D15" i="761"/>
  <c r="B15" i="761"/>
  <c r="D14" i="761"/>
  <c r="B14" i="761"/>
  <c r="D13" i="761"/>
  <c r="B13" i="761"/>
  <c r="D12" i="761"/>
  <c r="B12" i="761"/>
  <c r="D11" i="761"/>
  <c r="B11" i="761"/>
  <c r="D10" i="761"/>
  <c r="B10" i="761"/>
  <c r="D9" i="761"/>
  <c r="B9" i="761"/>
  <c r="D8" i="761"/>
  <c r="B8" i="761"/>
  <c r="D7" i="761"/>
  <c r="B7" i="761"/>
  <c r="D6" i="761"/>
  <c r="B6" i="761"/>
  <c r="D5" i="761"/>
  <c r="B5" i="761"/>
  <c r="D90" i="760"/>
  <c r="B90" i="760"/>
  <c r="D89" i="760"/>
  <c r="B89" i="760"/>
  <c r="D88" i="760"/>
  <c r="B88" i="760"/>
  <c r="D87" i="760"/>
  <c r="B87" i="760"/>
  <c r="D86" i="760"/>
  <c r="B86" i="760"/>
  <c r="D85" i="760"/>
  <c r="B85" i="760"/>
  <c r="D84" i="760"/>
  <c r="B84" i="760"/>
  <c r="D83" i="760"/>
  <c r="B83" i="760"/>
  <c r="D82" i="760"/>
  <c r="B82" i="760"/>
  <c r="D81" i="760"/>
  <c r="B81" i="760"/>
  <c r="D80" i="760"/>
  <c r="B80" i="760"/>
  <c r="D79" i="760"/>
  <c r="B79" i="760"/>
  <c r="D78" i="760"/>
  <c r="B78" i="760"/>
  <c r="D77" i="760"/>
  <c r="B77" i="760"/>
  <c r="D76" i="760"/>
  <c r="B76" i="760"/>
  <c r="D75" i="760"/>
  <c r="B75" i="760"/>
  <c r="D74" i="760"/>
  <c r="B74" i="760"/>
  <c r="D73" i="760"/>
  <c r="B73" i="760"/>
  <c r="D72" i="760"/>
  <c r="B72" i="760"/>
  <c r="D71" i="760"/>
  <c r="B71" i="760"/>
  <c r="D70" i="760"/>
  <c r="B70" i="760"/>
  <c r="D69" i="760"/>
  <c r="B69" i="760"/>
  <c r="D68" i="760"/>
  <c r="B68" i="760"/>
  <c r="D67" i="760"/>
  <c r="B67" i="760"/>
  <c r="D66" i="760"/>
  <c r="B66" i="760"/>
  <c r="D65" i="760"/>
  <c r="B65" i="760"/>
  <c r="D64" i="760"/>
  <c r="B64" i="760"/>
  <c r="D63" i="760"/>
  <c r="B63" i="760"/>
  <c r="D62" i="760"/>
  <c r="B62" i="760"/>
  <c r="D61" i="760"/>
  <c r="B61" i="760"/>
  <c r="D60" i="760"/>
  <c r="B60" i="760"/>
  <c r="D59" i="760"/>
  <c r="B59" i="760"/>
  <c r="D58" i="760"/>
  <c r="B58" i="760"/>
  <c r="D57" i="760"/>
  <c r="B57" i="760"/>
  <c r="D56" i="760"/>
  <c r="B56" i="760"/>
  <c r="D55" i="760"/>
  <c r="B55" i="760"/>
  <c r="D54" i="760"/>
  <c r="B54" i="760"/>
  <c r="D53" i="760"/>
  <c r="B53" i="760"/>
  <c r="D52" i="760"/>
  <c r="B52" i="760"/>
  <c r="D51" i="760"/>
  <c r="B51" i="760"/>
  <c r="D50" i="760"/>
  <c r="B50" i="760"/>
  <c r="D49" i="760"/>
  <c r="B49" i="760"/>
  <c r="D48" i="760"/>
  <c r="B48" i="760"/>
  <c r="D47" i="760"/>
  <c r="B47" i="760"/>
  <c r="D46" i="760"/>
  <c r="B46" i="760"/>
  <c r="D45" i="760"/>
  <c r="B45" i="760"/>
  <c r="D44" i="760"/>
  <c r="B44" i="760"/>
  <c r="D43" i="760"/>
  <c r="B43" i="760"/>
  <c r="D42" i="760"/>
  <c r="B42" i="760"/>
  <c r="D41" i="760"/>
  <c r="B41" i="760"/>
  <c r="D40" i="760"/>
  <c r="B40" i="760"/>
  <c r="D39" i="760"/>
  <c r="B39" i="760"/>
  <c r="D38" i="760"/>
  <c r="B38" i="760"/>
  <c r="D37" i="760"/>
  <c r="B37" i="760"/>
  <c r="D36" i="760"/>
  <c r="B36" i="760"/>
  <c r="D35" i="760"/>
  <c r="B35" i="760"/>
  <c r="D34" i="760"/>
  <c r="B34" i="760"/>
  <c r="D33" i="760"/>
  <c r="B33" i="760"/>
  <c r="D32" i="760"/>
  <c r="B32" i="760"/>
  <c r="D31" i="760"/>
  <c r="B31" i="760"/>
  <c r="D30" i="760"/>
  <c r="B30" i="760"/>
  <c r="D29" i="760"/>
  <c r="B29" i="760"/>
  <c r="D28" i="760"/>
  <c r="B28" i="760"/>
  <c r="D27" i="760"/>
  <c r="B27" i="760"/>
  <c r="D26" i="760"/>
  <c r="B26" i="760"/>
  <c r="D25" i="760"/>
  <c r="B25" i="760"/>
  <c r="D24" i="760"/>
  <c r="B24" i="760"/>
  <c r="D23" i="760"/>
  <c r="B23" i="760"/>
  <c r="D22" i="760"/>
  <c r="B22" i="760"/>
  <c r="D21" i="760"/>
  <c r="B21" i="760"/>
  <c r="D20" i="760"/>
  <c r="B20" i="760"/>
  <c r="D19" i="760"/>
  <c r="B19" i="760"/>
  <c r="D18" i="760"/>
  <c r="B18" i="760"/>
  <c r="D17" i="760"/>
  <c r="B17" i="760"/>
  <c r="D16" i="760"/>
  <c r="B16" i="760"/>
  <c r="D15" i="760"/>
  <c r="B15" i="760"/>
  <c r="D14" i="760"/>
  <c r="B14" i="760"/>
  <c r="D13" i="760"/>
  <c r="B13" i="760"/>
  <c r="D12" i="760"/>
  <c r="B12" i="760"/>
  <c r="D11" i="760"/>
  <c r="B11" i="760"/>
  <c r="D10" i="760"/>
  <c r="B10" i="760"/>
  <c r="D9" i="760"/>
  <c r="B9" i="760"/>
  <c r="D8" i="760"/>
  <c r="B8" i="760"/>
  <c r="D7" i="760"/>
  <c r="B7" i="760"/>
  <c r="D6" i="760"/>
  <c r="B6" i="760"/>
  <c r="D5" i="760"/>
  <c r="B5" i="760"/>
  <c r="D90" i="759"/>
  <c r="B90" i="759"/>
  <c r="D89" i="759"/>
  <c r="B89" i="759"/>
  <c r="D88" i="759"/>
  <c r="B88" i="759"/>
  <c r="D87" i="759"/>
  <c r="B87" i="759"/>
  <c r="D86" i="759"/>
  <c r="B86" i="759"/>
  <c r="D85" i="759"/>
  <c r="B85" i="759"/>
  <c r="D84" i="759"/>
  <c r="B84" i="759"/>
  <c r="D83" i="759"/>
  <c r="B83" i="759"/>
  <c r="D82" i="759"/>
  <c r="B82" i="759"/>
  <c r="D81" i="759"/>
  <c r="B81" i="759"/>
  <c r="D80" i="759"/>
  <c r="B80" i="759"/>
  <c r="D79" i="759"/>
  <c r="B79" i="759"/>
  <c r="D78" i="759"/>
  <c r="B78" i="759"/>
  <c r="D77" i="759"/>
  <c r="B77" i="759"/>
  <c r="D76" i="759"/>
  <c r="B76" i="759"/>
  <c r="D75" i="759"/>
  <c r="B75" i="759"/>
  <c r="D74" i="759"/>
  <c r="B74" i="759"/>
  <c r="D73" i="759"/>
  <c r="B73" i="759"/>
  <c r="D72" i="759"/>
  <c r="B72" i="759"/>
  <c r="D71" i="759"/>
  <c r="B71" i="759"/>
  <c r="D70" i="759"/>
  <c r="B70" i="759"/>
  <c r="D69" i="759"/>
  <c r="B69" i="759"/>
  <c r="D68" i="759"/>
  <c r="B68" i="759"/>
  <c r="D67" i="759"/>
  <c r="B67" i="759"/>
  <c r="D66" i="759"/>
  <c r="B66" i="759"/>
  <c r="D65" i="759"/>
  <c r="B65" i="759"/>
  <c r="D64" i="759"/>
  <c r="B64" i="759"/>
  <c r="D63" i="759"/>
  <c r="B63" i="759"/>
  <c r="D62" i="759"/>
  <c r="B62" i="759"/>
  <c r="D61" i="759"/>
  <c r="B61" i="759"/>
  <c r="D60" i="759"/>
  <c r="B60" i="759"/>
  <c r="D59" i="759"/>
  <c r="B59" i="759"/>
  <c r="D58" i="759"/>
  <c r="B58" i="759"/>
  <c r="D57" i="759"/>
  <c r="B57" i="759"/>
  <c r="D56" i="759"/>
  <c r="B56" i="759"/>
  <c r="D55" i="759"/>
  <c r="B55" i="759"/>
  <c r="D54" i="759"/>
  <c r="B54" i="759"/>
  <c r="D53" i="759"/>
  <c r="B53" i="759"/>
  <c r="D52" i="759"/>
  <c r="B52" i="759"/>
  <c r="D51" i="759"/>
  <c r="B51" i="759"/>
  <c r="D50" i="759"/>
  <c r="B50" i="759"/>
  <c r="D49" i="759"/>
  <c r="B49" i="759"/>
  <c r="D48" i="759"/>
  <c r="B48" i="759"/>
  <c r="D47" i="759"/>
  <c r="B47" i="759"/>
  <c r="D46" i="759"/>
  <c r="B46" i="759"/>
  <c r="D45" i="759"/>
  <c r="B45" i="759"/>
  <c r="D44" i="759"/>
  <c r="B44" i="759"/>
  <c r="D43" i="759"/>
  <c r="B43" i="759"/>
  <c r="D42" i="759"/>
  <c r="B42" i="759"/>
  <c r="D41" i="759"/>
  <c r="B41" i="759"/>
  <c r="D40" i="759"/>
  <c r="B40" i="759"/>
  <c r="D39" i="759"/>
  <c r="B39" i="759"/>
  <c r="D38" i="759"/>
  <c r="B38" i="759"/>
  <c r="D37" i="759"/>
  <c r="B37" i="759"/>
  <c r="D36" i="759"/>
  <c r="B36" i="759"/>
  <c r="D35" i="759"/>
  <c r="B35" i="759"/>
  <c r="D34" i="759"/>
  <c r="B34" i="759"/>
  <c r="D33" i="759"/>
  <c r="B33" i="759"/>
  <c r="D32" i="759"/>
  <c r="B32" i="759"/>
  <c r="D31" i="759"/>
  <c r="B31" i="759"/>
  <c r="D30" i="759"/>
  <c r="B30" i="759"/>
  <c r="D29" i="759"/>
  <c r="B29" i="759"/>
  <c r="D28" i="759"/>
  <c r="B28" i="759"/>
  <c r="D27" i="759"/>
  <c r="B27" i="759"/>
  <c r="D26" i="759"/>
  <c r="B26" i="759"/>
  <c r="D25" i="759"/>
  <c r="B25" i="759"/>
  <c r="D24" i="759"/>
  <c r="B24" i="759"/>
  <c r="D23" i="759"/>
  <c r="B23" i="759"/>
  <c r="D22" i="759"/>
  <c r="B22" i="759"/>
  <c r="D21" i="759"/>
  <c r="B21" i="759"/>
  <c r="D20" i="759"/>
  <c r="B20" i="759"/>
  <c r="D19" i="759"/>
  <c r="B19" i="759"/>
  <c r="D18" i="759"/>
  <c r="B18" i="759"/>
  <c r="D17" i="759"/>
  <c r="B17" i="759"/>
  <c r="D16" i="759"/>
  <c r="B16" i="759"/>
  <c r="D15" i="759"/>
  <c r="B15" i="759"/>
  <c r="D14" i="759"/>
  <c r="B14" i="759"/>
  <c r="D13" i="759"/>
  <c r="B13" i="759"/>
  <c r="D12" i="759"/>
  <c r="B12" i="759"/>
  <c r="D11" i="759"/>
  <c r="B11" i="759"/>
  <c r="D10" i="759"/>
  <c r="B10" i="759"/>
  <c r="D9" i="759"/>
  <c r="B9" i="759"/>
  <c r="D8" i="759"/>
  <c r="B8" i="759"/>
  <c r="D7" i="759"/>
  <c r="B7" i="759"/>
  <c r="D6" i="759"/>
  <c r="B6" i="759"/>
  <c r="D5" i="759"/>
  <c r="B5" i="759"/>
  <c r="D90" i="758"/>
  <c r="B90" i="758"/>
  <c r="D89" i="758"/>
  <c r="B89" i="758"/>
  <c r="D88" i="758"/>
  <c r="B88" i="758"/>
  <c r="D87" i="758"/>
  <c r="B87" i="758"/>
  <c r="D86" i="758"/>
  <c r="B86" i="758"/>
  <c r="D85" i="758"/>
  <c r="B85" i="758"/>
  <c r="D84" i="758"/>
  <c r="B84" i="758"/>
  <c r="D83" i="758"/>
  <c r="B83" i="758"/>
  <c r="D82" i="758"/>
  <c r="B82" i="758"/>
  <c r="D81" i="758"/>
  <c r="B81" i="758"/>
  <c r="D80" i="758"/>
  <c r="B80" i="758"/>
  <c r="D79" i="758"/>
  <c r="B79" i="758"/>
  <c r="D78" i="758"/>
  <c r="B78" i="758"/>
  <c r="D77" i="758"/>
  <c r="B77" i="758"/>
  <c r="D76" i="758"/>
  <c r="B76" i="758"/>
  <c r="D75" i="758"/>
  <c r="B75" i="758"/>
  <c r="D74" i="758"/>
  <c r="B74" i="758"/>
  <c r="D73" i="758"/>
  <c r="B73" i="758"/>
  <c r="D72" i="758"/>
  <c r="B72" i="758"/>
  <c r="D71" i="758"/>
  <c r="B71" i="758"/>
  <c r="D70" i="758"/>
  <c r="B70" i="758"/>
  <c r="D69" i="758"/>
  <c r="B69" i="758"/>
  <c r="D68" i="758"/>
  <c r="B68" i="758"/>
  <c r="D67" i="758"/>
  <c r="B67" i="758"/>
  <c r="D66" i="758"/>
  <c r="B66" i="758"/>
  <c r="D65" i="758"/>
  <c r="B65" i="758"/>
  <c r="D64" i="758"/>
  <c r="B64" i="758"/>
  <c r="D63" i="758"/>
  <c r="B63" i="758"/>
  <c r="D62" i="758"/>
  <c r="B62" i="758"/>
  <c r="D61" i="758"/>
  <c r="B61" i="758"/>
  <c r="D60" i="758"/>
  <c r="B60" i="758"/>
  <c r="D59" i="758"/>
  <c r="B59" i="758"/>
  <c r="D58" i="758"/>
  <c r="B58" i="758"/>
  <c r="D57" i="758"/>
  <c r="B57" i="758"/>
  <c r="D56" i="758"/>
  <c r="B56" i="758"/>
  <c r="D55" i="758"/>
  <c r="B55" i="758"/>
  <c r="D54" i="758"/>
  <c r="B54" i="758"/>
  <c r="D53" i="758"/>
  <c r="B53" i="758"/>
  <c r="D52" i="758"/>
  <c r="B52" i="758"/>
  <c r="D51" i="758"/>
  <c r="B51" i="758"/>
  <c r="D50" i="758"/>
  <c r="B50" i="758"/>
  <c r="D49" i="758"/>
  <c r="B49" i="758"/>
  <c r="D48" i="758"/>
  <c r="B48" i="758"/>
  <c r="D47" i="758"/>
  <c r="B47" i="758"/>
  <c r="D46" i="758"/>
  <c r="B46" i="758"/>
  <c r="D45" i="758"/>
  <c r="B45" i="758"/>
  <c r="D44" i="758"/>
  <c r="B44" i="758"/>
  <c r="D43" i="758"/>
  <c r="B43" i="758"/>
  <c r="D42" i="758"/>
  <c r="B42" i="758"/>
  <c r="D41" i="758"/>
  <c r="B41" i="758"/>
  <c r="D40" i="758"/>
  <c r="B40" i="758"/>
  <c r="D39" i="758"/>
  <c r="B39" i="758"/>
  <c r="D38" i="758"/>
  <c r="B38" i="758"/>
  <c r="D37" i="758"/>
  <c r="B37" i="758"/>
  <c r="D36" i="758"/>
  <c r="B36" i="758"/>
  <c r="D35" i="758"/>
  <c r="B35" i="758"/>
  <c r="D34" i="758"/>
  <c r="B34" i="758"/>
  <c r="D33" i="758"/>
  <c r="B33" i="758"/>
  <c r="D32" i="758"/>
  <c r="B32" i="758"/>
  <c r="D31" i="758"/>
  <c r="B31" i="758"/>
  <c r="D30" i="758"/>
  <c r="B30" i="758"/>
  <c r="D29" i="758"/>
  <c r="B29" i="758"/>
  <c r="D28" i="758"/>
  <c r="B28" i="758"/>
  <c r="D27" i="758"/>
  <c r="B27" i="758"/>
  <c r="D26" i="758"/>
  <c r="B26" i="758"/>
  <c r="D25" i="758"/>
  <c r="B25" i="758"/>
  <c r="D24" i="758"/>
  <c r="B24" i="758"/>
  <c r="D23" i="758"/>
  <c r="B23" i="758"/>
  <c r="D22" i="758"/>
  <c r="B22" i="758"/>
  <c r="D21" i="758"/>
  <c r="B21" i="758"/>
  <c r="D20" i="758"/>
  <c r="B20" i="758"/>
  <c r="D19" i="758"/>
  <c r="B19" i="758"/>
  <c r="D18" i="758"/>
  <c r="B18" i="758"/>
  <c r="D17" i="758"/>
  <c r="B17" i="758"/>
  <c r="D16" i="758"/>
  <c r="B16" i="758"/>
  <c r="D15" i="758"/>
  <c r="B15" i="758"/>
  <c r="D14" i="758"/>
  <c r="B14" i="758"/>
  <c r="D13" i="758"/>
  <c r="B13" i="758"/>
  <c r="D12" i="758"/>
  <c r="B12" i="758"/>
  <c r="D11" i="758"/>
  <c r="B11" i="758"/>
  <c r="D10" i="758"/>
  <c r="B10" i="758"/>
  <c r="D9" i="758"/>
  <c r="B9" i="758"/>
  <c r="D8" i="758"/>
  <c r="B8" i="758"/>
  <c r="D7" i="758"/>
  <c r="B7" i="758"/>
  <c r="D6" i="758"/>
  <c r="B6" i="758"/>
  <c r="D5" i="758"/>
  <c r="B5" i="758"/>
  <c r="D90" i="757"/>
  <c r="B90" i="757"/>
  <c r="D89" i="757"/>
  <c r="B89" i="757"/>
  <c r="D88" i="757"/>
  <c r="B88" i="757"/>
  <c r="D87" i="757"/>
  <c r="B87" i="757"/>
  <c r="D86" i="757"/>
  <c r="B86" i="757"/>
  <c r="D85" i="757"/>
  <c r="B85" i="757"/>
  <c r="D84" i="757"/>
  <c r="B84" i="757"/>
  <c r="D83" i="757"/>
  <c r="B83" i="757"/>
  <c r="D82" i="757"/>
  <c r="B82" i="757"/>
  <c r="D81" i="757"/>
  <c r="B81" i="757"/>
  <c r="D80" i="757"/>
  <c r="B80" i="757"/>
  <c r="D79" i="757"/>
  <c r="B79" i="757"/>
  <c r="D78" i="757"/>
  <c r="B78" i="757"/>
  <c r="D77" i="757"/>
  <c r="B77" i="757"/>
  <c r="D76" i="757"/>
  <c r="B76" i="757"/>
  <c r="D75" i="757"/>
  <c r="B75" i="757"/>
  <c r="D74" i="757"/>
  <c r="B74" i="757"/>
  <c r="D73" i="757"/>
  <c r="B73" i="757"/>
  <c r="D72" i="757"/>
  <c r="B72" i="757"/>
  <c r="D71" i="757"/>
  <c r="B71" i="757"/>
  <c r="D70" i="757"/>
  <c r="B70" i="757"/>
  <c r="D69" i="757"/>
  <c r="B69" i="757"/>
  <c r="D68" i="757"/>
  <c r="B68" i="757"/>
  <c r="D67" i="757"/>
  <c r="B67" i="757"/>
  <c r="D66" i="757"/>
  <c r="B66" i="757"/>
  <c r="D65" i="757"/>
  <c r="B65" i="757"/>
  <c r="D64" i="757"/>
  <c r="B64" i="757"/>
  <c r="D63" i="757"/>
  <c r="B63" i="757"/>
  <c r="D62" i="757"/>
  <c r="B62" i="757"/>
  <c r="D61" i="757"/>
  <c r="B61" i="757"/>
  <c r="D60" i="757"/>
  <c r="B60" i="757"/>
  <c r="D59" i="757"/>
  <c r="B59" i="757"/>
  <c r="D58" i="757"/>
  <c r="B58" i="757"/>
  <c r="D57" i="757"/>
  <c r="B57" i="757"/>
  <c r="D56" i="757"/>
  <c r="B56" i="757"/>
  <c r="D55" i="757"/>
  <c r="B55" i="757"/>
  <c r="D54" i="757"/>
  <c r="B54" i="757"/>
  <c r="D53" i="757"/>
  <c r="B53" i="757"/>
  <c r="D52" i="757"/>
  <c r="B52" i="757"/>
  <c r="D51" i="757"/>
  <c r="B51" i="757"/>
  <c r="D50" i="757"/>
  <c r="B50" i="757"/>
  <c r="D49" i="757"/>
  <c r="B49" i="757"/>
  <c r="D48" i="757"/>
  <c r="B48" i="757"/>
  <c r="D47" i="757"/>
  <c r="B47" i="757"/>
  <c r="D46" i="757"/>
  <c r="B46" i="757"/>
  <c r="D45" i="757"/>
  <c r="B45" i="757"/>
  <c r="D44" i="757"/>
  <c r="B44" i="757"/>
  <c r="D43" i="757"/>
  <c r="B43" i="757"/>
  <c r="D42" i="757"/>
  <c r="B42" i="757"/>
  <c r="D41" i="757"/>
  <c r="B41" i="757"/>
  <c r="D40" i="757"/>
  <c r="B40" i="757"/>
  <c r="D39" i="757"/>
  <c r="B39" i="757"/>
  <c r="D38" i="757"/>
  <c r="B38" i="757"/>
  <c r="D37" i="757"/>
  <c r="B37" i="757"/>
  <c r="D36" i="757"/>
  <c r="B36" i="757"/>
  <c r="D35" i="757"/>
  <c r="B35" i="757"/>
  <c r="D34" i="757"/>
  <c r="B34" i="757"/>
  <c r="D33" i="757"/>
  <c r="B33" i="757"/>
  <c r="D32" i="757"/>
  <c r="B32" i="757"/>
  <c r="D31" i="757"/>
  <c r="B31" i="757"/>
  <c r="D30" i="757"/>
  <c r="B30" i="757"/>
  <c r="D29" i="757"/>
  <c r="B29" i="757"/>
  <c r="D28" i="757"/>
  <c r="B28" i="757"/>
  <c r="D27" i="757"/>
  <c r="B27" i="757"/>
  <c r="D26" i="757"/>
  <c r="B26" i="757"/>
  <c r="D25" i="757"/>
  <c r="B25" i="757"/>
  <c r="D24" i="757"/>
  <c r="B24" i="757"/>
  <c r="D23" i="757"/>
  <c r="B23" i="757"/>
  <c r="D22" i="757"/>
  <c r="B22" i="757"/>
  <c r="D21" i="757"/>
  <c r="B21" i="757"/>
  <c r="D20" i="757"/>
  <c r="B20" i="757"/>
  <c r="D19" i="757"/>
  <c r="B19" i="757"/>
  <c r="D18" i="757"/>
  <c r="B18" i="757"/>
  <c r="D17" i="757"/>
  <c r="B17" i="757"/>
  <c r="D16" i="757"/>
  <c r="B16" i="757"/>
  <c r="D15" i="757"/>
  <c r="B15" i="757"/>
  <c r="D14" i="757"/>
  <c r="B14" i="757"/>
  <c r="D13" i="757"/>
  <c r="B13" i="757"/>
  <c r="D12" i="757"/>
  <c r="B12" i="757"/>
  <c r="D11" i="757"/>
  <c r="B11" i="757"/>
  <c r="D10" i="757"/>
  <c r="B10" i="757"/>
  <c r="D9" i="757"/>
  <c r="B9" i="757"/>
  <c r="D8" i="757"/>
  <c r="B8" i="757"/>
  <c r="D7" i="757"/>
  <c r="B7" i="757"/>
  <c r="D6" i="757"/>
  <c r="B6" i="757"/>
  <c r="D5" i="757"/>
  <c r="B5" i="757"/>
  <c r="D90" i="756"/>
  <c r="B90" i="756"/>
  <c r="D89" i="756"/>
  <c r="B89" i="756"/>
  <c r="D88" i="756"/>
  <c r="B88" i="756"/>
  <c r="D87" i="756"/>
  <c r="B87" i="756"/>
  <c r="D86" i="756"/>
  <c r="B86" i="756"/>
  <c r="D85" i="756"/>
  <c r="B85" i="756"/>
  <c r="D84" i="756"/>
  <c r="B84" i="756"/>
  <c r="D83" i="756"/>
  <c r="B83" i="756"/>
  <c r="D82" i="756"/>
  <c r="B82" i="756"/>
  <c r="D81" i="756"/>
  <c r="B81" i="756"/>
  <c r="D80" i="756"/>
  <c r="B80" i="756"/>
  <c r="D79" i="756"/>
  <c r="B79" i="756"/>
  <c r="D78" i="756"/>
  <c r="B78" i="756"/>
  <c r="D77" i="756"/>
  <c r="B77" i="756"/>
  <c r="D76" i="756"/>
  <c r="B76" i="756"/>
  <c r="D75" i="756"/>
  <c r="B75" i="756"/>
  <c r="D74" i="756"/>
  <c r="B74" i="756"/>
  <c r="D73" i="756"/>
  <c r="B73" i="756"/>
  <c r="D72" i="756"/>
  <c r="B72" i="756"/>
  <c r="D71" i="756"/>
  <c r="B71" i="756"/>
  <c r="D70" i="756"/>
  <c r="B70" i="756"/>
  <c r="D69" i="756"/>
  <c r="B69" i="756"/>
  <c r="D68" i="756"/>
  <c r="B68" i="756"/>
  <c r="D67" i="756"/>
  <c r="B67" i="756"/>
  <c r="D66" i="756"/>
  <c r="B66" i="756"/>
  <c r="D65" i="756"/>
  <c r="B65" i="756"/>
  <c r="D64" i="756"/>
  <c r="B64" i="756"/>
  <c r="D63" i="756"/>
  <c r="B63" i="756"/>
  <c r="D62" i="756"/>
  <c r="B62" i="756"/>
  <c r="D61" i="756"/>
  <c r="B61" i="756"/>
  <c r="D60" i="756"/>
  <c r="B60" i="756"/>
  <c r="D59" i="756"/>
  <c r="B59" i="756"/>
  <c r="D58" i="756"/>
  <c r="B58" i="756"/>
  <c r="D57" i="756"/>
  <c r="B57" i="756"/>
  <c r="D56" i="756"/>
  <c r="B56" i="756"/>
  <c r="D55" i="756"/>
  <c r="B55" i="756"/>
  <c r="D54" i="756"/>
  <c r="B54" i="756"/>
  <c r="D53" i="756"/>
  <c r="B53" i="756"/>
  <c r="D52" i="756"/>
  <c r="B52" i="756"/>
  <c r="D51" i="756"/>
  <c r="B51" i="756"/>
  <c r="D50" i="756"/>
  <c r="B50" i="756"/>
  <c r="D49" i="756"/>
  <c r="B49" i="756"/>
  <c r="D48" i="756"/>
  <c r="B48" i="756"/>
  <c r="D47" i="756"/>
  <c r="B47" i="756"/>
  <c r="D46" i="756"/>
  <c r="B46" i="756"/>
  <c r="D45" i="756"/>
  <c r="B45" i="756"/>
  <c r="D44" i="756"/>
  <c r="B44" i="756"/>
  <c r="D43" i="756"/>
  <c r="B43" i="756"/>
  <c r="D42" i="756"/>
  <c r="B42" i="756"/>
  <c r="D41" i="756"/>
  <c r="B41" i="756"/>
  <c r="D40" i="756"/>
  <c r="B40" i="756"/>
  <c r="D39" i="756"/>
  <c r="B39" i="756"/>
  <c r="D38" i="756"/>
  <c r="B38" i="756"/>
  <c r="D37" i="756"/>
  <c r="B37" i="756"/>
  <c r="D36" i="756"/>
  <c r="B36" i="756"/>
  <c r="D35" i="756"/>
  <c r="B35" i="756"/>
  <c r="D34" i="756"/>
  <c r="B34" i="756"/>
  <c r="D33" i="756"/>
  <c r="B33" i="756"/>
  <c r="D32" i="756"/>
  <c r="B32" i="756"/>
  <c r="D31" i="756"/>
  <c r="B31" i="756"/>
  <c r="D30" i="756"/>
  <c r="B30" i="756"/>
  <c r="D29" i="756"/>
  <c r="B29" i="756"/>
  <c r="D28" i="756"/>
  <c r="B28" i="756"/>
  <c r="D27" i="756"/>
  <c r="B27" i="756"/>
  <c r="D26" i="756"/>
  <c r="B26" i="756"/>
  <c r="D25" i="756"/>
  <c r="B25" i="756"/>
  <c r="D24" i="756"/>
  <c r="B24" i="756"/>
  <c r="D23" i="756"/>
  <c r="B23" i="756"/>
  <c r="D22" i="756"/>
  <c r="B22" i="756"/>
  <c r="D21" i="756"/>
  <c r="B21" i="756"/>
  <c r="D20" i="756"/>
  <c r="B20" i="756"/>
  <c r="D19" i="756"/>
  <c r="B19" i="756"/>
  <c r="D18" i="756"/>
  <c r="B18" i="756"/>
  <c r="D17" i="756"/>
  <c r="B17" i="756"/>
  <c r="D16" i="756"/>
  <c r="B16" i="756"/>
  <c r="D15" i="756"/>
  <c r="B15" i="756"/>
  <c r="D14" i="756"/>
  <c r="B14" i="756"/>
  <c r="D13" i="756"/>
  <c r="B13" i="756"/>
  <c r="D12" i="756"/>
  <c r="B12" i="756"/>
  <c r="D11" i="756"/>
  <c r="B11" i="756"/>
  <c r="D10" i="756"/>
  <c r="B10" i="756"/>
  <c r="D9" i="756"/>
  <c r="B9" i="756"/>
  <c r="D8" i="756"/>
  <c r="B8" i="756"/>
  <c r="D7" i="756"/>
  <c r="B7" i="756"/>
  <c r="D6" i="756"/>
  <c r="B6" i="756"/>
  <c r="D5" i="756"/>
  <c r="B5" i="756"/>
  <c r="D90" i="755"/>
  <c r="B90" i="755"/>
  <c r="D89" i="755"/>
  <c r="B89" i="755"/>
  <c r="D88" i="755"/>
  <c r="B88" i="755"/>
  <c r="D87" i="755"/>
  <c r="B87" i="755"/>
  <c r="D86" i="755"/>
  <c r="B86" i="755"/>
  <c r="D85" i="755"/>
  <c r="B85" i="755"/>
  <c r="D84" i="755"/>
  <c r="B84" i="755"/>
  <c r="D83" i="755"/>
  <c r="B83" i="755"/>
  <c r="D82" i="755"/>
  <c r="B82" i="755"/>
  <c r="D81" i="755"/>
  <c r="B81" i="755"/>
  <c r="D80" i="755"/>
  <c r="B80" i="755"/>
  <c r="D79" i="755"/>
  <c r="B79" i="755"/>
  <c r="D78" i="755"/>
  <c r="B78" i="755"/>
  <c r="D77" i="755"/>
  <c r="B77" i="755"/>
  <c r="D76" i="755"/>
  <c r="B76" i="755"/>
  <c r="D75" i="755"/>
  <c r="B75" i="755"/>
  <c r="D74" i="755"/>
  <c r="B74" i="755"/>
  <c r="D73" i="755"/>
  <c r="B73" i="755"/>
  <c r="D72" i="755"/>
  <c r="B72" i="755"/>
  <c r="D71" i="755"/>
  <c r="B71" i="755"/>
  <c r="D70" i="755"/>
  <c r="B70" i="755"/>
  <c r="D69" i="755"/>
  <c r="B69" i="755"/>
  <c r="D68" i="755"/>
  <c r="B68" i="755"/>
  <c r="D67" i="755"/>
  <c r="B67" i="755"/>
  <c r="D66" i="755"/>
  <c r="B66" i="755"/>
  <c r="D65" i="755"/>
  <c r="B65" i="755"/>
  <c r="D64" i="755"/>
  <c r="B64" i="755"/>
  <c r="D63" i="755"/>
  <c r="B63" i="755"/>
  <c r="D62" i="755"/>
  <c r="B62" i="755"/>
  <c r="D61" i="755"/>
  <c r="B61" i="755"/>
  <c r="D60" i="755"/>
  <c r="B60" i="755"/>
  <c r="D59" i="755"/>
  <c r="B59" i="755"/>
  <c r="D58" i="755"/>
  <c r="B58" i="755"/>
  <c r="D57" i="755"/>
  <c r="B57" i="755"/>
  <c r="D56" i="755"/>
  <c r="B56" i="755"/>
  <c r="D55" i="755"/>
  <c r="B55" i="755"/>
  <c r="D54" i="755"/>
  <c r="B54" i="755"/>
  <c r="D53" i="755"/>
  <c r="B53" i="755"/>
  <c r="D52" i="755"/>
  <c r="B52" i="755"/>
  <c r="D51" i="755"/>
  <c r="B51" i="755"/>
  <c r="D50" i="755"/>
  <c r="B50" i="755"/>
  <c r="D49" i="755"/>
  <c r="B49" i="755"/>
  <c r="D48" i="755"/>
  <c r="B48" i="755"/>
  <c r="D47" i="755"/>
  <c r="B47" i="755"/>
  <c r="D46" i="755"/>
  <c r="B46" i="755"/>
  <c r="D45" i="755"/>
  <c r="B45" i="755"/>
  <c r="D44" i="755"/>
  <c r="B44" i="755"/>
  <c r="D43" i="755"/>
  <c r="B43" i="755"/>
  <c r="D42" i="755"/>
  <c r="B42" i="755"/>
  <c r="D41" i="755"/>
  <c r="B41" i="755"/>
  <c r="D40" i="755"/>
  <c r="B40" i="755"/>
  <c r="D39" i="755"/>
  <c r="B39" i="755"/>
  <c r="D38" i="755"/>
  <c r="B38" i="755"/>
  <c r="D37" i="755"/>
  <c r="B37" i="755"/>
  <c r="D36" i="755"/>
  <c r="B36" i="755"/>
  <c r="D35" i="755"/>
  <c r="B35" i="755"/>
  <c r="D34" i="755"/>
  <c r="B34" i="755"/>
  <c r="D33" i="755"/>
  <c r="B33" i="755"/>
  <c r="D32" i="755"/>
  <c r="B32" i="755"/>
  <c r="D31" i="755"/>
  <c r="B31" i="755"/>
  <c r="D30" i="755"/>
  <c r="B30" i="755"/>
  <c r="D29" i="755"/>
  <c r="B29" i="755"/>
  <c r="D28" i="755"/>
  <c r="B28" i="755"/>
  <c r="D27" i="755"/>
  <c r="B27" i="755"/>
  <c r="D26" i="755"/>
  <c r="B26" i="755"/>
  <c r="D25" i="755"/>
  <c r="B25" i="755"/>
  <c r="D24" i="755"/>
  <c r="B24" i="755"/>
  <c r="D23" i="755"/>
  <c r="B23" i="755"/>
  <c r="D22" i="755"/>
  <c r="B22" i="755"/>
  <c r="D21" i="755"/>
  <c r="B21" i="755"/>
  <c r="D20" i="755"/>
  <c r="B20" i="755"/>
  <c r="D19" i="755"/>
  <c r="B19" i="755"/>
  <c r="D18" i="755"/>
  <c r="B18" i="755"/>
  <c r="D17" i="755"/>
  <c r="B17" i="755"/>
  <c r="D16" i="755"/>
  <c r="B16" i="755"/>
  <c r="D15" i="755"/>
  <c r="B15" i="755"/>
  <c r="D14" i="755"/>
  <c r="B14" i="755"/>
  <c r="D13" i="755"/>
  <c r="B13" i="755"/>
  <c r="D12" i="755"/>
  <c r="B12" i="755"/>
  <c r="D11" i="755"/>
  <c r="B11" i="755"/>
  <c r="D10" i="755"/>
  <c r="B10" i="755"/>
  <c r="D9" i="755"/>
  <c r="B9" i="755"/>
  <c r="D8" i="755"/>
  <c r="B8" i="755"/>
  <c r="D7" i="755"/>
  <c r="B7" i="755"/>
  <c r="D6" i="755"/>
  <c r="B6" i="755"/>
  <c r="D5" i="755"/>
  <c r="B5" i="755"/>
  <c r="D90" i="754"/>
  <c r="B90" i="754"/>
  <c r="D89" i="754"/>
  <c r="B89" i="754"/>
  <c r="D88" i="754"/>
  <c r="B88" i="754"/>
  <c r="D87" i="754"/>
  <c r="B87" i="754"/>
  <c r="D86" i="754"/>
  <c r="B86" i="754"/>
  <c r="D85" i="754"/>
  <c r="B85" i="754"/>
  <c r="D84" i="754"/>
  <c r="B84" i="754"/>
  <c r="D83" i="754"/>
  <c r="B83" i="754"/>
  <c r="D82" i="754"/>
  <c r="B82" i="754"/>
  <c r="D81" i="754"/>
  <c r="B81" i="754"/>
  <c r="D80" i="754"/>
  <c r="B80" i="754"/>
  <c r="D79" i="754"/>
  <c r="B79" i="754"/>
  <c r="D78" i="754"/>
  <c r="B78" i="754"/>
  <c r="D77" i="754"/>
  <c r="B77" i="754"/>
  <c r="D76" i="754"/>
  <c r="B76" i="754"/>
  <c r="D75" i="754"/>
  <c r="B75" i="754"/>
  <c r="D74" i="754"/>
  <c r="B74" i="754"/>
  <c r="D73" i="754"/>
  <c r="B73" i="754"/>
  <c r="D72" i="754"/>
  <c r="B72" i="754"/>
  <c r="D71" i="754"/>
  <c r="B71" i="754"/>
  <c r="D70" i="754"/>
  <c r="B70" i="754"/>
  <c r="D69" i="754"/>
  <c r="B69" i="754"/>
  <c r="D68" i="754"/>
  <c r="B68" i="754"/>
  <c r="D67" i="754"/>
  <c r="B67" i="754"/>
  <c r="D66" i="754"/>
  <c r="B66" i="754"/>
  <c r="D65" i="754"/>
  <c r="B65" i="754"/>
  <c r="D64" i="754"/>
  <c r="B64" i="754"/>
  <c r="D63" i="754"/>
  <c r="B63" i="754"/>
  <c r="D62" i="754"/>
  <c r="B62" i="754"/>
  <c r="D61" i="754"/>
  <c r="B61" i="754"/>
  <c r="D60" i="754"/>
  <c r="B60" i="754"/>
  <c r="D59" i="754"/>
  <c r="B59" i="754"/>
  <c r="D58" i="754"/>
  <c r="B58" i="754"/>
  <c r="D57" i="754"/>
  <c r="B57" i="754"/>
  <c r="D56" i="754"/>
  <c r="B56" i="754"/>
  <c r="D55" i="754"/>
  <c r="B55" i="754"/>
  <c r="D54" i="754"/>
  <c r="B54" i="754"/>
  <c r="D53" i="754"/>
  <c r="B53" i="754"/>
  <c r="D52" i="754"/>
  <c r="B52" i="754"/>
  <c r="D51" i="754"/>
  <c r="B51" i="754"/>
  <c r="D50" i="754"/>
  <c r="B50" i="754"/>
  <c r="D49" i="754"/>
  <c r="B49" i="754"/>
  <c r="D48" i="754"/>
  <c r="B48" i="754"/>
  <c r="D47" i="754"/>
  <c r="B47" i="754"/>
  <c r="D46" i="754"/>
  <c r="B46" i="754"/>
  <c r="D45" i="754"/>
  <c r="B45" i="754"/>
  <c r="D44" i="754"/>
  <c r="B44" i="754"/>
  <c r="D43" i="754"/>
  <c r="B43" i="754"/>
  <c r="D42" i="754"/>
  <c r="B42" i="754"/>
  <c r="D41" i="754"/>
  <c r="B41" i="754"/>
  <c r="D40" i="754"/>
  <c r="B40" i="754"/>
  <c r="D39" i="754"/>
  <c r="B39" i="754"/>
  <c r="D38" i="754"/>
  <c r="B38" i="754"/>
  <c r="D37" i="754"/>
  <c r="B37" i="754"/>
  <c r="D36" i="754"/>
  <c r="B36" i="754"/>
  <c r="D35" i="754"/>
  <c r="B35" i="754"/>
  <c r="D34" i="754"/>
  <c r="B34" i="754"/>
  <c r="D33" i="754"/>
  <c r="B33" i="754"/>
  <c r="D32" i="754"/>
  <c r="B32" i="754"/>
  <c r="D31" i="754"/>
  <c r="B31" i="754"/>
  <c r="D30" i="754"/>
  <c r="B30" i="754"/>
  <c r="D29" i="754"/>
  <c r="B29" i="754"/>
  <c r="D28" i="754"/>
  <c r="B28" i="754"/>
  <c r="D27" i="754"/>
  <c r="B27" i="754"/>
  <c r="D26" i="754"/>
  <c r="B26" i="754"/>
  <c r="D25" i="754"/>
  <c r="B25" i="754"/>
  <c r="D24" i="754"/>
  <c r="B24" i="754"/>
  <c r="D23" i="754"/>
  <c r="B23" i="754"/>
  <c r="D22" i="754"/>
  <c r="B22" i="754"/>
  <c r="D21" i="754"/>
  <c r="B21" i="754"/>
  <c r="D20" i="754"/>
  <c r="B20" i="754"/>
  <c r="D19" i="754"/>
  <c r="B19" i="754"/>
  <c r="D18" i="754"/>
  <c r="B18" i="754"/>
  <c r="D17" i="754"/>
  <c r="B17" i="754"/>
  <c r="D16" i="754"/>
  <c r="B16" i="754"/>
  <c r="D15" i="754"/>
  <c r="B15" i="754"/>
  <c r="D14" i="754"/>
  <c r="B14" i="754"/>
  <c r="D13" i="754"/>
  <c r="B13" i="754"/>
  <c r="D12" i="754"/>
  <c r="B12" i="754"/>
  <c r="D11" i="754"/>
  <c r="B11" i="754"/>
  <c r="D10" i="754"/>
  <c r="B10" i="754"/>
  <c r="D9" i="754"/>
  <c r="B9" i="754"/>
  <c r="D8" i="754"/>
  <c r="B8" i="754"/>
  <c r="D7" i="754"/>
  <c r="B7" i="754"/>
  <c r="D6" i="754"/>
  <c r="B6" i="754"/>
  <c r="D5" i="754"/>
  <c r="B5" i="754"/>
  <c r="D90" i="753"/>
  <c r="B90" i="753"/>
  <c r="D89" i="753"/>
  <c r="B89" i="753"/>
  <c r="D88" i="753"/>
  <c r="B88" i="753"/>
  <c r="D87" i="753"/>
  <c r="B87" i="753"/>
  <c r="D86" i="753"/>
  <c r="B86" i="753"/>
  <c r="D85" i="753"/>
  <c r="B85" i="753"/>
  <c r="D84" i="753"/>
  <c r="B84" i="753"/>
  <c r="D83" i="753"/>
  <c r="B83" i="753"/>
  <c r="D82" i="753"/>
  <c r="B82" i="753"/>
  <c r="D81" i="753"/>
  <c r="B81" i="753"/>
  <c r="D80" i="753"/>
  <c r="B80" i="753"/>
  <c r="D79" i="753"/>
  <c r="B79" i="753"/>
  <c r="D78" i="753"/>
  <c r="B78" i="753"/>
  <c r="D77" i="753"/>
  <c r="B77" i="753"/>
  <c r="D76" i="753"/>
  <c r="B76" i="753"/>
  <c r="D75" i="753"/>
  <c r="B75" i="753"/>
  <c r="D74" i="753"/>
  <c r="B74" i="753"/>
  <c r="D73" i="753"/>
  <c r="B73" i="753"/>
  <c r="D72" i="753"/>
  <c r="B72" i="753"/>
  <c r="D71" i="753"/>
  <c r="B71" i="753"/>
  <c r="D70" i="753"/>
  <c r="B70" i="753"/>
  <c r="D69" i="753"/>
  <c r="B69" i="753"/>
  <c r="D68" i="753"/>
  <c r="B68" i="753"/>
  <c r="D67" i="753"/>
  <c r="B67" i="753"/>
  <c r="D66" i="753"/>
  <c r="B66" i="753"/>
  <c r="D65" i="753"/>
  <c r="B65" i="753"/>
  <c r="D64" i="753"/>
  <c r="B64" i="753"/>
  <c r="D63" i="753"/>
  <c r="B63" i="753"/>
  <c r="D62" i="753"/>
  <c r="B62" i="753"/>
  <c r="D61" i="753"/>
  <c r="B61" i="753"/>
  <c r="D60" i="753"/>
  <c r="B60" i="753"/>
  <c r="D59" i="753"/>
  <c r="B59" i="753"/>
  <c r="D58" i="753"/>
  <c r="B58" i="753"/>
  <c r="D57" i="753"/>
  <c r="B57" i="753"/>
  <c r="D56" i="753"/>
  <c r="B56" i="753"/>
  <c r="D55" i="753"/>
  <c r="B55" i="753"/>
  <c r="D54" i="753"/>
  <c r="B54" i="753"/>
  <c r="D53" i="753"/>
  <c r="B53" i="753"/>
  <c r="D52" i="753"/>
  <c r="B52" i="753"/>
  <c r="D51" i="753"/>
  <c r="B51" i="753"/>
  <c r="D50" i="753"/>
  <c r="B50" i="753"/>
  <c r="D49" i="753"/>
  <c r="B49" i="753"/>
  <c r="D48" i="753"/>
  <c r="B48" i="753"/>
  <c r="D47" i="753"/>
  <c r="B47" i="753"/>
  <c r="D46" i="753"/>
  <c r="B46" i="753"/>
  <c r="D45" i="753"/>
  <c r="B45" i="753"/>
  <c r="D44" i="753"/>
  <c r="B44" i="753"/>
  <c r="D43" i="753"/>
  <c r="B43" i="753"/>
  <c r="D42" i="753"/>
  <c r="B42" i="753"/>
  <c r="D41" i="753"/>
  <c r="B41" i="753"/>
  <c r="D40" i="753"/>
  <c r="B40" i="753"/>
  <c r="D39" i="753"/>
  <c r="B39" i="753"/>
  <c r="D38" i="753"/>
  <c r="B38" i="753"/>
  <c r="D37" i="753"/>
  <c r="B37" i="753"/>
  <c r="D36" i="753"/>
  <c r="B36" i="753"/>
  <c r="D35" i="753"/>
  <c r="B35" i="753"/>
  <c r="D34" i="753"/>
  <c r="B34" i="753"/>
  <c r="D33" i="753"/>
  <c r="B33" i="753"/>
  <c r="D32" i="753"/>
  <c r="B32" i="753"/>
  <c r="D31" i="753"/>
  <c r="B31" i="753"/>
  <c r="D30" i="753"/>
  <c r="B30" i="753"/>
  <c r="D29" i="753"/>
  <c r="B29" i="753"/>
  <c r="D28" i="753"/>
  <c r="B28" i="753"/>
  <c r="D27" i="753"/>
  <c r="B27" i="753"/>
  <c r="D26" i="753"/>
  <c r="B26" i="753"/>
  <c r="D25" i="753"/>
  <c r="B25" i="753"/>
  <c r="D24" i="753"/>
  <c r="B24" i="753"/>
  <c r="D23" i="753"/>
  <c r="B23" i="753"/>
  <c r="D22" i="753"/>
  <c r="B22" i="753"/>
  <c r="D21" i="753"/>
  <c r="B21" i="753"/>
  <c r="D20" i="753"/>
  <c r="B20" i="753"/>
  <c r="D19" i="753"/>
  <c r="B19" i="753"/>
  <c r="D18" i="753"/>
  <c r="B18" i="753"/>
  <c r="D17" i="753"/>
  <c r="B17" i="753"/>
  <c r="D16" i="753"/>
  <c r="B16" i="753"/>
  <c r="D15" i="753"/>
  <c r="B15" i="753"/>
  <c r="D14" i="753"/>
  <c r="B14" i="753"/>
  <c r="D13" i="753"/>
  <c r="B13" i="753"/>
  <c r="D12" i="753"/>
  <c r="B12" i="753"/>
  <c r="D11" i="753"/>
  <c r="B11" i="753"/>
  <c r="D10" i="753"/>
  <c r="B10" i="753"/>
  <c r="D9" i="753"/>
  <c r="B9" i="753"/>
  <c r="D8" i="753"/>
  <c r="B8" i="753"/>
  <c r="D7" i="753"/>
  <c r="B7" i="753"/>
  <c r="D6" i="753"/>
  <c r="B6" i="753"/>
  <c r="D5" i="753"/>
  <c r="B5" i="753"/>
  <c r="D90" i="752"/>
  <c r="B90" i="752"/>
  <c r="D89" i="752"/>
  <c r="B89" i="752"/>
  <c r="D88" i="752"/>
  <c r="B88" i="752"/>
  <c r="D87" i="752"/>
  <c r="B87" i="752"/>
  <c r="D86" i="752"/>
  <c r="B86" i="752"/>
  <c r="D85" i="752"/>
  <c r="B85" i="752"/>
  <c r="D84" i="752"/>
  <c r="B84" i="752"/>
  <c r="D83" i="752"/>
  <c r="B83" i="752"/>
  <c r="D82" i="752"/>
  <c r="B82" i="752"/>
  <c r="D81" i="752"/>
  <c r="B81" i="752"/>
  <c r="D80" i="752"/>
  <c r="B80" i="752"/>
  <c r="D79" i="752"/>
  <c r="B79" i="752"/>
  <c r="D78" i="752"/>
  <c r="B78" i="752"/>
  <c r="D77" i="752"/>
  <c r="B77" i="752"/>
  <c r="D76" i="752"/>
  <c r="B76" i="752"/>
  <c r="D75" i="752"/>
  <c r="B75" i="752"/>
  <c r="D74" i="752"/>
  <c r="B74" i="752"/>
  <c r="D73" i="752"/>
  <c r="B73" i="752"/>
  <c r="D72" i="752"/>
  <c r="B72" i="752"/>
  <c r="D71" i="752"/>
  <c r="B71" i="752"/>
  <c r="D70" i="752"/>
  <c r="B70" i="752"/>
  <c r="D69" i="752"/>
  <c r="B69" i="752"/>
  <c r="D68" i="752"/>
  <c r="B68" i="752"/>
  <c r="D67" i="752"/>
  <c r="B67" i="752"/>
  <c r="D66" i="752"/>
  <c r="B66" i="752"/>
  <c r="D65" i="752"/>
  <c r="B65" i="752"/>
  <c r="D64" i="752"/>
  <c r="B64" i="752"/>
  <c r="D63" i="752"/>
  <c r="B63" i="752"/>
  <c r="D62" i="752"/>
  <c r="B62" i="752"/>
  <c r="D61" i="752"/>
  <c r="B61" i="752"/>
  <c r="D60" i="752"/>
  <c r="B60" i="752"/>
  <c r="D59" i="752"/>
  <c r="B59" i="752"/>
  <c r="D58" i="752"/>
  <c r="B58" i="752"/>
  <c r="D57" i="752"/>
  <c r="B57" i="752"/>
  <c r="D56" i="752"/>
  <c r="B56" i="752"/>
  <c r="D55" i="752"/>
  <c r="B55" i="752"/>
  <c r="D54" i="752"/>
  <c r="B54" i="752"/>
  <c r="D53" i="752"/>
  <c r="B53" i="752"/>
  <c r="D52" i="752"/>
  <c r="B52" i="752"/>
  <c r="D51" i="752"/>
  <c r="B51" i="752"/>
  <c r="D50" i="752"/>
  <c r="B50" i="752"/>
  <c r="D49" i="752"/>
  <c r="B49" i="752"/>
  <c r="D48" i="752"/>
  <c r="B48" i="752"/>
  <c r="D47" i="752"/>
  <c r="B47" i="752"/>
  <c r="D46" i="752"/>
  <c r="B46" i="752"/>
  <c r="D45" i="752"/>
  <c r="B45" i="752"/>
  <c r="D44" i="752"/>
  <c r="B44" i="752"/>
  <c r="D43" i="752"/>
  <c r="B43" i="752"/>
  <c r="D42" i="752"/>
  <c r="B42" i="752"/>
  <c r="D41" i="752"/>
  <c r="B41" i="752"/>
  <c r="D40" i="752"/>
  <c r="B40" i="752"/>
  <c r="D39" i="752"/>
  <c r="B39" i="752"/>
  <c r="D38" i="752"/>
  <c r="B38" i="752"/>
  <c r="D37" i="752"/>
  <c r="B37" i="752"/>
  <c r="D36" i="752"/>
  <c r="B36" i="752"/>
  <c r="D35" i="752"/>
  <c r="B35" i="752"/>
  <c r="D34" i="752"/>
  <c r="B34" i="752"/>
  <c r="D33" i="752"/>
  <c r="B33" i="752"/>
  <c r="D32" i="752"/>
  <c r="B32" i="752"/>
  <c r="D31" i="752"/>
  <c r="B31" i="752"/>
  <c r="D30" i="752"/>
  <c r="B30" i="752"/>
  <c r="D29" i="752"/>
  <c r="B29" i="752"/>
  <c r="D28" i="752"/>
  <c r="B28" i="752"/>
  <c r="D27" i="752"/>
  <c r="B27" i="752"/>
  <c r="D26" i="752"/>
  <c r="B26" i="752"/>
  <c r="D25" i="752"/>
  <c r="B25" i="752"/>
  <c r="D24" i="752"/>
  <c r="B24" i="752"/>
  <c r="D23" i="752"/>
  <c r="B23" i="752"/>
  <c r="D22" i="752"/>
  <c r="B22" i="752"/>
  <c r="D21" i="752"/>
  <c r="B21" i="752"/>
  <c r="D20" i="752"/>
  <c r="B20" i="752"/>
  <c r="D19" i="752"/>
  <c r="B19" i="752"/>
  <c r="D18" i="752"/>
  <c r="B18" i="752"/>
  <c r="D17" i="752"/>
  <c r="B17" i="752"/>
  <c r="D16" i="752"/>
  <c r="B16" i="752"/>
  <c r="D15" i="752"/>
  <c r="B15" i="752"/>
  <c r="D14" i="752"/>
  <c r="B14" i="752"/>
  <c r="D13" i="752"/>
  <c r="B13" i="752"/>
  <c r="D12" i="752"/>
  <c r="B12" i="752"/>
  <c r="D11" i="752"/>
  <c r="B11" i="752"/>
  <c r="D10" i="752"/>
  <c r="B10" i="752"/>
  <c r="D9" i="752"/>
  <c r="B9" i="752"/>
  <c r="D8" i="752"/>
  <c r="B8" i="752"/>
  <c r="D7" i="752"/>
  <c r="B7" i="752"/>
  <c r="D6" i="752"/>
  <c r="B6" i="752"/>
  <c r="D5" i="752"/>
  <c r="B5" i="752"/>
  <c r="D90" i="751"/>
  <c r="B90" i="751"/>
  <c r="D89" i="751"/>
  <c r="B89" i="751"/>
  <c r="D88" i="751"/>
  <c r="B88" i="751"/>
  <c r="D87" i="751"/>
  <c r="B87" i="751"/>
  <c r="D86" i="751"/>
  <c r="B86" i="751"/>
  <c r="D85" i="751"/>
  <c r="B85" i="751"/>
  <c r="D84" i="751"/>
  <c r="B84" i="751"/>
  <c r="D83" i="751"/>
  <c r="B83" i="751"/>
  <c r="D82" i="751"/>
  <c r="B82" i="751"/>
  <c r="D81" i="751"/>
  <c r="B81" i="751"/>
  <c r="D80" i="751"/>
  <c r="B80" i="751"/>
  <c r="D79" i="751"/>
  <c r="B79" i="751"/>
  <c r="D78" i="751"/>
  <c r="B78" i="751"/>
  <c r="D77" i="751"/>
  <c r="B77" i="751"/>
  <c r="D76" i="751"/>
  <c r="B76" i="751"/>
  <c r="D75" i="751"/>
  <c r="B75" i="751"/>
  <c r="D74" i="751"/>
  <c r="B74" i="751"/>
  <c r="D73" i="751"/>
  <c r="B73" i="751"/>
  <c r="D72" i="751"/>
  <c r="B72" i="751"/>
  <c r="D71" i="751"/>
  <c r="B71" i="751"/>
  <c r="D70" i="751"/>
  <c r="B70" i="751"/>
  <c r="D69" i="751"/>
  <c r="B69" i="751"/>
  <c r="D68" i="751"/>
  <c r="B68" i="751"/>
  <c r="D67" i="751"/>
  <c r="B67" i="751"/>
  <c r="D66" i="751"/>
  <c r="B66" i="751"/>
  <c r="D65" i="751"/>
  <c r="B65" i="751"/>
  <c r="D64" i="751"/>
  <c r="B64" i="751"/>
  <c r="D63" i="751"/>
  <c r="B63" i="751"/>
  <c r="D62" i="751"/>
  <c r="B62" i="751"/>
  <c r="D61" i="751"/>
  <c r="B61" i="751"/>
  <c r="D60" i="751"/>
  <c r="B60" i="751"/>
  <c r="D59" i="751"/>
  <c r="B59" i="751"/>
  <c r="D58" i="751"/>
  <c r="B58" i="751"/>
  <c r="D57" i="751"/>
  <c r="B57" i="751"/>
  <c r="D56" i="751"/>
  <c r="B56" i="751"/>
  <c r="D55" i="751"/>
  <c r="B55" i="751"/>
  <c r="D54" i="751"/>
  <c r="B54" i="751"/>
  <c r="D53" i="751"/>
  <c r="B53" i="751"/>
  <c r="D52" i="751"/>
  <c r="B52" i="751"/>
  <c r="D51" i="751"/>
  <c r="B51" i="751"/>
  <c r="D50" i="751"/>
  <c r="B50" i="751"/>
  <c r="D49" i="751"/>
  <c r="B49" i="751"/>
  <c r="D48" i="751"/>
  <c r="B48" i="751"/>
  <c r="D47" i="751"/>
  <c r="B47" i="751"/>
  <c r="D46" i="751"/>
  <c r="B46" i="751"/>
  <c r="D45" i="751"/>
  <c r="B45" i="751"/>
  <c r="D44" i="751"/>
  <c r="B44" i="751"/>
  <c r="D43" i="751"/>
  <c r="B43" i="751"/>
  <c r="D42" i="751"/>
  <c r="B42" i="751"/>
  <c r="D41" i="751"/>
  <c r="B41" i="751"/>
  <c r="D40" i="751"/>
  <c r="B40" i="751"/>
  <c r="D39" i="751"/>
  <c r="B39" i="751"/>
  <c r="D38" i="751"/>
  <c r="B38" i="751"/>
  <c r="D37" i="751"/>
  <c r="B37" i="751"/>
  <c r="D36" i="751"/>
  <c r="B36" i="751"/>
  <c r="D35" i="751"/>
  <c r="B35" i="751"/>
  <c r="D34" i="751"/>
  <c r="B34" i="751"/>
  <c r="D33" i="751"/>
  <c r="B33" i="751"/>
  <c r="D32" i="751"/>
  <c r="B32" i="751"/>
  <c r="D31" i="751"/>
  <c r="B31" i="751"/>
  <c r="D30" i="751"/>
  <c r="B30" i="751"/>
  <c r="D29" i="751"/>
  <c r="B29" i="751"/>
  <c r="D28" i="751"/>
  <c r="B28" i="751"/>
  <c r="D27" i="751"/>
  <c r="B27" i="751"/>
  <c r="D26" i="751"/>
  <c r="B26" i="751"/>
  <c r="D25" i="751"/>
  <c r="B25" i="751"/>
  <c r="D24" i="751"/>
  <c r="B24" i="751"/>
  <c r="D23" i="751"/>
  <c r="B23" i="751"/>
  <c r="D22" i="751"/>
  <c r="B22" i="751"/>
  <c r="D21" i="751"/>
  <c r="B21" i="751"/>
  <c r="D20" i="751"/>
  <c r="B20" i="751"/>
  <c r="D19" i="751"/>
  <c r="B19" i="751"/>
  <c r="D18" i="751"/>
  <c r="B18" i="751"/>
  <c r="D17" i="751"/>
  <c r="B17" i="751"/>
  <c r="D16" i="751"/>
  <c r="B16" i="751"/>
  <c r="D15" i="751"/>
  <c r="B15" i="751"/>
  <c r="D14" i="751"/>
  <c r="B14" i="751"/>
  <c r="D13" i="751"/>
  <c r="B13" i="751"/>
  <c r="D12" i="751"/>
  <c r="B12" i="751"/>
  <c r="D11" i="751"/>
  <c r="B11" i="751"/>
  <c r="D10" i="751"/>
  <c r="B10" i="751"/>
  <c r="D9" i="751"/>
  <c r="B9" i="751"/>
  <c r="D8" i="751"/>
  <c r="B8" i="751"/>
  <c r="D7" i="751"/>
  <c r="B7" i="751"/>
  <c r="D6" i="751"/>
  <c r="B6" i="751"/>
  <c r="D5" i="751"/>
  <c r="B5" i="751"/>
  <c r="D90" i="750"/>
  <c r="B90" i="750"/>
  <c r="D89" i="750"/>
  <c r="B89" i="750"/>
  <c r="D88" i="750"/>
  <c r="B88" i="750"/>
  <c r="D87" i="750"/>
  <c r="B87" i="750"/>
  <c r="D86" i="750"/>
  <c r="B86" i="750"/>
  <c r="D85" i="750"/>
  <c r="B85" i="750"/>
  <c r="D84" i="750"/>
  <c r="B84" i="750"/>
  <c r="D83" i="750"/>
  <c r="B83" i="750"/>
  <c r="D82" i="750"/>
  <c r="B82" i="750"/>
  <c r="D81" i="750"/>
  <c r="B81" i="750"/>
  <c r="D80" i="750"/>
  <c r="B80" i="750"/>
  <c r="D79" i="750"/>
  <c r="B79" i="750"/>
  <c r="D78" i="750"/>
  <c r="B78" i="750"/>
  <c r="D77" i="750"/>
  <c r="B77" i="750"/>
  <c r="D76" i="750"/>
  <c r="B76" i="750"/>
  <c r="D75" i="750"/>
  <c r="B75" i="750"/>
  <c r="D74" i="750"/>
  <c r="B74" i="750"/>
  <c r="D73" i="750"/>
  <c r="B73" i="750"/>
  <c r="D72" i="750"/>
  <c r="B72" i="750"/>
  <c r="D71" i="750"/>
  <c r="B71" i="750"/>
  <c r="D70" i="750"/>
  <c r="B70" i="750"/>
  <c r="D69" i="750"/>
  <c r="B69" i="750"/>
  <c r="D68" i="750"/>
  <c r="B68" i="750"/>
  <c r="D67" i="750"/>
  <c r="B67" i="750"/>
  <c r="D66" i="750"/>
  <c r="B66" i="750"/>
  <c r="D65" i="750"/>
  <c r="B65" i="750"/>
  <c r="D64" i="750"/>
  <c r="B64" i="750"/>
  <c r="D63" i="750"/>
  <c r="B63" i="750"/>
  <c r="D62" i="750"/>
  <c r="B62" i="750"/>
  <c r="D61" i="750"/>
  <c r="B61" i="750"/>
  <c r="D60" i="750"/>
  <c r="B60" i="750"/>
  <c r="D59" i="750"/>
  <c r="B59" i="750"/>
  <c r="D58" i="750"/>
  <c r="B58" i="750"/>
  <c r="D57" i="750"/>
  <c r="B57" i="750"/>
  <c r="D56" i="750"/>
  <c r="B56" i="750"/>
  <c r="D55" i="750"/>
  <c r="B55" i="750"/>
  <c r="D54" i="750"/>
  <c r="B54" i="750"/>
  <c r="D53" i="750"/>
  <c r="B53" i="750"/>
  <c r="D52" i="750"/>
  <c r="B52" i="750"/>
  <c r="D51" i="750"/>
  <c r="B51" i="750"/>
  <c r="D50" i="750"/>
  <c r="B50" i="750"/>
  <c r="D49" i="750"/>
  <c r="B49" i="750"/>
  <c r="D48" i="750"/>
  <c r="B48" i="750"/>
  <c r="D47" i="750"/>
  <c r="B47" i="750"/>
  <c r="D46" i="750"/>
  <c r="B46" i="750"/>
  <c r="D45" i="750"/>
  <c r="B45" i="750"/>
  <c r="D44" i="750"/>
  <c r="B44" i="750"/>
  <c r="D43" i="750"/>
  <c r="B43" i="750"/>
  <c r="D42" i="750"/>
  <c r="B42" i="750"/>
  <c r="D41" i="750"/>
  <c r="B41" i="750"/>
  <c r="D40" i="750"/>
  <c r="B40" i="750"/>
  <c r="D39" i="750"/>
  <c r="B39" i="750"/>
  <c r="D38" i="750"/>
  <c r="B38" i="750"/>
  <c r="D37" i="750"/>
  <c r="B37" i="750"/>
  <c r="D36" i="750"/>
  <c r="B36" i="750"/>
  <c r="D35" i="750"/>
  <c r="B35" i="750"/>
  <c r="D34" i="750"/>
  <c r="B34" i="750"/>
  <c r="D33" i="750"/>
  <c r="B33" i="750"/>
  <c r="D32" i="750"/>
  <c r="B32" i="750"/>
  <c r="D31" i="750"/>
  <c r="B31" i="750"/>
  <c r="D30" i="750"/>
  <c r="B30" i="750"/>
  <c r="D29" i="750"/>
  <c r="B29" i="750"/>
  <c r="D28" i="750"/>
  <c r="B28" i="750"/>
  <c r="D27" i="750"/>
  <c r="B27" i="750"/>
  <c r="D26" i="750"/>
  <c r="B26" i="750"/>
  <c r="D25" i="750"/>
  <c r="B25" i="750"/>
  <c r="D24" i="750"/>
  <c r="B24" i="750"/>
  <c r="D23" i="750"/>
  <c r="B23" i="750"/>
  <c r="D22" i="750"/>
  <c r="B22" i="750"/>
  <c r="D21" i="750"/>
  <c r="B21" i="750"/>
  <c r="D20" i="750"/>
  <c r="B20" i="750"/>
  <c r="D19" i="750"/>
  <c r="B19" i="750"/>
  <c r="D18" i="750"/>
  <c r="B18" i="750"/>
  <c r="D17" i="750"/>
  <c r="B17" i="750"/>
  <c r="D16" i="750"/>
  <c r="B16" i="750"/>
  <c r="D15" i="750"/>
  <c r="B15" i="750"/>
  <c r="D14" i="750"/>
  <c r="B14" i="750"/>
  <c r="D13" i="750"/>
  <c r="B13" i="750"/>
  <c r="D12" i="750"/>
  <c r="B12" i="750"/>
  <c r="D11" i="750"/>
  <c r="B11" i="750"/>
  <c r="D10" i="750"/>
  <c r="B10" i="750"/>
  <c r="D9" i="750"/>
  <c r="B9" i="750"/>
  <c r="D8" i="750"/>
  <c r="B8" i="750"/>
  <c r="D7" i="750"/>
  <c r="B7" i="750"/>
  <c r="D6" i="750"/>
  <c r="B6" i="750"/>
  <c r="D5" i="750"/>
  <c r="B5" i="750"/>
  <c r="D90" i="749"/>
  <c r="B90" i="749"/>
  <c r="D89" i="749"/>
  <c r="B89" i="749"/>
  <c r="D88" i="749"/>
  <c r="B88" i="749"/>
  <c r="D87" i="749"/>
  <c r="B87" i="749"/>
  <c r="D86" i="749"/>
  <c r="B86" i="749"/>
  <c r="D85" i="749"/>
  <c r="B85" i="749"/>
  <c r="D84" i="749"/>
  <c r="B84" i="749"/>
  <c r="D83" i="749"/>
  <c r="B83" i="749"/>
  <c r="D82" i="749"/>
  <c r="B82" i="749"/>
  <c r="D81" i="749"/>
  <c r="B81" i="749"/>
  <c r="D80" i="749"/>
  <c r="B80" i="749"/>
  <c r="D79" i="749"/>
  <c r="B79" i="749"/>
  <c r="D78" i="749"/>
  <c r="B78" i="749"/>
  <c r="D77" i="749"/>
  <c r="B77" i="749"/>
  <c r="D76" i="749"/>
  <c r="B76" i="749"/>
  <c r="D75" i="749"/>
  <c r="B75" i="749"/>
  <c r="D74" i="749"/>
  <c r="B74" i="749"/>
  <c r="D73" i="749"/>
  <c r="B73" i="749"/>
  <c r="D72" i="749"/>
  <c r="B72" i="749"/>
  <c r="D71" i="749"/>
  <c r="B71" i="749"/>
  <c r="D70" i="749"/>
  <c r="B70" i="749"/>
  <c r="D69" i="749"/>
  <c r="B69" i="749"/>
  <c r="D68" i="749"/>
  <c r="B68" i="749"/>
  <c r="D67" i="749"/>
  <c r="B67" i="749"/>
  <c r="D66" i="749"/>
  <c r="B66" i="749"/>
  <c r="D65" i="749"/>
  <c r="B65" i="749"/>
  <c r="D64" i="749"/>
  <c r="B64" i="749"/>
  <c r="D63" i="749"/>
  <c r="B63" i="749"/>
  <c r="D62" i="749"/>
  <c r="B62" i="749"/>
  <c r="D61" i="749"/>
  <c r="B61" i="749"/>
  <c r="D60" i="749"/>
  <c r="B60" i="749"/>
  <c r="D59" i="749"/>
  <c r="B59" i="749"/>
  <c r="D58" i="749"/>
  <c r="B58" i="749"/>
  <c r="D57" i="749"/>
  <c r="B57" i="749"/>
  <c r="D56" i="749"/>
  <c r="B56" i="749"/>
  <c r="D55" i="749"/>
  <c r="B55" i="749"/>
  <c r="D54" i="749"/>
  <c r="B54" i="749"/>
  <c r="D53" i="749"/>
  <c r="B53" i="749"/>
  <c r="D52" i="749"/>
  <c r="B52" i="749"/>
  <c r="D51" i="749"/>
  <c r="B51" i="749"/>
  <c r="D50" i="749"/>
  <c r="B50" i="749"/>
  <c r="D49" i="749"/>
  <c r="B49" i="749"/>
  <c r="D48" i="749"/>
  <c r="B48" i="749"/>
  <c r="D47" i="749"/>
  <c r="B47" i="749"/>
  <c r="D46" i="749"/>
  <c r="B46" i="749"/>
  <c r="D45" i="749"/>
  <c r="B45" i="749"/>
  <c r="D44" i="749"/>
  <c r="B44" i="749"/>
  <c r="D43" i="749"/>
  <c r="B43" i="749"/>
  <c r="D42" i="749"/>
  <c r="B42" i="749"/>
  <c r="D41" i="749"/>
  <c r="B41" i="749"/>
  <c r="D40" i="749"/>
  <c r="B40" i="749"/>
  <c r="D39" i="749"/>
  <c r="B39" i="749"/>
  <c r="D38" i="749"/>
  <c r="B38" i="749"/>
  <c r="D37" i="749"/>
  <c r="B37" i="749"/>
  <c r="D36" i="749"/>
  <c r="B36" i="749"/>
  <c r="D35" i="749"/>
  <c r="B35" i="749"/>
  <c r="D34" i="749"/>
  <c r="B34" i="749"/>
  <c r="D33" i="749"/>
  <c r="B33" i="749"/>
  <c r="D32" i="749"/>
  <c r="B32" i="749"/>
  <c r="D31" i="749"/>
  <c r="B31" i="749"/>
  <c r="D30" i="749"/>
  <c r="B30" i="749"/>
  <c r="D29" i="749"/>
  <c r="B29" i="749"/>
  <c r="D28" i="749"/>
  <c r="B28" i="749"/>
  <c r="D27" i="749"/>
  <c r="B27" i="749"/>
  <c r="D26" i="749"/>
  <c r="B26" i="749"/>
  <c r="D25" i="749"/>
  <c r="B25" i="749"/>
  <c r="D24" i="749"/>
  <c r="B24" i="749"/>
  <c r="D23" i="749"/>
  <c r="B23" i="749"/>
  <c r="D22" i="749"/>
  <c r="B22" i="749"/>
  <c r="D21" i="749"/>
  <c r="B21" i="749"/>
  <c r="D20" i="749"/>
  <c r="B20" i="749"/>
  <c r="D19" i="749"/>
  <c r="B19" i="749"/>
  <c r="D18" i="749"/>
  <c r="B18" i="749"/>
  <c r="D17" i="749"/>
  <c r="B17" i="749"/>
  <c r="D16" i="749"/>
  <c r="B16" i="749"/>
  <c r="D15" i="749"/>
  <c r="B15" i="749"/>
  <c r="D14" i="749"/>
  <c r="B14" i="749"/>
  <c r="D13" i="749"/>
  <c r="B13" i="749"/>
  <c r="D12" i="749"/>
  <c r="B12" i="749"/>
  <c r="D11" i="749"/>
  <c r="B11" i="749"/>
  <c r="D10" i="749"/>
  <c r="B10" i="749"/>
  <c r="D9" i="749"/>
  <c r="B9" i="749"/>
  <c r="D8" i="749"/>
  <c r="B8" i="749"/>
  <c r="D7" i="749"/>
  <c r="B7" i="749"/>
  <c r="D6" i="749"/>
  <c r="B6" i="749"/>
  <c r="D5" i="749"/>
  <c r="B5" i="749"/>
  <c r="K8" i="69" l="1"/>
  <c r="F3" i="705" l="1"/>
  <c r="C17" i="704" l="1"/>
  <c r="C18" i="704"/>
  <c r="C19" i="704"/>
  <c r="C20" i="704"/>
  <c r="C21" i="704"/>
  <c r="C22" i="704"/>
  <c r="C23" i="704"/>
  <c r="C24" i="704"/>
  <c r="C25" i="704"/>
  <c r="C26" i="704"/>
  <c r="C27" i="704"/>
  <c r="C28" i="704"/>
  <c r="C29" i="704"/>
  <c r="C30" i="704"/>
  <c r="C31" i="704"/>
  <c r="C32" i="704"/>
  <c r="C33" i="704"/>
  <c r="C34" i="704"/>
  <c r="C35" i="704"/>
  <c r="C36" i="704"/>
  <c r="C37" i="704"/>
  <c r="C38" i="704"/>
  <c r="C39" i="704"/>
  <c r="C40" i="704"/>
  <c r="C41" i="704"/>
  <c r="C42" i="704"/>
  <c r="C43" i="704"/>
  <c r="C44" i="704"/>
  <c r="C45" i="704"/>
  <c r="C46" i="704"/>
  <c r="C47" i="704"/>
  <c r="C48" i="704"/>
  <c r="C49" i="704"/>
  <c r="C50" i="704"/>
  <c r="C51" i="704"/>
  <c r="C52" i="704"/>
  <c r="C53" i="704"/>
  <c r="C54" i="704"/>
  <c r="C55" i="704"/>
  <c r="C56" i="704"/>
  <c r="C57" i="704"/>
  <c r="C58" i="704"/>
  <c r="C59" i="704"/>
  <c r="C60" i="704"/>
  <c r="C61" i="704"/>
  <c r="C62" i="704"/>
  <c r="C63" i="704"/>
  <c r="C64" i="704"/>
  <c r="C65" i="704"/>
  <c r="C66" i="704"/>
  <c r="C67" i="704"/>
  <c r="C68" i="704"/>
  <c r="C69" i="704"/>
  <c r="C70" i="704"/>
  <c r="C71" i="704"/>
  <c r="C72" i="704"/>
  <c r="C73" i="704"/>
  <c r="C74" i="704"/>
  <c r="C75" i="704"/>
  <c r="C76" i="704"/>
  <c r="C77" i="704"/>
  <c r="C78" i="704"/>
  <c r="C79" i="704"/>
  <c r="C80" i="704"/>
  <c r="C81" i="704"/>
  <c r="C82" i="704"/>
  <c r="C83" i="704"/>
  <c r="C84" i="704"/>
  <c r="C85" i="704"/>
  <c r="C86" i="704"/>
  <c r="C87" i="704"/>
  <c r="C88" i="704"/>
  <c r="C89" i="704"/>
  <c r="C90" i="704"/>
  <c r="C91" i="704"/>
  <c r="C92" i="704"/>
  <c r="C93" i="704"/>
  <c r="C94" i="704"/>
  <c r="C95" i="704"/>
  <c r="C96" i="704"/>
  <c r="C97" i="704"/>
  <c r="C98" i="704"/>
  <c r="C99" i="704"/>
  <c r="C100" i="704"/>
  <c r="C101" i="704"/>
  <c r="C102" i="704"/>
  <c r="C103" i="704"/>
  <c r="C104" i="704"/>
  <c r="C105" i="704"/>
  <c r="C106" i="704"/>
  <c r="C107" i="704"/>
  <c r="C108" i="704"/>
  <c r="C109" i="704"/>
  <c r="C110" i="704"/>
  <c r="C111" i="704"/>
  <c r="C112" i="704"/>
  <c r="C113" i="704"/>
  <c r="C114" i="704"/>
  <c r="C16" i="704"/>
  <c r="D1" i="769" l="1"/>
  <c r="D1" i="770"/>
  <c r="D1" i="768"/>
  <c r="D1" i="767"/>
  <c r="D1" i="765"/>
  <c r="D1" i="758"/>
  <c r="D1" i="756"/>
  <c r="D1" i="759"/>
  <c r="D1" i="751"/>
  <c r="D1" i="755"/>
  <c r="D1" i="761"/>
  <c r="D1" i="762"/>
  <c r="D1" i="754"/>
  <c r="D1" i="757"/>
  <c r="D1" i="760"/>
  <c r="D1" i="752"/>
  <c r="D1" i="753"/>
  <c r="D1" i="750"/>
  <c r="D1" i="705"/>
  <c r="D2" i="705"/>
  <c r="A2" i="60" l="1"/>
  <c r="D7" i="84" l="1"/>
  <c r="D90" i="84" l="1"/>
  <c r="B90" i="84"/>
  <c r="D89" i="84"/>
  <c r="B89" i="84"/>
  <c r="D88" i="84"/>
  <c r="B88" i="84"/>
  <c r="D87" i="84"/>
  <c r="B87" i="84"/>
  <c r="D86" i="84"/>
  <c r="B86" i="84"/>
  <c r="D85" i="84"/>
  <c r="B85" i="84"/>
  <c r="D84" i="84"/>
  <c r="B84" i="84"/>
  <c r="D83" i="84"/>
  <c r="B83" i="84"/>
  <c r="D82" i="84"/>
  <c r="B82" i="84"/>
  <c r="D81" i="84"/>
  <c r="B81" i="84"/>
  <c r="D80" i="84"/>
  <c r="B80" i="84"/>
  <c r="D79" i="84"/>
  <c r="B79" i="84"/>
  <c r="D78" i="84"/>
  <c r="B78" i="84"/>
  <c r="D77" i="84"/>
  <c r="B77" i="84"/>
  <c r="D76" i="84"/>
  <c r="B76" i="84"/>
  <c r="D75" i="84"/>
  <c r="B75" i="84"/>
  <c r="D74" i="84"/>
  <c r="B74" i="84"/>
  <c r="D73" i="84"/>
  <c r="B73" i="84"/>
  <c r="D72" i="84"/>
  <c r="B72" i="84"/>
  <c r="D71" i="84"/>
  <c r="B71" i="84"/>
  <c r="D70" i="84"/>
  <c r="B70" i="84"/>
  <c r="D69" i="84"/>
  <c r="B69" i="84"/>
  <c r="D68" i="84"/>
  <c r="B68" i="84"/>
  <c r="D67" i="84"/>
  <c r="B67" i="84"/>
  <c r="D66" i="84"/>
  <c r="B66" i="84"/>
  <c r="D65" i="84"/>
  <c r="B65" i="84"/>
  <c r="D64" i="84"/>
  <c r="B64" i="84"/>
  <c r="D63" i="84"/>
  <c r="B63" i="84"/>
  <c r="D62" i="84"/>
  <c r="B62" i="84"/>
  <c r="D61" i="84"/>
  <c r="B61" i="84"/>
  <c r="D60" i="84"/>
  <c r="B60" i="84"/>
  <c r="D59" i="84"/>
  <c r="B59" i="84"/>
  <c r="D58" i="84"/>
  <c r="B58" i="84"/>
  <c r="D57" i="84"/>
  <c r="B57" i="84"/>
  <c r="D56" i="84"/>
  <c r="B56" i="84"/>
  <c r="D55" i="84"/>
  <c r="B55" i="84"/>
  <c r="D54" i="84"/>
  <c r="B54" i="84"/>
  <c r="D53" i="84"/>
  <c r="B53" i="84"/>
  <c r="D52" i="84"/>
  <c r="B52" i="84"/>
  <c r="D51" i="84"/>
  <c r="B51" i="84"/>
  <c r="D50" i="84"/>
  <c r="B50" i="84"/>
  <c r="D49" i="84"/>
  <c r="B49" i="84"/>
  <c r="D48" i="84"/>
  <c r="B48" i="84"/>
  <c r="D47" i="84"/>
  <c r="B47" i="84"/>
  <c r="D46" i="84"/>
  <c r="B46" i="84"/>
  <c r="D45" i="84"/>
  <c r="B45" i="84"/>
  <c r="D44" i="84"/>
  <c r="B44" i="84"/>
  <c r="D43" i="84"/>
  <c r="B43" i="84"/>
  <c r="D42" i="84"/>
  <c r="B42" i="84"/>
  <c r="D41" i="84"/>
  <c r="B41" i="84"/>
  <c r="D40" i="84"/>
  <c r="B40" i="84"/>
  <c r="D39" i="84"/>
  <c r="B39" i="84"/>
  <c r="D38" i="84"/>
  <c r="B38" i="84"/>
  <c r="D37" i="84"/>
  <c r="B37" i="84"/>
  <c r="D36" i="84"/>
  <c r="B36" i="84"/>
  <c r="D35" i="84"/>
  <c r="B35" i="84"/>
  <c r="D34" i="84"/>
  <c r="B34" i="84"/>
  <c r="D33" i="84"/>
  <c r="B33" i="84"/>
  <c r="D32" i="84"/>
  <c r="B32" i="84"/>
  <c r="D31" i="84"/>
  <c r="B31" i="84"/>
  <c r="D30" i="84"/>
  <c r="B30" i="84"/>
  <c r="D29" i="84"/>
  <c r="B29" i="84"/>
  <c r="D28" i="84"/>
  <c r="B28" i="84"/>
  <c r="D27" i="84"/>
  <c r="B27" i="84"/>
  <c r="D26" i="84"/>
  <c r="B26" i="84"/>
  <c r="D25" i="84"/>
  <c r="B25" i="84"/>
  <c r="D24" i="84"/>
  <c r="B24" i="84"/>
  <c r="D23" i="84"/>
  <c r="B23" i="84"/>
  <c r="D22" i="84"/>
  <c r="B22" i="84"/>
  <c r="D21" i="84"/>
  <c r="B21" i="84"/>
  <c r="D20" i="84"/>
  <c r="B20" i="84"/>
  <c r="D19" i="84"/>
  <c r="B19" i="84"/>
  <c r="D18" i="84"/>
  <c r="B18" i="84"/>
  <c r="D17" i="84"/>
  <c r="B17" i="84"/>
  <c r="D16" i="84"/>
  <c r="B16" i="84"/>
  <c r="D15" i="84"/>
  <c r="B15" i="84"/>
  <c r="D14" i="84"/>
  <c r="B14" i="84"/>
  <c r="D13" i="84"/>
  <c r="B13" i="84"/>
  <c r="D12" i="84"/>
  <c r="B12" i="84"/>
  <c r="D11" i="84"/>
  <c r="B11" i="84"/>
  <c r="D10" i="84"/>
  <c r="B10" i="84"/>
  <c r="D9" i="84"/>
  <c r="B9" i="84"/>
  <c r="D8" i="84"/>
  <c r="B8" i="84"/>
  <c r="B7" i="84"/>
  <c r="D6" i="84"/>
  <c r="B6" i="84"/>
  <c r="D5" i="84"/>
  <c r="B5" i="84"/>
  <c r="B6" i="60"/>
  <c r="E11" i="60"/>
  <c r="D11" i="60"/>
  <c r="D1" i="84" l="1"/>
</calcChain>
</file>

<file path=xl/comments1.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10.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11.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12.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13.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14.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15.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16.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17.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2.xml><?xml version="1.0" encoding="utf-8"?>
<comments xmlns="http://schemas.openxmlformats.org/spreadsheetml/2006/main">
  <authors>
    <author>nuno.baptista</author>
    <author>Nuno Baptista</author>
    <author>The Beast</author>
  </authors>
  <commentList>
    <comment ref="AC2" authorId="0" shapeId="0">
      <text>
        <r>
          <rPr>
            <sz val="9"/>
            <color indexed="81"/>
            <rFont val="Tahoma"/>
            <family val="2"/>
          </rPr>
          <t xml:space="preserve">Whenever updating the list of equations, the table in cell K20 needs to be updated accordingly.
</t>
        </r>
      </text>
    </comment>
    <comment ref="AG2" authorId="0" shapeId="0">
      <text>
        <r>
          <rPr>
            <sz val="9"/>
            <color indexed="81"/>
            <rFont val="Tahoma"/>
            <family val="2"/>
          </rPr>
          <t xml:space="preserve">Whenever updating the list of equations, the table in cell K20 needs to be updated accordingly.
</t>
        </r>
      </text>
    </comment>
    <comment ref="F3" authorId="0" shapeId="0">
      <text>
        <r>
          <rPr>
            <sz val="9"/>
            <color indexed="81"/>
            <rFont val="Tahoma"/>
            <family val="2"/>
          </rPr>
          <t>Code to be used in Eurobase</t>
        </r>
      </text>
    </comment>
    <comment ref="G3" authorId="0" shapeId="0">
      <text>
        <r>
          <rPr>
            <sz val="9"/>
            <color indexed="81"/>
            <rFont val="Tahoma"/>
            <family val="2"/>
          </rPr>
          <t>Code of the unit</t>
        </r>
      </text>
    </comment>
    <comment ref="H3" authorId="0" shapeId="0">
      <text>
        <r>
          <rPr>
            <sz val="9"/>
            <color indexed="81"/>
            <rFont val="Tahoma"/>
            <family val="2"/>
          </rPr>
          <t>Name of the worksheet</t>
        </r>
      </text>
    </comment>
    <comment ref="I3" authorId="0" shapeId="0">
      <text>
        <r>
          <rPr>
            <sz val="9"/>
            <color indexed="81"/>
            <rFont val="Tahoma"/>
            <family val="2"/>
          </rPr>
          <t>Label of the pollutant</t>
        </r>
      </text>
    </comment>
    <comment ref="K3" authorId="0" shapeId="0">
      <text>
        <r>
          <rPr>
            <sz val="9"/>
            <color indexed="81"/>
            <rFont val="Tahoma"/>
            <family val="2"/>
          </rPr>
          <t>A type of data table from the column starting in cell E22 needs to be selected here</t>
        </r>
      </text>
    </comment>
    <comment ref="L3" authorId="0" shapeId="0">
      <text>
        <r>
          <rPr>
            <sz val="9"/>
            <color indexed="81"/>
            <rFont val="Tahoma"/>
            <family val="2"/>
          </rPr>
          <t>Number of the row of the first flag</t>
        </r>
      </text>
    </comment>
    <comment ref="M3" authorId="0" shapeId="0">
      <text>
        <r>
          <rPr>
            <sz val="9"/>
            <color indexed="81"/>
            <rFont val="Tahoma"/>
            <family val="2"/>
          </rPr>
          <t>Number of the row in the worksheet "Structure"</t>
        </r>
      </text>
    </comment>
    <comment ref="N3" authorId="0" shapeId="0">
      <text>
        <r>
          <rPr>
            <sz val="9"/>
            <color indexed="81"/>
            <rFont val="Tahoma"/>
            <family val="2"/>
          </rPr>
          <t>Include here the name of the worksheet for which a value in an given cell should be superior to the same cell in the selected worksheet.</t>
        </r>
      </text>
    </comment>
    <comment ref="P3" authorId="0" shapeId="0">
      <text>
        <r>
          <rPr>
            <sz val="9"/>
            <color indexed="81"/>
            <rFont val="Tahoma"/>
            <family val="2"/>
          </rPr>
          <t>Code to be used in Eurobase</t>
        </r>
      </text>
    </comment>
    <comment ref="T3" authorId="0" shapeId="0">
      <text>
        <r>
          <rPr>
            <sz val="9"/>
            <color indexed="81"/>
            <rFont val="Tahoma"/>
            <family val="2"/>
          </rPr>
          <t xml:space="preserve">Type of character accepted. See table in cell J29.
</t>
        </r>
      </text>
    </comment>
    <comment ref="U3" authorId="0" shapeId="0">
      <text>
        <r>
          <rPr>
            <sz val="9"/>
            <color indexed="81"/>
            <rFont val="Tahoma"/>
            <family val="2"/>
          </rPr>
          <t>Number of the row in the AEA questionnaire</t>
        </r>
      </text>
    </comment>
    <comment ref="V3" authorId="0" shapeId="0">
      <text>
        <r>
          <rPr>
            <sz val="9"/>
            <color indexed="81"/>
            <rFont val="Tahoma"/>
            <family val="2"/>
          </rPr>
          <t>Number of the row of the superior total</t>
        </r>
      </text>
    </comment>
    <comment ref="W3" authorId="0" shapeId="0">
      <text>
        <r>
          <rPr>
            <sz val="9"/>
            <color indexed="81"/>
            <rFont val="Tahoma"/>
            <family val="2"/>
          </rPr>
          <t>Annual growth rate to be applied in the plausibility check.</t>
        </r>
      </text>
    </comment>
    <comment ref="X3" authorId="0" shapeId="0">
      <text>
        <r>
          <rPr>
            <sz val="9"/>
            <color indexed="81"/>
            <rFont val="Tahoma"/>
            <family val="2"/>
          </rPr>
          <t>Number of the row to be used as superior total for the plausibility check. The percentage of contribution to the total can be set in the column on the right.</t>
        </r>
      </text>
    </comment>
    <comment ref="Y3" authorId="0" shapeId="0">
      <text>
        <r>
          <rPr>
            <sz val="9"/>
            <color indexed="81"/>
            <rFont val="Tahoma"/>
            <family val="2"/>
          </rPr>
          <t>% of contribution to a superior total to be used as threshold. The row of the total is defined in the column on the left.</t>
        </r>
      </text>
    </comment>
    <comment ref="AD3" authorId="0" shapeId="0">
      <text>
        <r>
          <rPr>
            <sz val="9"/>
            <color indexed="81"/>
            <rFont val="Tahoma"/>
            <family val="2"/>
          </rPr>
          <t>Formula to be applied. The symbol #, followed by a number, indicates the row.</t>
        </r>
      </text>
    </comment>
    <comment ref="AE3" authorId="0" shapeId="0">
      <text>
        <r>
          <rPr>
            <sz val="9"/>
            <color indexed="81"/>
            <rFont val="Tahoma"/>
            <family val="2"/>
          </rPr>
          <t>Number of the row where the consistency check message will be displayed</t>
        </r>
      </text>
    </comment>
    <comment ref="C6" authorId="0" shapeId="0">
      <text>
        <r>
          <rPr>
            <sz val="9"/>
            <color indexed="81"/>
            <rFont val="Tahoma"/>
            <family val="2"/>
          </rPr>
          <t>See column starting in cell E3</t>
        </r>
      </text>
    </comment>
    <comment ref="C7" authorId="0" shapeId="0">
      <text>
        <r>
          <rPr>
            <sz val="9"/>
            <color indexed="81"/>
            <rFont val="Tahoma"/>
            <family val="2"/>
          </rPr>
          <t>see column AC</t>
        </r>
      </text>
    </comment>
    <comment ref="C8" authorId="0" shapeId="0">
      <text>
        <r>
          <rPr>
            <sz val="9"/>
            <color indexed="81"/>
            <rFont val="Tahoma"/>
            <family val="2"/>
          </rPr>
          <t>see column Q</t>
        </r>
      </text>
    </comment>
    <comment ref="C9" authorId="0" shapeId="0">
      <text>
        <r>
          <rPr>
            <sz val="9"/>
            <color indexed="81"/>
            <rFont val="Tahoma"/>
            <family val="2"/>
          </rPr>
          <t>First row with data in the AEA questionnaire</t>
        </r>
      </text>
    </comment>
    <comment ref="C10" authorId="0" shapeId="0">
      <text>
        <r>
          <rPr>
            <sz val="9"/>
            <color indexed="81"/>
            <rFont val="Tahoma"/>
            <family val="2"/>
          </rPr>
          <t xml:space="preserve">First column with data in the AEA questionnaire
</t>
        </r>
      </text>
    </comment>
    <comment ref="C12" authorId="0" shapeId="0">
      <text>
        <r>
          <rPr>
            <sz val="9"/>
            <color indexed="81"/>
            <rFont val="Tahoma"/>
            <family val="2"/>
          </rPr>
          <t xml:space="preserve">Number of the column where the labels are displayed.
</t>
        </r>
      </text>
    </comment>
    <comment ref="C15" authorId="1" shapeId="0">
      <text>
        <r>
          <rPr>
            <sz val="9"/>
            <color indexed="81"/>
            <rFont val="Tahoma"/>
            <family val="2"/>
          </rPr>
          <t>Add an "X" if it is acceptable that one total equals the sum of the sub-items, even if some of these are 'not available' (i.e. in practice, if 'not available' can be considered zero).</t>
        </r>
      </text>
    </comment>
    <comment ref="C16" authorId="0" shapeId="0">
      <text>
        <r>
          <rPr>
            <sz val="9"/>
            <color indexed="81"/>
            <rFont val="Tahoma"/>
            <family val="2"/>
          </rPr>
          <t xml:space="preserve">number of pre-defined flags, defined by letters
</t>
        </r>
      </text>
    </comment>
    <comment ref="C17" authorId="0" shapeId="0">
      <text>
        <r>
          <rPr>
            <sz val="9"/>
            <color indexed="81"/>
            <rFont val="Tahoma"/>
            <family val="2"/>
          </rPr>
          <t>Number of free footnotes, defined by numbers</t>
        </r>
      </text>
    </comment>
    <comment ref="AC17" authorId="2" shapeId="0">
      <text>
        <r>
          <rPr>
            <sz val="9"/>
            <color indexed="81"/>
            <rFont val="Tahoma"/>
            <family val="2"/>
          </rPr>
          <t xml:space="preserve">These codes are to be considered for the 
Total AEA equals Formula.
AC8
</t>
        </r>
      </text>
    </comment>
    <comment ref="C18" authorId="0" shapeId="0">
      <text>
        <r>
          <rPr>
            <sz val="9"/>
            <color indexed="81"/>
            <rFont val="Tahoma"/>
            <family val="2"/>
          </rPr>
          <t>see column starting in cell G44</t>
        </r>
      </text>
    </comment>
    <comment ref="C19" authorId="0" shapeId="0">
      <text>
        <r>
          <rPr>
            <sz val="9"/>
            <color indexed="81"/>
            <rFont val="Tahoma"/>
            <family val="2"/>
          </rPr>
          <t>See column starting in cell E22</t>
        </r>
      </text>
    </comment>
    <comment ref="B24" authorId="1" shapeId="0">
      <text>
        <r>
          <rPr>
            <sz val="9"/>
            <color indexed="81"/>
            <rFont val="Tahoma"/>
            <family val="2"/>
          </rPr>
          <t>Include an "X" to activate the check as defined in cell G68 of this worksheet. Valid only for flags defined as "Eurostat" (see content of column below cell AH3)</t>
        </r>
      </text>
    </comment>
    <comment ref="C25" authorId="2" shapeId="0">
      <text>
        <r>
          <rPr>
            <b/>
            <sz val="9"/>
            <color indexed="81"/>
            <rFont val="Tahoma"/>
            <family val="2"/>
          </rPr>
          <t>AEA pollutants codes</t>
        </r>
      </text>
    </comment>
    <comment ref="E26" authorId="0" shapeId="0">
      <text>
        <r>
          <rPr>
            <sz val="9"/>
            <color indexed="81"/>
            <rFont val="Tahoma"/>
            <family val="2"/>
          </rPr>
          <t>The type of data table from this table needs to be selected in the column starting in cell K4.</t>
        </r>
      </text>
    </comment>
    <comment ref="J26" authorId="0" shapeId="0">
      <text>
        <r>
          <rPr>
            <sz val="9"/>
            <color indexed="81"/>
            <rFont val="Tahoma"/>
            <family val="2"/>
          </rPr>
          <t>Start number for equations in column AD</t>
        </r>
      </text>
    </comment>
    <comment ref="K26" authorId="0" shapeId="0">
      <text>
        <r>
          <rPr>
            <sz val="9"/>
            <color indexed="81"/>
            <rFont val="Tahoma"/>
            <family val="2"/>
          </rPr>
          <t>Number of equations to be used (column AD)</t>
        </r>
      </text>
    </comment>
    <comment ref="I27" authorId="0" shapeId="0">
      <text>
        <r>
          <rPr>
            <sz val="9"/>
            <color indexed="81"/>
            <rFont val="Tahoma"/>
            <family val="2"/>
          </rPr>
          <t>Include an X to check consistency</t>
        </r>
      </text>
    </comment>
    <comment ref="I28" authorId="0" shapeId="0">
      <text>
        <r>
          <rPr>
            <sz val="9"/>
            <color indexed="81"/>
            <rFont val="Tahoma"/>
            <family val="2"/>
          </rPr>
          <t>Include an X to check consistency</t>
        </r>
      </text>
    </comment>
    <comment ref="I29" authorId="0" shapeId="0">
      <text>
        <r>
          <rPr>
            <sz val="9"/>
            <color indexed="81"/>
            <rFont val="Tahoma"/>
            <family val="2"/>
          </rPr>
          <t>Include an X to check consistency</t>
        </r>
      </text>
    </comment>
    <comment ref="J30" authorId="0" shapeId="0">
      <text>
        <r>
          <rPr>
            <sz val="9"/>
            <color indexed="81"/>
            <rFont val="Tahoma"/>
            <family val="2"/>
          </rPr>
          <t xml:space="preserve">To select in column S
</t>
        </r>
      </text>
    </comment>
    <comment ref="K34" authorId="0" shapeId="0">
      <text>
        <r>
          <rPr>
            <sz val="9"/>
            <color indexed="81"/>
            <rFont val="Tahoma"/>
            <family val="2"/>
          </rPr>
          <t>If this type of character is used, the cell will not be checked.</t>
        </r>
      </text>
    </comment>
    <comment ref="K36" authorId="0" shapeId="0">
      <text>
        <r>
          <rPr>
            <sz val="9"/>
            <color indexed="81"/>
            <rFont val="Tahoma"/>
            <family val="2"/>
          </rPr>
          <t>This type of character should be included in totals for which the sub-totals are always inferior to the total.</t>
        </r>
      </text>
    </comment>
    <comment ref="E38" authorId="0" shapeId="0">
      <text>
        <r>
          <rPr>
            <sz val="9"/>
            <color indexed="81"/>
            <rFont val="Tahoma"/>
            <family val="2"/>
          </rPr>
          <t>To be selected in cell F7 of the worksheet "structure".</t>
        </r>
      </text>
    </comment>
    <comment ref="J44" authorId="0" shapeId="0">
      <text>
        <r>
          <rPr>
            <sz val="9"/>
            <color indexed="81"/>
            <rFont val="Tahoma"/>
            <family val="2"/>
          </rPr>
          <t>Include an "X" if you wish to display the text from the previous column</t>
        </r>
      </text>
    </comment>
    <comment ref="E52" authorId="0" shapeId="0">
      <text>
        <r>
          <rPr>
            <sz val="9"/>
            <color indexed="81"/>
            <rFont val="Tahoma"/>
            <family val="2"/>
          </rPr>
          <t>To be selected in cell F8 of the worksheet "structure".</t>
        </r>
      </text>
    </comment>
    <comment ref="E53" authorId="0" shapeId="0">
      <text>
        <r>
          <rPr>
            <sz val="9"/>
            <color indexed="81"/>
            <rFont val="Tahoma"/>
            <family val="2"/>
          </rPr>
          <t>round the values and then sum them</t>
        </r>
      </text>
    </comment>
    <comment ref="E54" authorId="0" shapeId="0">
      <text>
        <r>
          <rPr>
            <sz val="9"/>
            <color indexed="81"/>
            <rFont val="Tahoma"/>
            <family val="2"/>
          </rPr>
          <t>sum the values and then round the sum</t>
        </r>
      </text>
    </comment>
  </commentList>
</comments>
</file>

<file path=xl/comments3.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4.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5.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6.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7.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8.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comments9.xml><?xml version="1.0" encoding="utf-8"?>
<comments xmlns="http://schemas.openxmlformats.org/spreadsheetml/2006/main">
  <authors>
    <author>Antonio David</author>
  </authors>
  <commentList>
    <comment ref="D106" authorId="0" shapeId="0">
      <text>
        <r>
          <rPr>
            <b/>
            <sz val="8"/>
            <color indexed="81"/>
            <rFont val="Arial"/>
            <family val="2"/>
          </rPr>
          <t>Only totals originally reported to the UNFCCC (or a revised version) should be reported. Eurostat uses totals obtained from the EEA dataset  "National emissions reported to the UNFCCC and to the EU Greenhouse Gas Monitoring Mechanism" as source.</t>
        </r>
      </text>
    </comment>
  </commentList>
</comments>
</file>

<file path=xl/sharedStrings.xml><?xml version="1.0" encoding="utf-8"?>
<sst xmlns="http://schemas.openxmlformats.org/spreadsheetml/2006/main" count="11311" uniqueCount="1195">
  <si>
    <t>'Total CO2 emissions without LUCF' as reported to UNFCCC (table 10s1)</t>
  </si>
  <si>
    <r>
      <t>Data sheet for CO</t>
    </r>
    <r>
      <rPr>
        <vertAlign val="subscript"/>
        <sz val="10"/>
        <rFont val="Arial"/>
        <family val="2"/>
      </rPr>
      <t>2</t>
    </r>
    <r>
      <rPr>
        <sz val="10"/>
        <rFont val="Arial"/>
        <family val="2"/>
      </rPr>
      <t>-emissions from biomass
[thousand tonnes]</t>
    </r>
  </si>
  <si>
    <r>
      <t>Data sheet for N</t>
    </r>
    <r>
      <rPr>
        <vertAlign val="subscript"/>
        <sz val="10"/>
        <rFont val="Arial"/>
        <family val="2"/>
      </rPr>
      <t>2</t>
    </r>
    <r>
      <rPr>
        <sz val="10"/>
        <rFont val="Arial"/>
        <family val="2"/>
      </rPr>
      <t>O-emissions
[tonnes]</t>
    </r>
  </si>
  <si>
    <r>
      <t>Data sheet for CH</t>
    </r>
    <r>
      <rPr>
        <vertAlign val="subscript"/>
        <sz val="10"/>
        <rFont val="Arial"/>
        <family val="2"/>
      </rPr>
      <t>4</t>
    </r>
    <r>
      <rPr>
        <sz val="10"/>
        <rFont val="Arial"/>
        <family val="2"/>
      </rPr>
      <t>-emissions
[tonnes]</t>
    </r>
  </si>
  <si>
    <r>
      <t>Data sheet for HFCs-emissions
[tonnes CO</t>
    </r>
    <r>
      <rPr>
        <vertAlign val="subscript"/>
        <sz val="10"/>
        <rFont val="Arial"/>
        <family val="2"/>
      </rPr>
      <t>2</t>
    </r>
    <r>
      <rPr>
        <sz val="10"/>
        <rFont val="Arial"/>
        <family val="2"/>
      </rPr>
      <t>-equivalents]</t>
    </r>
  </si>
  <si>
    <r>
      <t>Data sheet for PFCs-emissions
[tonnes CO</t>
    </r>
    <r>
      <rPr>
        <vertAlign val="subscript"/>
        <sz val="10"/>
        <rFont val="Arial"/>
        <family val="2"/>
      </rPr>
      <t>2</t>
    </r>
    <r>
      <rPr>
        <sz val="10"/>
        <rFont val="Arial"/>
        <family val="2"/>
      </rPr>
      <t>-equivalents]</t>
    </r>
  </si>
  <si>
    <r>
      <t>Data sheet for NH</t>
    </r>
    <r>
      <rPr>
        <vertAlign val="subscript"/>
        <sz val="10"/>
        <rFont val="Arial"/>
        <family val="2"/>
      </rPr>
      <t>3</t>
    </r>
    <r>
      <rPr>
        <sz val="10"/>
        <rFont val="Arial"/>
        <family val="2"/>
      </rPr>
      <t>-emissions
[tonnes]</t>
    </r>
  </si>
  <si>
    <t>Data sheet for NMVOC-emissions
[tonnes]</t>
  </si>
  <si>
    <t>HH_HEAT</t>
  </si>
  <si>
    <t>HH_OTH</t>
  </si>
  <si>
    <t>TOT_NACE_HH</t>
  </si>
  <si>
    <t>TOT_NRA</t>
  </si>
  <si>
    <t>NRA_FISH</t>
  </si>
  <si>
    <t>TOT_NRES</t>
  </si>
  <si>
    <t>ADJ_OTH</t>
  </si>
  <si>
    <t>TOT_CONV</t>
  </si>
  <si>
    <t>e)</t>
  </si>
  <si>
    <t>Forestry and logging</t>
  </si>
  <si>
    <t>A03</t>
  </si>
  <si>
    <t>Fishing and aquaculture</t>
  </si>
  <si>
    <t>C10-C12</t>
  </si>
  <si>
    <t>Manufacture of food products, beverages and tobacco
products</t>
  </si>
  <si>
    <t>Manufacture of textiles, wearing apparel and leather products</t>
  </si>
  <si>
    <t>C13-C15</t>
  </si>
  <si>
    <t>C16</t>
  </si>
  <si>
    <t>Manufacture of wood and of products of wood and cork, except furniture; manufacture of articles of straw and plaiting materials</t>
  </si>
  <si>
    <t>C17</t>
  </si>
  <si>
    <t>Manufacture of paper and paper products</t>
  </si>
  <si>
    <t>Crop and animal production, hunting and related service activities</t>
  </si>
  <si>
    <t>A_U   01-99</t>
  </si>
  <si>
    <t>HH</t>
  </si>
  <si>
    <t>HH_TRA</t>
  </si>
  <si>
    <t>PM2.5</t>
  </si>
  <si>
    <t>Emissions of sulphur dioxides by economic activity and households and bridging items between  Air Emissions Accounts totals and CLRTAP totals</t>
  </si>
  <si>
    <t>PM2.5-emissions by economic activity and households and bridging items between Air Emissions Accounts totals and CLRTAP totals</t>
  </si>
  <si>
    <t>Data sheet for PM2.5-emissions
[tonnes]</t>
  </si>
  <si>
    <t>Printing and reproduction of recorded media</t>
  </si>
  <si>
    <t>C18</t>
  </si>
  <si>
    <t>C19</t>
  </si>
  <si>
    <t>Manufacture of coke and refined petroleum products</t>
  </si>
  <si>
    <t>C20</t>
  </si>
  <si>
    <t>Manufacture of chemicals and chemical products</t>
  </si>
  <si>
    <t>C21</t>
  </si>
  <si>
    <t>Manufacture of basic pharmaceutical products and pharmaceutical preparations</t>
  </si>
  <si>
    <t>C22</t>
  </si>
  <si>
    <t>C23</t>
  </si>
  <si>
    <t>C24</t>
  </si>
  <si>
    <t>C25</t>
  </si>
  <si>
    <t>Manufacture of computer, electronic and optical products</t>
  </si>
  <si>
    <t>C26</t>
  </si>
  <si>
    <t>Manufacture of electrical equipment</t>
  </si>
  <si>
    <t>C27</t>
  </si>
  <si>
    <t>C28</t>
  </si>
  <si>
    <t>Please select your country:</t>
  </si>
  <si>
    <t>Confidential</t>
  </si>
  <si>
    <t>Break in series</t>
  </si>
  <si>
    <t>p)</t>
  </si>
  <si>
    <t>s)</t>
  </si>
  <si>
    <r>
      <t xml:space="preserve"> </t>
    </r>
    <r>
      <rPr>
        <vertAlign val="superscript"/>
        <sz val="10"/>
        <rFont val="Arial"/>
        <family val="2"/>
      </rPr>
      <t>[1]</t>
    </r>
  </si>
  <si>
    <t>D</t>
  </si>
  <si>
    <t>Manufacture of rubber and plastic products</t>
  </si>
  <si>
    <t>Manufacture of other non-metallic mineral products</t>
  </si>
  <si>
    <t xml:space="preserve"> </t>
  </si>
  <si>
    <t>Agriculture, forestry and fishing</t>
  </si>
  <si>
    <t>A</t>
  </si>
  <si>
    <t>C</t>
  </si>
  <si>
    <t>Manufacturing</t>
  </si>
  <si>
    <t>Water supply; sewerage, waste management and remediation activities</t>
  </si>
  <si>
    <t>E</t>
  </si>
  <si>
    <t>Wholesale and retail trade; repair of motor vehicles and motorcycles</t>
  </si>
  <si>
    <t>G</t>
  </si>
  <si>
    <t>Manufacture of wood, paper, printing and reproduction</t>
  </si>
  <si>
    <t>C16-C18</t>
  </si>
  <si>
    <t>Manufacture of rubber and plastic products and other non-metallic mineral products</t>
  </si>
  <si>
    <t>C22_C23</t>
  </si>
  <si>
    <t>Manufacture of basic metals and fabricated metal products, except machinery and equipment</t>
  </si>
  <si>
    <t>C24_C25</t>
  </si>
  <si>
    <t>Manufacture of motor vehicles, trailers, semi-trailers and of other transport equipment</t>
  </si>
  <si>
    <t>C29_C30</t>
  </si>
  <si>
    <t>Manufacture of furniture; jewellery, musical instruments, toys; repair and installation of machinery and equipment</t>
  </si>
  <si>
    <t>C31-C33</t>
  </si>
  <si>
    <t>Publishing, motion picture, video, television programme production; sound recording, programming and broadcasting activities</t>
  </si>
  <si>
    <t>J58-J60</t>
  </si>
  <si>
    <t>Legal and accounting activities; activities of head offices; management consultancy activities; architectural and engineering activities; technical testing and analysis</t>
  </si>
  <si>
    <t>M69-M71</t>
  </si>
  <si>
    <t>Advertising and market research; other professional, scientific and technical activities; veterinary activities</t>
  </si>
  <si>
    <t>M73-M75</t>
  </si>
  <si>
    <r>
      <t xml:space="preserve">   Bridging items</t>
    </r>
    <r>
      <rPr>
        <b/>
        <sz val="10"/>
        <rFont val="Arial"/>
        <family val="2"/>
      </rPr>
      <t xml:space="preserve">
                                Total Air emissions accounts (industry </t>
    </r>
    <r>
      <rPr>
        <i/>
        <sz val="10"/>
        <rFont val="Arial"/>
        <family val="2"/>
      </rPr>
      <t>(row 5)</t>
    </r>
    <r>
      <rPr>
        <b/>
        <sz val="10"/>
        <rFont val="Arial"/>
        <family val="2"/>
      </rPr>
      <t xml:space="preserve"> + households </t>
    </r>
    <r>
      <rPr>
        <i/>
        <sz val="10"/>
        <rFont val="Arial"/>
        <family val="2"/>
      </rPr>
      <t>(row 91)</t>
    </r>
    <r>
      <rPr>
        <b/>
        <sz val="10"/>
        <rFont val="Arial"/>
        <family val="2"/>
      </rPr>
      <t>)</t>
    </r>
  </si>
  <si>
    <t>Transportation and storage</t>
  </si>
  <si>
    <t>H</t>
  </si>
  <si>
    <t>Information and communication</t>
  </si>
  <si>
    <t>J</t>
  </si>
  <si>
    <t>Financial and insurance activities</t>
  </si>
  <si>
    <t>K</t>
  </si>
  <si>
    <t>M</t>
  </si>
  <si>
    <t>Professional, scientific and technical activities</t>
  </si>
  <si>
    <t>N</t>
  </si>
  <si>
    <t>Administrative and support service activities</t>
  </si>
  <si>
    <t>Q</t>
  </si>
  <si>
    <t>Human health and social work activities</t>
  </si>
  <si>
    <t>R</t>
  </si>
  <si>
    <t>Arts, entertainment and recreation</t>
  </si>
  <si>
    <t>S</t>
  </si>
  <si>
    <t>Other service activities</t>
  </si>
  <si>
    <t>Data sheet for CO-emissions
[tonnes]</t>
  </si>
  <si>
    <t>Click on a cell address to be directed to the detected error</t>
  </si>
  <si>
    <t>Data sheet for PM10-emissions
[tonnes]</t>
  </si>
  <si>
    <t>Emissions of carbon dioxide from biomass by economic activity and households and bridging items between Air Emissions Accounts totals and UNFCCC totals</t>
  </si>
  <si>
    <t>Croatia</t>
  </si>
  <si>
    <t>HR</t>
  </si>
  <si>
    <t>Malta</t>
  </si>
  <si>
    <t>MT</t>
  </si>
  <si>
    <t>Iceland</t>
  </si>
  <si>
    <t>IS</t>
  </si>
  <si>
    <t>Liechtenstein</t>
  </si>
  <si>
    <t>LI</t>
  </si>
  <si>
    <t>tonnes (Mg) CO2-equivalents</t>
  </si>
  <si>
    <t>HFC</t>
  </si>
  <si>
    <t>PFC</t>
  </si>
  <si>
    <t>NOX</t>
  </si>
  <si>
    <t>Manufacture of basic metals</t>
  </si>
  <si>
    <t>Provides an overview of this electronic EXCEL workbook</t>
  </si>
  <si>
    <t>Informs about data problems of empty cells, consistency and plausibility</t>
  </si>
  <si>
    <t>In general, Air Emissions Accounts data should include CO2 emissions from biomass used as fuel. Usually, CO2 emissions from biomass are excluded from the UNFCCC totals (though reported separately). It has been decided to include two data sheets for CO2 emissions: one without emissions from biomass and one explicitly showing those from biomass. By requesting data in this way it is clear exactly if CO2 emissions are included or not in the Air Emissions Accounts data.</t>
  </si>
  <si>
    <r>
      <t>Data sheet for CO</t>
    </r>
    <r>
      <rPr>
        <vertAlign val="subscript"/>
        <sz val="10"/>
        <rFont val="Arial"/>
        <family val="2"/>
      </rPr>
      <t>2</t>
    </r>
    <r>
      <rPr>
        <sz val="10"/>
        <rFont val="Arial"/>
        <family val="2"/>
      </rPr>
      <t>-emissions (without emissions from biomass)
[thousand tonnes]</t>
    </r>
  </si>
  <si>
    <t>Pollutant</t>
  </si>
  <si>
    <t>Cells</t>
  </si>
  <si>
    <t>Error type</t>
  </si>
  <si>
    <t>Manufacture of fabricated metal products, except machinery and equipment</t>
  </si>
  <si>
    <t>Manufacture of machinery and equipment n.e.c.</t>
  </si>
  <si>
    <t>Manufacture of motor vehicles, trailers and semi-trailers</t>
  </si>
  <si>
    <t>Label</t>
  </si>
  <si>
    <t>b)</t>
  </si>
  <si>
    <t>c)</t>
  </si>
  <si>
    <t>Other</t>
  </si>
  <si>
    <t>Emissions of perfluorocarbons (PFCs, given in CO2-equivalents) by economic activity and households and bridging items between Air Emissions Accounts totals and UNFCCC totals</t>
  </si>
  <si>
    <t>Emissions of nitrogen oxides by economic activity and households and bridging items between  Air Emissions Accounts totals and CLRTAP totals</t>
  </si>
  <si>
    <t>Emissions of ammonia by economic activity and households and bridging items between Air Emissions Accounts totals and CLRTAP totals</t>
  </si>
  <si>
    <t>Emissions of non-methane volatile organic compounds by economic activity and households and bridging items between Air Emissions Accounts totals and CLRTAP totals</t>
  </si>
  <si>
    <t>Emissions of carbon monoxide by economic activity and households and bridging items between Air Emissions Accounts totals and CLRTAP totals</t>
  </si>
  <si>
    <t>PM10-emissions by economic activity and households and bridging items between Air Emissions Accounts totals and CLRTAP totals</t>
  </si>
  <si>
    <t>Air Pollutant</t>
  </si>
  <si>
    <t>Real estate activities</t>
  </si>
  <si>
    <t>Other adjustments and statistical discrepancy</t>
  </si>
  <si>
    <t>INTRODUCTION</t>
  </si>
  <si>
    <t>DE</t>
  </si>
  <si>
    <t>A01</t>
  </si>
  <si>
    <t>A02</t>
  </si>
  <si>
    <t>B</t>
  </si>
  <si>
    <t>Mining and quarrying</t>
  </si>
  <si>
    <t>Air emissions by industry</t>
  </si>
  <si>
    <t>- Transport</t>
  </si>
  <si>
    <t>- Other</t>
  </si>
  <si>
    <t>TOTAL</t>
  </si>
  <si>
    <t>Emissions of nitrous oxide by economic activity and households and bridging items between Air Emissions Accounts totals and UNFCCC totals</t>
  </si>
  <si>
    <t>Emissions of carbon dioxide (without emissions from biomass) by economic activity and households and bridging items between Air Emissions Accounts totals and UNFCCC totals</t>
  </si>
  <si>
    <t>Emissions of methane by economic activity and households and bridging items between Air Emissions Accounts totals and UNFCCC totals</t>
  </si>
  <si>
    <t>Emissions of hydrofluorocarbons (HFCs, given in CO2-equivalents) by economic activity and households and bridging items between Air Emissions Accounts totals and UNFCCC totals</t>
  </si>
  <si>
    <t>Manufacture of other transport equipment</t>
  </si>
  <si>
    <t>F</t>
  </si>
  <si>
    <t>Construction</t>
  </si>
  <si>
    <t>I</t>
  </si>
  <si>
    <t>Water transport</t>
  </si>
  <si>
    <t>Air transport</t>
  </si>
  <si>
    <t>L</t>
  </si>
  <si>
    <t>Public administration and defence; compulsory social security</t>
  </si>
  <si>
    <t>Education</t>
  </si>
  <si>
    <t>O</t>
  </si>
  <si>
    <t>less National residents abroad</t>
  </si>
  <si>
    <t>plus Non-residents on the territory</t>
  </si>
  <si>
    <t>-  National fishing vessels operating abroad</t>
  </si>
  <si>
    <t>-  Land transport</t>
  </si>
  <si>
    <t>-  Water transport</t>
  </si>
  <si>
    <t>-  Air transport</t>
  </si>
  <si>
    <t>NMVOC</t>
  </si>
  <si>
    <t>STRUCTURE OF QUESTIONNAIRE</t>
  </si>
  <si>
    <t>Sheet</t>
  </si>
  <si>
    <t>Title</t>
  </si>
  <si>
    <t>Content</t>
  </si>
  <si>
    <t>Type</t>
  </si>
  <si>
    <t>intro</t>
  </si>
  <si>
    <t>for information</t>
  </si>
  <si>
    <t>structure</t>
  </si>
  <si>
    <t>N2O</t>
  </si>
  <si>
    <t>CH4</t>
  </si>
  <si>
    <t>NOx</t>
  </si>
  <si>
    <t>Check report</t>
  </si>
  <si>
    <t>SOx</t>
  </si>
  <si>
    <t>NH3</t>
  </si>
  <si>
    <t>CO</t>
  </si>
  <si>
    <t>PM10</t>
  </si>
  <si>
    <t>Structure of questionnaire</t>
  </si>
  <si>
    <t>CO2</t>
  </si>
  <si>
    <t>Country:</t>
  </si>
  <si>
    <t>Unit</t>
  </si>
  <si>
    <t>Million National Currency</t>
  </si>
  <si>
    <t>Austria</t>
  </si>
  <si>
    <t>AT</t>
  </si>
  <si>
    <t>Belgium</t>
  </si>
  <si>
    <t>BE</t>
  </si>
  <si>
    <t>Bulgaria</t>
  </si>
  <si>
    <t>BG</t>
  </si>
  <si>
    <t>Cyprus</t>
  </si>
  <si>
    <t>CY</t>
  </si>
  <si>
    <t>CZ</t>
  </si>
  <si>
    <t>Denmark</t>
  </si>
  <si>
    <t>Estonia</t>
  </si>
  <si>
    <t>EE</t>
  </si>
  <si>
    <t>Finland</t>
  </si>
  <si>
    <t>FI</t>
  </si>
  <si>
    <t>France</t>
  </si>
  <si>
    <t>FR</t>
  </si>
  <si>
    <t>Germany</t>
  </si>
  <si>
    <t>Greece</t>
  </si>
  <si>
    <t>Hungary</t>
  </si>
  <si>
    <t>HU</t>
  </si>
  <si>
    <t>Ireland</t>
  </si>
  <si>
    <t>IE</t>
  </si>
  <si>
    <t>Italy</t>
  </si>
  <si>
    <t>IT</t>
  </si>
  <si>
    <t>Latvia</t>
  </si>
  <si>
    <t>LV</t>
  </si>
  <si>
    <t>Lithuania</t>
  </si>
  <si>
    <t>LT</t>
  </si>
  <si>
    <t>Luxembourg</t>
  </si>
  <si>
    <t>LU</t>
  </si>
  <si>
    <t>Netherlands</t>
  </si>
  <si>
    <t>NL</t>
  </si>
  <si>
    <t>Norway</t>
  </si>
  <si>
    <t>NO</t>
  </si>
  <si>
    <t>Poland</t>
  </si>
  <si>
    <t>PL</t>
  </si>
  <si>
    <t>Portugal</t>
  </si>
  <si>
    <t>PT</t>
  </si>
  <si>
    <t>Romania</t>
  </si>
  <si>
    <t>RO</t>
  </si>
  <si>
    <t>Slovak Republic</t>
  </si>
  <si>
    <t>SK</t>
  </si>
  <si>
    <t>Slovenia</t>
  </si>
  <si>
    <t>SI</t>
  </si>
  <si>
    <t>Spain</t>
  </si>
  <si>
    <t>ES</t>
  </si>
  <si>
    <t>Sweden</t>
  </si>
  <si>
    <t>SE</t>
  </si>
  <si>
    <t>Switzerland</t>
  </si>
  <si>
    <t>CH</t>
  </si>
  <si>
    <t>TR</t>
  </si>
  <si>
    <t>United Kingdom</t>
  </si>
  <si>
    <t>UK</t>
  </si>
  <si>
    <t>The eDAMIS system has been installed in the National Statistical Institutes and your local eDAMIS coordinator will give you a user-id and password.</t>
  </si>
  <si>
    <r>
      <t>'Total CO</t>
    </r>
    <r>
      <rPr>
        <b/>
        <vertAlign val="subscript"/>
        <sz val="10"/>
        <color indexed="10"/>
        <rFont val="Arial"/>
        <family val="2"/>
      </rPr>
      <t>2</t>
    </r>
    <r>
      <rPr>
        <b/>
        <sz val="10"/>
        <color indexed="10"/>
        <rFont val="Arial"/>
        <family val="2"/>
      </rPr>
      <t xml:space="preserve"> emissions without LULUCF' as reported to UNFCCC </t>
    </r>
    <r>
      <rPr>
        <sz val="10"/>
        <color indexed="10"/>
        <rFont val="Arial"/>
        <family val="2"/>
      </rPr>
      <t>(table 10s1)</t>
    </r>
  </si>
  <si>
    <t>C29</t>
  </si>
  <si>
    <t>C30</t>
  </si>
  <si>
    <t>C31_C32</t>
  </si>
  <si>
    <t>Manufacture of furniture; other manufacturing</t>
  </si>
  <si>
    <t>C33</t>
  </si>
  <si>
    <t>Repair and installation of machinery and equipment</t>
  </si>
  <si>
    <t>Electricity, gas, steam and air conditioning supply</t>
  </si>
  <si>
    <t>E36</t>
  </si>
  <si>
    <t>Water collection, treatment and supply</t>
  </si>
  <si>
    <t>E37-E39</t>
  </si>
  <si>
    <t>Sewerage, waste management, remediation activities</t>
  </si>
  <si>
    <t>G45</t>
  </si>
  <si>
    <t>Wholesale and retail trade and repair of motor vehicles and motorcycles</t>
  </si>
  <si>
    <t>G46</t>
  </si>
  <si>
    <t>Wholesale trade, except of motor vehicles and motorcycles</t>
  </si>
  <si>
    <t>G47</t>
  </si>
  <si>
    <t>Retail trade, except of motor vehicles and motorcycles</t>
  </si>
  <si>
    <t>H49</t>
  </si>
  <si>
    <t>Land transport and transport via pipelines</t>
  </si>
  <si>
    <t>H50</t>
  </si>
  <si>
    <t>H51</t>
  </si>
  <si>
    <t>H52</t>
  </si>
  <si>
    <t>Warehousing and support activities for transportation</t>
  </si>
  <si>
    <t>H53</t>
  </si>
  <si>
    <t>Postal and courier activities</t>
  </si>
  <si>
    <t>Accommodation and food service activities</t>
  </si>
  <si>
    <t>J58</t>
  </si>
  <si>
    <t>Publishing activities</t>
  </si>
  <si>
    <t>J59_J60</t>
  </si>
  <si>
    <t>Motion picture, video, television programme production; programming and broadcasting activities</t>
  </si>
  <si>
    <t>J61</t>
  </si>
  <si>
    <t>Telecommunications</t>
  </si>
  <si>
    <t>Computer programming, consultancy, and information service activities</t>
  </si>
  <si>
    <t>J62_J63</t>
  </si>
  <si>
    <t>K64</t>
  </si>
  <si>
    <t>Financial service activities, except insurance and pension funding</t>
  </si>
  <si>
    <t>Insurance, reinsurance and pension funding, except compulsory social security</t>
  </si>
  <si>
    <t>K65</t>
  </si>
  <si>
    <t>Activities auxiliary to financial services and insurance activities</t>
  </si>
  <si>
    <t>K66</t>
  </si>
  <si>
    <t>L68A</t>
  </si>
  <si>
    <t>Legal and accounting activities; activities of head offices; management consultancy activities</t>
  </si>
  <si>
    <t>M69_M70</t>
  </si>
  <si>
    <t>Architectural and engineering activities; technical testing and analysis</t>
  </si>
  <si>
    <t>M71</t>
  </si>
  <si>
    <t>M72</t>
  </si>
  <si>
    <t>Scientific research and development</t>
  </si>
  <si>
    <t>M73</t>
  </si>
  <si>
    <t>Advertising and market research</t>
  </si>
  <si>
    <t>Other professional, scientific and technical activities; veterinary activities</t>
  </si>
  <si>
    <t>M74_M75</t>
  </si>
  <si>
    <t>Rental and leasing activities</t>
  </si>
  <si>
    <t>N77</t>
  </si>
  <si>
    <t>N78</t>
  </si>
  <si>
    <t>Employment activities</t>
  </si>
  <si>
    <t>Travel agency, tour operator reservation service and related activities</t>
  </si>
  <si>
    <t>N79</t>
  </si>
  <si>
    <t>Security and investigation, service and landscape, office administrative and support activities</t>
  </si>
  <si>
    <t>N80-N82</t>
  </si>
  <si>
    <t>Q86</t>
  </si>
  <si>
    <t>Human health activities</t>
  </si>
  <si>
    <t>Residential care activities and social work activities without accommodation</t>
  </si>
  <si>
    <t>Q87_Q88</t>
  </si>
  <si>
    <t>Creative, arts and entertainment activities; libraries, archives, museums and other cultural activities; gambling and betting activities</t>
  </si>
  <si>
    <t>R90-R92</t>
  </si>
  <si>
    <t>R93</t>
  </si>
  <si>
    <t>Sports activities and amusement and recreation activities</t>
  </si>
  <si>
    <t>S94</t>
  </si>
  <si>
    <t>Activities of membership organisations</t>
  </si>
  <si>
    <t>Repair of computers and personal and household goods</t>
  </si>
  <si>
    <t>S95</t>
  </si>
  <si>
    <t>S96</t>
  </si>
  <si>
    <t>Other personal service activities</t>
  </si>
  <si>
    <t>Activities of households as employers; undifferentiated goods- and services-producing activities of households for own use</t>
  </si>
  <si>
    <t>T</t>
  </si>
  <si>
    <t>U</t>
  </si>
  <si>
    <t>Activities of extraterritorial organisations and bodies</t>
  </si>
  <si>
    <t>Biomass CO2</t>
  </si>
  <si>
    <t>DK</t>
  </si>
  <si>
    <t>P</t>
  </si>
  <si>
    <r>
      <t xml:space="preserve">CO2 </t>
    </r>
    <r>
      <rPr>
        <vertAlign val="superscript"/>
        <sz val="10"/>
        <rFont val="Arial"/>
        <family val="2"/>
      </rPr>
      <t>[1]</t>
    </r>
  </si>
  <si>
    <r>
      <t xml:space="preserve">Biomass CO2 </t>
    </r>
    <r>
      <rPr>
        <vertAlign val="superscript"/>
        <sz val="10"/>
        <rFont val="Arial"/>
        <family val="2"/>
      </rPr>
      <t>[1]</t>
    </r>
  </si>
  <si>
    <t>0_TOT_YR_SUBM</t>
  </si>
  <si>
    <r>
      <t xml:space="preserve">   Household air emissions</t>
    </r>
    <r>
      <rPr>
        <b/>
        <sz val="8"/>
        <rFont val="Arial"/>
        <family val="2"/>
      </rPr>
      <t xml:space="preserve">
                                          </t>
    </r>
    <r>
      <rPr>
        <b/>
        <sz val="10"/>
        <rFont val="Arial"/>
        <family val="2"/>
      </rPr>
      <t>Households, totals</t>
    </r>
  </si>
  <si>
    <t>Year of submission to UNFCCC</t>
  </si>
  <si>
    <t>Carbon Dioxide from biomass used as a fuel</t>
  </si>
  <si>
    <t>Nitrous oxide</t>
  </si>
  <si>
    <t>Methane</t>
  </si>
  <si>
    <t>Hydrofluorocarbons</t>
  </si>
  <si>
    <t>Perfluorocarbons</t>
  </si>
  <si>
    <t>Nitrogen oxides</t>
  </si>
  <si>
    <t>Ammonia</t>
  </si>
  <si>
    <t>Non-methane volatile organic compounds</t>
  </si>
  <si>
    <t>Carbon monoxide</t>
  </si>
  <si>
    <t>1000 tonnes (Gg)</t>
  </si>
  <si>
    <t>tonnes (Mg)</t>
  </si>
  <si>
    <t>DATAENTRY</t>
  </si>
  <si>
    <t>Correct total of parts or Error Message</t>
  </si>
  <si>
    <t>Estimated data</t>
  </si>
  <si>
    <t>1)</t>
  </si>
  <si>
    <t>2)</t>
  </si>
  <si>
    <t>3)</t>
  </si>
  <si>
    <t>4)</t>
  </si>
  <si>
    <t>5)</t>
  </si>
  <si>
    <t>6)</t>
  </si>
  <si>
    <t>7)</t>
  </si>
  <si>
    <t>8)</t>
  </si>
  <si>
    <t>9)</t>
  </si>
  <si>
    <t>10)</t>
  </si>
  <si>
    <t>11)</t>
  </si>
  <si>
    <t>12)</t>
  </si>
  <si>
    <t>13)</t>
  </si>
  <si>
    <t>14)</t>
  </si>
  <si>
    <t>15)</t>
  </si>
  <si>
    <t>16)</t>
  </si>
  <si>
    <t>17)</t>
  </si>
  <si>
    <t>18)</t>
  </si>
  <si>
    <t>19)</t>
  </si>
  <si>
    <t>20)</t>
  </si>
  <si>
    <t>Particulate matter 
(less than or equal to a nominal 10 microns)</t>
  </si>
  <si>
    <t>Particulate matter
(less than or equal to a nominal 2.5 microns)</t>
  </si>
  <si>
    <t>Pollutants</t>
  </si>
  <si>
    <t>Parent</t>
  </si>
  <si>
    <t>Equation</t>
  </si>
  <si>
    <t>X</t>
  </si>
  <si>
    <t>Total industries</t>
  </si>
  <si>
    <t>Bio CO2</t>
  </si>
  <si>
    <t>CO2_BIO</t>
  </si>
  <si>
    <t>SO2</t>
  </si>
  <si>
    <t>SOX</t>
  </si>
  <si>
    <t>PM2_5</t>
  </si>
  <si>
    <t>&lt;TAB&gt;</t>
  </si>
  <si>
    <t xml:space="preserve"> -&gt; Type &lt;TAB&gt; for tabulation</t>
  </si>
  <si>
    <t xml:space="preserve"> -&gt; Do not forget the "."</t>
  </si>
  <si>
    <t>|</t>
  </si>
  <si>
    <t xml:space="preserve"> -&gt; X to activate, empty otherwise</t>
  </si>
  <si>
    <t>Add M flag</t>
  </si>
  <si>
    <t>EL</t>
  </si>
  <si>
    <t>Serbia</t>
  </si>
  <si>
    <t>RS</t>
  </si>
  <si>
    <t>Imputed rents of owner-occupied dwellings</t>
  </si>
  <si>
    <t>Total Households</t>
  </si>
  <si>
    <t>Transport</t>
  </si>
  <si>
    <t>Heating</t>
  </si>
  <si>
    <t>Calculated Total (Industry+Household)</t>
  </si>
  <si>
    <t>ZZ</t>
  </si>
  <si>
    <t>ZZ1</t>
  </si>
  <si>
    <t>ZZ2</t>
  </si>
  <si>
    <t>ZZ3</t>
  </si>
  <si>
    <t>BIRA</t>
  </si>
  <si>
    <t>BIRA1</t>
  </si>
  <si>
    <t>BIRA2</t>
  </si>
  <si>
    <t>BIRA3</t>
  </si>
  <si>
    <t>BIRA4</t>
  </si>
  <si>
    <t>BINR</t>
  </si>
  <si>
    <t>BINR1</t>
  </si>
  <si>
    <t>BINR2</t>
  </si>
  <si>
    <t>TOTY</t>
  </si>
  <si>
    <t>TOTREP</t>
  </si>
  <si>
    <t>BISD</t>
  </si>
  <si>
    <t>BINR3</t>
  </si>
  <si>
    <t>Number of decimals shown in data tables</t>
  </si>
  <si>
    <t>Positive only</t>
  </si>
  <si>
    <t>Any value</t>
  </si>
  <si>
    <t>Year</t>
  </si>
  <si>
    <t>Calculation Method (based on number of decimals)</t>
  </si>
  <si>
    <t>SUM(ROUND(V))</t>
  </si>
  <si>
    <t>ROUND(SUM(V))</t>
  </si>
  <si>
    <t>Plausibility</t>
  </si>
  <si>
    <t>POL</t>
  </si>
  <si>
    <t>LABEL</t>
  </si>
  <si>
    <t>UNIT LABEL</t>
  </si>
  <si>
    <t>Carbon Dioxide
(without emissions from biomass used as a fuel)</t>
  </si>
  <si>
    <t>Illegal Symbol</t>
  </si>
  <si>
    <t>c)10)</t>
  </si>
  <si>
    <t>Default Value</t>
  </si>
  <si>
    <t>Default Footnote</t>
  </si>
  <si>
    <t>+  Land transport</t>
  </si>
  <si>
    <t>+ Water transport</t>
  </si>
  <si>
    <t>+  Air transport</t>
  </si>
  <si>
    <t>- Heating/cooling</t>
  </si>
  <si>
    <t>d)</t>
  </si>
  <si>
    <t>Secondary confidentiality</t>
  </si>
  <si>
    <t xml:space="preserve">Provisional </t>
  </si>
  <si>
    <t>Eurostat estimate</t>
  </si>
  <si>
    <t>NRA_LAND</t>
  </si>
  <si>
    <t>NRA_WATER</t>
  </si>
  <si>
    <t>NRA_AIR</t>
  </si>
  <si>
    <t>NRES_LAND</t>
  </si>
  <si>
    <t>NRES_WATER</t>
  </si>
  <si>
    <t>NRES_AIR</t>
  </si>
  <si>
    <t>tonnes (Mg) SO2-equivalents</t>
  </si>
  <si>
    <t>Sulphur oxides</t>
  </si>
  <si>
    <t>a)21)</t>
  </si>
  <si>
    <t>2ndConf</t>
  </si>
  <si>
    <t>3rdConf</t>
  </si>
  <si>
    <t>Consistency (Total &lt;&gt; Subtotal)</t>
  </si>
  <si>
    <t>Consistency (Total &lt;= SubTotal)</t>
  </si>
  <si>
    <t>Consistency (Sub Sectors)</t>
  </si>
  <si>
    <t>[@1]</t>
  </si>
  <si>
    <t>@1</t>
  </si>
  <si>
    <t>Consistency (Equation)</t>
  </si>
  <si>
    <t>Growth rate = @1 (Threshold +/-@2)</t>
  </si>
  <si>
    <t>Other adjustments = Total UNFCCC/CLRTAP - Total AEA + Residents abroad - Non-residents on the territory</t>
  </si>
  <si>
    <t>Plausibility issue</t>
  </si>
  <si>
    <t>Confidentiality warning</t>
  </si>
  <si>
    <t>Start Items</t>
  </si>
  <si>
    <t>Nace</t>
  </si>
  <si>
    <t>Flag Row</t>
  </si>
  <si>
    <t>Of Which</t>
  </si>
  <si>
    <t>Only Font color will be used ==&gt;</t>
  </si>
  <si>
    <t>Row</t>
  </si>
  <si>
    <t>Plausibility check</t>
  </si>
  <si>
    <t>Confidentiality</t>
  </si>
  <si>
    <t>Parameters for the row classification</t>
  </si>
  <si>
    <t>Parameters for the pollutants</t>
  </si>
  <si>
    <t>Consistency check using equations</t>
  </si>
  <si>
    <t>Parameters to export data in flat file</t>
  </si>
  <si>
    <t>Number of decimals</t>
  </si>
  <si>
    <t>Type of character accepted</t>
  </si>
  <si>
    <t>Color</t>
  </si>
  <si>
    <t>Text to be displayed</t>
  </si>
  <si>
    <t>Flat file separator</t>
  </si>
  <si>
    <t>File extension</t>
  </si>
  <si>
    <t>Text footnotes separator</t>
  </si>
  <si>
    <t>Add empty rows</t>
  </si>
  <si>
    <t>Round values</t>
  </si>
  <si>
    <t>Illegal footnote</t>
  </si>
  <si>
    <t>Confidentiality error</t>
  </si>
  <si>
    <t>Frozen row</t>
  </si>
  <si>
    <t>Of which</t>
  </si>
  <si>
    <t>0 decimals</t>
  </si>
  <si>
    <t>1 decimal</t>
  </si>
  <si>
    <t>2 decimals</t>
  </si>
  <si>
    <t>3 decimals</t>
  </si>
  <si>
    <t>Description of the issue</t>
  </si>
  <si>
    <t>Questionnaire - starting year</t>
  </si>
  <si>
    <t>Questionnaire - end year</t>
  </si>
  <si>
    <t>Number of pollutants</t>
  </si>
  <si>
    <t>Number of equations</t>
  </si>
  <si>
    <t>General parameters</t>
  </si>
  <si>
    <t>Number of fixed flags</t>
  </si>
  <si>
    <t>Number of footnotes</t>
  </si>
  <si>
    <t>Number of check types/colors</t>
  </si>
  <si>
    <t>Column for codes</t>
  </si>
  <si>
    <t>Item can have many NA sub-items</t>
  </si>
  <si>
    <t>Country label</t>
  </si>
  <si>
    <t>Country code</t>
  </si>
  <si>
    <t>Number of code list</t>
  </si>
  <si>
    <t>Start column</t>
  </si>
  <si>
    <t>Start row</t>
  </si>
  <si>
    <t>Label column</t>
  </si>
  <si>
    <t>Eurobase code</t>
  </si>
  <si>
    <t>Number of rows</t>
  </si>
  <si>
    <t>Types of data tables</t>
  </si>
  <si>
    <t>Consistency check</t>
  </si>
  <si>
    <t>Number of items</t>
  </si>
  <si>
    <t>Equations - start</t>
  </si>
  <si>
    <t>Nb of equations</t>
  </si>
  <si>
    <t>Frozen</t>
  </si>
  <si>
    <t>Type of character</t>
  </si>
  <si>
    <t>Of which: total &gt; sum(sub-totals)</t>
  </si>
  <si>
    <t>Percentage</t>
  </si>
  <si>
    <t>.txt</t>
  </si>
  <si>
    <t>Type of data table</t>
  </si>
  <si>
    <t>Row in "structure"</t>
  </si>
  <si>
    <t>Warnings</t>
  </si>
  <si>
    <t>Types of rounding</t>
  </si>
  <si>
    <t>Row to display message</t>
  </si>
  <si>
    <t>Description</t>
  </si>
  <si>
    <t xml:space="preserve">This consistency error is highlighted when all sub-items are reported and  the reported total or sub-total does not equal the sum of the sub-items and it calculates the correct total or sub-total based on the reported figures. </t>
  </si>
  <si>
    <t>This consistency error is highlighted when the total or the sub-total is reported and it is equal with the sum of the reported sub-items and one of the sub-items is 'not available'. The message is displayed in the total.</t>
  </si>
  <si>
    <t>This consistency error occurs when all figures are reported except one, which is reported as "not available". If all figures are correctly reported, the missing figure can be calculated from the remaining figures. The message is displayed in the cell where the symbol ":" is reported.</t>
  </si>
  <si>
    <t xml:space="preserve">This consistency error is highlighted when the total or the sub-total is reported and it is smaller or equal with the sum of the sub-items and several sub-items are 'not available'. </t>
  </si>
  <si>
    <t>This check is done for all footnotes and, depending on the error, one of the above five message (cell I56-I60) will be displayed.</t>
  </si>
  <si>
    <t xml:space="preserve">This confidentiality error is highlighted when only one sub-item (i.e. this highlighted one) is flagged confidential. In such a case it is recommended to flag additional sub-items (secondary confidentiality flag 'd') on the same hierarchical MF-level in order to enable displaying the total or sub-total. </t>
  </si>
  <si>
    <t xml:space="preserve">This confidentiality error is highlighted when a total or sub-total is flagged confidential although it should not because one or two sub-items are flagged confidential. In such cases it is recommended to flag additional sub-items (secondary confidentiality) in order to enable displaying the total or sub-total. Also this confidentiality error is highlighted when the c) flag is used for zero or 'not available' cells.   </t>
  </si>
  <si>
    <t>Reported total or sub-total does not equal sum of sub-items; the calculated sum of sub-items  = @1.</t>
  </si>
  <si>
    <t>The reported total or sub-total cannot be calculated as one item is 'not available'.</t>
  </si>
  <si>
    <t>Calculated value = @1.</t>
  </si>
  <si>
    <t>The reported total or sub-total cannot be calculated as more than one sub-item is indicated as 'not available'.</t>
  </si>
  <si>
    <t>Wrong footnote ending [@1].</t>
  </si>
  <si>
    <t>Display message</t>
  </si>
  <si>
    <t>Simultaneous plausibility and consistency issue.</t>
  </si>
  <si>
    <t>Default display of the footnotes.</t>
  </si>
  <si>
    <t>Annual growth</t>
  </si>
  <si>
    <t>Row for elephant</t>
  </si>
  <si>
    <t>This error occurs when a footnote is included, but there is not text in the footnote area.</t>
  </si>
  <si>
    <t>This error occurs when the footnote includes a number that does not exist in the footnote area.</t>
  </si>
  <si>
    <t>This error occurs when the footnote includes a letter that does not exist in the footnote area.</t>
  </si>
  <si>
    <t>This error occurs when the footnote does not have a parenthesis at the end.</t>
  </si>
  <si>
    <t>This error occurs when the footnote cannot be used together with what was reported in the data cell.</t>
  </si>
  <si>
    <t>This message is displayed when the equations (see column AC in this sheet) are not verified. The message to be displayed is available in column AB.</t>
  </si>
  <si>
    <t>Not evaluated.</t>
  </si>
  <si>
    <t>An error is displayed if the "of which" value is bigger than the one to be compared with (e.g. if PM2.5&gt;PM10)</t>
  </si>
  <si>
    <t>Default display for a data cell.</t>
  </si>
  <si>
    <t>This error occurs when an illegal symbol is reported.</t>
  </si>
  <si>
    <t>Share to total</t>
  </si>
  <si>
    <t>OR(OR(ROUND(SUM(#106),2)=ROUND(SUM(#95,#105) + IF(#101=":",SUM(#102:#104),SUM(#101)) - IF(#96=":",SUM(#97:#100),SUM(#96)),2), COUNTIF(#95:#105, ":")=11), COUNTIF(#106, ":")=1)</t>
  </si>
  <si>
    <t>Other Label</t>
  </si>
  <si>
    <t>6 decimals</t>
  </si>
  <si>
    <t>4 decimals</t>
  </si>
  <si>
    <t>5 decimals</t>
  </si>
  <si>
    <t>7 decimals</t>
  </si>
  <si>
    <t>Nr of decimals for consistency check</t>
  </si>
  <si>
    <t>EurobasePollutant</t>
  </si>
  <si>
    <t>Eurobase
Unit</t>
  </si>
  <si>
    <t>THS_T</t>
  </si>
  <si>
    <t>instructions</t>
  </si>
  <si>
    <t>Secondary confidentiality required under sector @1 (see 'instructions' sheet).</t>
  </si>
  <si>
    <t>Confidentiality not correctly applied (see 'instructions' sheet).</t>
  </si>
  <si>
    <t>21)</t>
  </si>
  <si>
    <t>22)</t>
  </si>
  <si>
    <t>23)</t>
  </si>
  <si>
    <t>24)</t>
  </si>
  <si>
    <t>25)</t>
  </si>
  <si>
    <t>26)</t>
  </si>
  <si>
    <t>27)</t>
  </si>
  <si>
    <t>28)</t>
  </si>
  <si>
    <t>29)</t>
  </si>
  <si>
    <t>31)</t>
  </si>
  <si>
    <t>32)</t>
  </si>
  <si>
    <t>33)</t>
  </si>
  <si>
    <t>34)</t>
  </si>
  <si>
    <t>35)</t>
  </si>
  <si>
    <t>30)</t>
  </si>
  <si>
    <t>Plausibility and consistency</t>
  </si>
  <si>
    <t>Real estate activities: L &gt;= L68A</t>
  </si>
  <si>
    <t>OR(#62=":",SUM(#62)&gt;=SUM(#63))</t>
  </si>
  <si>
    <t>Instructions for completing the AEA questionnaire and overview of the checking rules</t>
  </si>
  <si>
    <t>Provides instructions for completing the AEA questionnaire and gives an overview of the checking rules</t>
  </si>
  <si>
    <t>Deadline for returning back this electronic questionnaire is:</t>
  </si>
  <si>
    <t>Please, submit this electronic questionnaire to Eurostat using the eDAMIS reporting system. Use the following details:</t>
  </si>
  <si>
    <r>
      <t xml:space="preserve">Should you have any questions regarding data transmission do not hesitate to contact your local eDAMIS coordinator or the Eurostat eDAMIS helpdesk at: </t>
    </r>
    <r>
      <rPr>
        <b/>
        <sz val="10"/>
        <color indexed="12"/>
        <rFont val="Arial"/>
        <family val="2"/>
      </rPr>
      <t>estat-support-edamis@ec.europa.eu</t>
    </r>
    <r>
      <rPr>
        <sz val="10"/>
        <rFont val="Arial"/>
        <family val="2"/>
      </rPr>
      <t xml:space="preserve"> or call (+352) 4301 33213</t>
    </r>
  </si>
  <si>
    <r>
      <t>Who is the primary contact point for air emissions accounts in your country?</t>
    </r>
    <r>
      <rPr>
        <i/>
        <sz val="10"/>
        <rFont val="Arial"/>
        <family val="2"/>
      </rPr>
      <t xml:space="preserve"> (institution, unit, name, email, telephone)</t>
    </r>
  </si>
  <si>
    <t>Air Emissions Accounts Questionnaire</t>
  </si>
  <si>
    <t>1. INSTRUCTIONS for completing the AEA questionnaire</t>
  </si>
  <si>
    <t>The following technical instructions relate to the handling of the electronic EXCEL questionnaire.</t>
  </si>
  <si>
    <t>1.A) Getting started</t>
  </si>
  <si>
    <t>1.B) How to correctly report figures and symbols?</t>
  </si>
  <si>
    <t>5. Please report exact figures, not rounded values. The maximum number of significant figures is fifteen (default in excel).</t>
  </si>
  <si>
    <t>6. Please report positive figures. Negative figures are only accepted in the bridging item 'national residents abroad' and in 'other adjustments and statistical discrepancy'.</t>
  </si>
  <si>
    <t>7. Please report real zero ('0') if there are no emissions in the respective NACE industry.</t>
  </si>
  <si>
    <t>8. Please report colon (':') for data not available, i.e. if the volume of emissions in the given industry is not known. Note, that in such case the superior sub-total or total cannot be derived.</t>
  </si>
  <si>
    <t>There is a checking tool built in the questionnaire, please use it! To reduce the validation time, Eurostat appreciates receiving error-free questionnaires.</t>
  </si>
  <si>
    <t>2. THE BUILT-IN CHECKING TOOL</t>
  </si>
  <si>
    <t>2.A) How to use the checking tool?</t>
  </si>
  <si>
    <t>The checking macro runs automatically upon closing the questionnaire, i.e. over all data sheets. This is intended to force the checks to be done.</t>
  </si>
  <si>
    <t>The tool can also be used manually:</t>
  </si>
  <si>
    <t xml:space="preserve"> - to check individual data sheets by pressing the 'Check' button at the top of each data sheet.</t>
  </si>
  <si>
    <t xml:space="preserve"> - to check the whole questionnaire by pressing the 'Check the whole' button in the 'intro' sheet and 'structure' sheet.</t>
  </si>
  <si>
    <t xml:space="preserve"> 2.B) What is checked and how are errors/warnings displayed?</t>
  </si>
  <si>
    <t>Errors and warnings are visualised in the data sheets through cells highlighted in different colours. In addition, by hovering the mouse over the highlighted cell a comment appears with detailed explanation of the detected problem.</t>
  </si>
  <si>
    <t>Eurostat kindly asks you to address each highlighted cell. If correctly done, after the next check the highlight will disappear from the concerned cell. In case of plausibility warnings (orange cells) there are two options: If the implausibility is caused by an error, please correct it. If the value is correct, please add a footnote explaining the detected implausibility.</t>
  </si>
  <si>
    <t>- Avoid confidentiality at 1 digit NACE level;</t>
  </si>
  <si>
    <t>- Cells with zero or 'not available' cannot be confidential;</t>
  </si>
  <si>
    <t>- Ensure that the figure flagged as confidential cannot be derived through calculation.</t>
  </si>
  <si>
    <t>- Totals of one-digit NACE industries (A, B, C, etc.) mustn't vary more than 30% from one year to the next if they represent more than 10% of all industries (total A_U) of that year.</t>
  </si>
  <si>
    <t>- NACE industries A01-A03, E36-E39 and H49-H53 mustn't vary more than 80% from one year to the next if they represent more than 30% of total A, E and H respectively.</t>
  </si>
  <si>
    <t>- NACE industries C10-C33 mustn't vary more than 80% from one year to the next if they represent more than 5% of total C.</t>
  </si>
  <si>
    <t>- Other two-digit NACE industries mustn't vary more than 80% from one year to the next if they represent more than 5% of all industries (total A_U) of that year.</t>
  </si>
  <si>
    <t>- Two-digit Households positions mustn't vary more than 30% from one year to the next if they represent more than 50% of Total Households of that year.</t>
  </si>
  <si>
    <t>- Total Households mustn't vary more than 30% from one year to the next and represent more than 10% of Total Industries plus Households of that year.</t>
  </si>
  <si>
    <t>- Bridging items mustn't vary more than 50% from one year to the next if they contribute at least 50% to the superior total, i.e. to National residents abroad or National residents in the territory.</t>
  </si>
  <si>
    <r>
      <rPr>
        <b/>
        <sz val="10"/>
        <rFont val="Arial"/>
        <family val="2"/>
      </rPr>
      <t>Confidentiality check:</t>
    </r>
    <r>
      <rPr>
        <sz val="10"/>
        <rFont val="Arial"/>
        <family val="2"/>
      </rPr>
      <t xml:space="preserve"> verifies that certain confidentiality rules are applied:</t>
    </r>
  </si>
  <si>
    <r>
      <rPr>
        <b/>
        <sz val="10"/>
        <rFont val="Arial"/>
        <family val="2"/>
      </rPr>
      <t>Footnote check:</t>
    </r>
    <r>
      <rPr>
        <sz val="10"/>
        <rFont val="Arial"/>
        <family val="2"/>
      </rPr>
      <t xml:space="preserve"> verifies if footnotes are used correctly. It also verifies that a 'free text' footnote symbol has a footnote text in the yellow footnote area. Otherwise, the cell is highlighted in </t>
    </r>
    <r>
      <rPr>
        <b/>
        <sz val="10"/>
        <color rgb="FFFF0000"/>
        <rFont val="Arial"/>
        <family val="2"/>
      </rPr>
      <t>red</t>
    </r>
    <r>
      <rPr>
        <sz val="10"/>
        <rFont val="Arial"/>
        <family val="2"/>
      </rPr>
      <t>.</t>
    </r>
  </si>
  <si>
    <r>
      <t xml:space="preserve">If the above criteria are not followed, cells are highlighted in </t>
    </r>
    <r>
      <rPr>
        <b/>
        <sz val="10"/>
        <color theme="7" tint="0.39997558519241921"/>
        <rFont val="Arial"/>
        <family val="2"/>
      </rPr>
      <t>purple</t>
    </r>
    <r>
      <rPr>
        <sz val="10"/>
        <rFont val="Arial"/>
        <family val="2"/>
      </rPr>
      <t>.</t>
    </r>
  </si>
  <si>
    <r>
      <t xml:space="preserve">In case there are both consistency and plausibility issues, the cell is highlighted in </t>
    </r>
    <r>
      <rPr>
        <b/>
        <sz val="10"/>
        <color theme="9" tint="-0.249977111117893"/>
        <rFont val="Arial"/>
        <family val="2"/>
      </rPr>
      <t>orange</t>
    </r>
    <r>
      <rPr>
        <sz val="10"/>
        <rFont val="Arial"/>
        <family val="2"/>
      </rPr>
      <t xml:space="preserve"> and the value appears in </t>
    </r>
    <r>
      <rPr>
        <b/>
        <sz val="10"/>
        <color theme="3" tint="0.39997558519241921"/>
        <rFont val="Arial"/>
        <family val="2"/>
      </rPr>
      <t>blue</t>
    </r>
    <r>
      <rPr>
        <sz val="10"/>
        <rFont val="Arial"/>
        <family val="2"/>
      </rPr>
      <t>.</t>
    </r>
  </si>
  <si>
    <t>1000 tonnes (Gg)|'''CO2 from biomass' as reported to UNFCCC (table 10s2: memo item)</t>
  </si>
  <si>
    <t>tonnes (Mg)|'''National total for the entire territory' as reported to CLRTAP (Annex 1)</t>
  </si>
  <si>
    <t>tonnes (Mg) SO2-equivalents|'''National total for the entire territory' as reported to CLRTAP (Annex 1)</t>
  </si>
  <si>
    <t>'CO2 from biomass' as reported to UNFCCC (table 10s2: memo item)</t>
  </si>
  <si>
    <t>'National total for the entire territory' as reported to CLRTAP (Annex 1)</t>
  </si>
  <si>
    <t>Emissions of sulphur hexafluorids (SF6) and nitrogen trifluoride (NF3) (given in CO2-equivalents) by economic activity and households and bridging items between Air Emissions Accounts totals and UNFCCC totals</t>
  </si>
  <si>
    <r>
      <t>Data sheet for SF6 and NF3-emissions
[tonnes CO</t>
    </r>
    <r>
      <rPr>
        <vertAlign val="subscript"/>
        <sz val="10"/>
        <rFont val="Arial"/>
        <family val="2"/>
      </rPr>
      <t>2</t>
    </r>
    <r>
      <rPr>
        <sz val="10"/>
        <rFont val="Arial"/>
        <family val="2"/>
      </rPr>
      <t>-equivalents]</t>
    </r>
  </si>
  <si>
    <t xml:space="preserve">Manual for Air Emissions Accounts, 2015 edition', available here: </t>
  </si>
  <si>
    <t>http://ec.europa.eu/eurostat/web/environment/methodology</t>
  </si>
  <si>
    <t>Questionnaire code</t>
  </si>
  <si>
    <t>1000 tonnes (Gg)|'''Total CO2 equivalent emissions, including indirect CO2,  without land use, land-use change and forestry' (as reported to UNFCCC table 10s2)</t>
  </si>
  <si>
    <t>tonnes (Mg)|'''Total CH4 emissions without CH4 from LULUCF (as reported to UNFCCC table 10s3)</t>
  </si>
  <si>
    <t>tonnes (Mg) CO2-equivalents|'''Emissions of HFCs (as reported to UNFCCC table 10s5)</t>
  </si>
  <si>
    <t>tonnes (Mg) CO2-equivalents|'''Emissions of PFCs (as reported to UNFCCC table 10s5)</t>
  </si>
  <si>
    <t>tonnes (Mg) CO2-equivalents|'''Emissions of SF6 and NF3 (as reported to UNFCCC table 10s5)</t>
  </si>
  <si>
    <t>'Total CO2 equivalent emissions, including indirect CO2,  without land use, land-use change and forestry' (as reported to UNFCCC table 10s2)</t>
  </si>
  <si>
    <t>'Total direct N2O emissions without N2O from LULUCF (as reported to UNFCCC table 10s4)</t>
  </si>
  <si>
    <t>'Total CH4 emissions without CH4 from LULUCF (as reported to UNFCCC table 10s3)</t>
  </si>
  <si>
    <t>'Emissions of HFCs (as reported to UNFCCC table 10s5)</t>
  </si>
  <si>
    <t>'Emissions of PFCs (as reported to UNFCCC table 10s5)</t>
  </si>
  <si>
    <t>'Emissions of SF6 and NF3 (as reported to UNFCCC table 10s5)</t>
  </si>
  <si>
    <r>
      <t xml:space="preserve">This consistency error is highlighted when the total or the sub-total is reported and it is equal to the sum of the sub-items, while several sub-items are 'not available'.
</t>
    </r>
    <r>
      <rPr>
        <b/>
        <sz val="9"/>
        <color theme="1"/>
        <rFont val="Calibri"/>
        <family val="2"/>
        <scheme val="minor"/>
      </rPr>
      <t>Currently activated; in order to deactivate this check, add an "x" to cell C15 in this parameter sheet.</t>
    </r>
  </si>
  <si>
    <t>tonnes (Mg) NO2-equivalents</t>
  </si>
  <si>
    <r>
      <t>Data sheet for NOx-emissions
[tonnes NO2-equivalents</t>
    </r>
    <r>
      <rPr>
        <sz val="10"/>
        <rFont val="Arial"/>
        <family val="2"/>
      </rPr>
      <t>]</t>
    </r>
  </si>
  <si>
    <t>tonnes (Mg)|'''Total direct N2O emissions without N2O from LULUCF (as reported to UNFCCC table 10s4)</t>
  </si>
  <si>
    <t>tonnes (Mg) NO2-equivalents|'''National total for the entire territory' as reported to CLRTAP (Annex 1)</t>
  </si>
  <si>
    <t>Data sheet for SO2-emissions
[tonnes SO2-equivalents]</t>
  </si>
  <si>
    <t>The reported total is equal to the sum-of the sub-items and more of the sub-items are 'not available'.</t>
  </si>
  <si>
    <t>SF6_NF3</t>
  </si>
  <si>
    <t>Sulphur hexafluoride and nitrogen trifluoride</t>
  </si>
  <si>
    <t xml:space="preserve">not used </t>
  </si>
  <si>
    <t>updated</t>
  </si>
  <si>
    <t>NF3_SF6</t>
  </si>
  <si>
    <t>TCO2E</t>
  </si>
  <si>
    <t>TNO2E</t>
  </si>
  <si>
    <t>TSO2E</t>
  </si>
  <si>
    <t>Czechia</t>
  </si>
  <si>
    <t xml:space="preserve">Albania </t>
  </si>
  <si>
    <t xml:space="preserve">AL </t>
  </si>
  <si>
    <t>BA</t>
  </si>
  <si>
    <t>North Macedonia</t>
  </si>
  <si>
    <t>MK</t>
  </si>
  <si>
    <t>Parameters_SDMX_Converter</t>
  </si>
  <si>
    <t>Parameter Sheet</t>
  </si>
  <si>
    <t>Data Sheet</t>
  </si>
  <si>
    <t>1/1</t>
  </si>
  <si>
    <t>OBS_LEVEL</t>
  </si>
  <si>
    <t>ATT</t>
  </si>
  <si>
    <t>COMMENT_OBS</t>
  </si>
  <si>
    <t>CQ5</t>
  </si>
  <si>
    <t>CELL</t>
  </si>
  <si>
    <t>DIM</t>
  </si>
  <si>
    <t>UNIT_MULT</t>
  </si>
  <si>
    <t>1/2</t>
  </si>
  <si>
    <t>CONF_STATUS</t>
  </si>
  <si>
    <t>1/6</t>
  </si>
  <si>
    <t>OBS_STATUS_4</t>
  </si>
  <si>
    <t>1/5</t>
  </si>
  <si>
    <t>OBS_STATUS_3</t>
  </si>
  <si>
    <t>1/4</t>
  </si>
  <si>
    <t>OBS_STATUS_2</t>
  </si>
  <si>
    <t>1/3</t>
  </si>
  <si>
    <t>OBS_STATUS_1</t>
  </si>
  <si>
    <t>4</t>
  </si>
  <si>
    <t>ROW</t>
  </si>
  <si>
    <t>TIME_PERIOD</t>
  </si>
  <si>
    <t>CS5</t>
  </si>
  <si>
    <t>SECTOR</t>
  </si>
  <si>
    <t>CR5</t>
  </si>
  <si>
    <t>PRODUCT</t>
  </si>
  <si>
    <t>CP5</t>
  </si>
  <si>
    <t>UNIT_MEASURE</t>
  </si>
  <si>
    <t>CO5</t>
  </si>
  <si>
    <t>STO</t>
  </si>
  <si>
    <t>CN5</t>
  </si>
  <si>
    <t>AIRPOL</t>
  </si>
  <si>
    <t>true</t>
  </si>
  <si>
    <t>SkipIncompleteKeys</t>
  </si>
  <si>
    <t>CM</t>
  </si>
  <si>
    <t>COLUMN</t>
  </si>
  <si>
    <t>BRIDGE_ITEMS</t>
  </si>
  <si>
    <t>:</t>
  </si>
  <si>
    <t>MissingObservationCharacter</t>
  </si>
  <si>
    <t>CL</t>
  </si>
  <si>
    <t>INTERACTORS</t>
  </si>
  <si>
    <t>null</t>
  </si>
  <si>
    <t>DefaultValue</t>
  </si>
  <si>
    <t>CK5</t>
  </si>
  <si>
    <t>COUNTERPART_AREA</t>
  </si>
  <si>
    <t>)</t>
  </si>
  <si>
    <t>ConceptSeparator</t>
  </si>
  <si>
    <t>EC</t>
  </si>
  <si>
    <t>FIX</t>
  </si>
  <si>
    <t>ACCOUNTING_ENTRY</t>
  </si>
  <si>
    <t>SkipObservationWithValue</t>
  </si>
  <si>
    <t>CJ5</t>
  </si>
  <si>
    <t>DEMAND_PROD</t>
  </si>
  <si>
    <t>Transcoding</t>
  </si>
  <si>
    <t>TranscodingSheet</t>
  </si>
  <si>
    <t>D1</t>
  </si>
  <si>
    <t>REF_AREA</t>
  </si>
  <si>
    <t>AV106</t>
  </si>
  <si>
    <t>DataEnd</t>
  </si>
  <si>
    <t>FREQ</t>
  </si>
  <si>
    <t>F5</t>
  </si>
  <si>
    <t>DataStart</t>
  </si>
  <si>
    <t>Position</t>
  </si>
  <si>
    <t>PosType</t>
  </si>
  <si>
    <t>Element</t>
  </si>
  <si>
    <t>d</t>
  </si>
  <si>
    <t>c</t>
  </si>
  <si>
    <t>p</t>
  </si>
  <si>
    <t>e</t>
  </si>
  <si>
    <t>b</t>
  </si>
  <si>
    <t>Value</t>
  </si>
  <si>
    <t>Dimension</t>
  </si>
  <si>
    <t>Text</t>
  </si>
  <si>
    <t>Country :</t>
  </si>
  <si>
    <t>Type:</t>
  </si>
  <si>
    <t>Content:</t>
  </si>
  <si>
    <t>Footnotes (associating symbols to text)</t>
  </si>
  <si>
    <t>List of footnotes</t>
  </si>
  <si>
    <t>footnote symbol</t>
  </si>
  <si>
    <t>footnote text associated to symbol</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</si>
  <si>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</si>
  <si>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</si>
  <si>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</si>
  <si>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</si>
  <si>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</si>
  <si>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</si>
  <si>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</si>
  <si>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</si>
  <si>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</si>
  <si>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</si>
  <si>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</si>
  <si>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</si>
  <si>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</si>
  <si>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</si>
  <si>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</si>
  <si>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</si>
  <si>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</si>
  <si>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</si>
  <si>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</si>
  <si>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</si>
  <si>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</si>
  <si>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</si>
  <si>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</si>
  <si>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</si>
  <si>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</si>
  <si>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</si>
  <si>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</si>
  <si>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</si>
  <si>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</si>
  <si>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</si>
  <si>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</si>
  <si>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</si>
  <si>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</si>
  <si>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</si>
  <si>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</si>
  <si>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</si>
  <si>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</si>
  <si>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</si>
  <si>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</si>
  <si>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</si>
  <si>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</si>
  <si>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</si>
  <si>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</si>
  <si>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</si>
  <si>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</si>
  <si>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</si>
  <si>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</si>
  <si>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</si>
  <si>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</si>
  <si>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</si>
  <si>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</si>
  <si>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</si>
  <si>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</si>
  <si>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</si>
  <si>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</si>
  <si>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</si>
  <si>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</si>
  <si>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</si>
  <si>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</si>
  <si>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</si>
  <si>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</si>
  <si>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</si>
  <si>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</si>
  <si>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</si>
  <si>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Disable Plausibility on Footnotes</t>
  </si>
  <si>
    <t>Yes</t>
  </si>
  <si>
    <t>Flags and Footnotes Coding System</t>
  </si>
  <si>
    <t>Code</t>
  </si>
  <si>
    <t>Semantic</t>
  </si>
  <si>
    <t>Request Value</t>
  </si>
  <si>
    <t>Disable Plausibility</t>
  </si>
  <si>
    <t>Standard</t>
  </si>
  <si>
    <t>No</t>
  </si>
  <si>
    <t>Provisional</t>
  </si>
  <si>
    <t>s</t>
  </si>
  <si>
    <t>Eurostat</t>
  </si>
  <si>
    <t>Flags</t>
  </si>
  <si>
    <t>Plausibility with Footnote</t>
  </si>
  <si>
    <t>Flags Mode</t>
  </si>
  <si>
    <t>SDMX Flags</t>
  </si>
  <si>
    <t>Please insert footnote texts for each footnote symbol you use in the pollutants' tables</t>
  </si>
  <si>
    <t>Year of submission to CLRTAP</t>
  </si>
  <si>
    <t>4. Figures have to be reported in the white cells of the data sheets.</t>
  </si>
  <si>
    <t>Mandatory starting year</t>
  </si>
  <si>
    <t>Mandatory end year</t>
  </si>
  <si>
    <t>Mandatory</t>
  </si>
  <si>
    <t>Mandatory Cell</t>
  </si>
  <si>
    <t xml:space="preserve">Symbol </t>
  </si>
  <si>
    <t xml:space="preserve">Label </t>
  </si>
  <si>
    <t xml:space="preserve">Meaning </t>
  </si>
  <si>
    <t>Break in time series</t>
  </si>
  <si>
    <t xml:space="preserve">Position </t>
  </si>
  <si>
    <t xml:space="preserve">Footnote type </t>
  </si>
  <si>
    <t>What to do if  'empty'</t>
  </si>
  <si>
    <t>A right bracket without number must be set in case pre-defined symbols should follow.</t>
  </si>
  <si>
    <t>A right bracket without letter must be set in case further pre-defined symbols should follow.</t>
  </si>
  <si>
    <t>No brackets to be set.</t>
  </si>
  <si>
    <t>Example</t>
  </si>
  <si>
    <t>Meaning</t>
  </si>
  <si>
    <t xml:space="preserve">No. </t>
  </si>
  <si>
    <t>Symbols</t>
  </si>
  <si>
    <r>
      <t>1</t>
    </r>
    <r>
      <rPr>
        <b/>
        <vertAlign val="superscript"/>
        <sz val="10"/>
        <rFont val="Arial"/>
        <family val="2"/>
      </rPr>
      <t xml:space="preserve">st </t>
    </r>
    <r>
      <rPr>
        <b/>
        <sz val="10"/>
        <rFont val="Arial"/>
        <family val="2"/>
      </rPr>
      <t>position 'free text'</t>
    </r>
  </si>
  <si>
    <r>
      <t>2</t>
    </r>
    <r>
      <rPr>
        <b/>
        <vertAlign val="superscript"/>
        <sz val="10"/>
        <rFont val="Arial"/>
        <family val="2"/>
      </rPr>
      <t>nd</t>
    </r>
    <r>
      <rPr>
        <b/>
        <sz val="10"/>
        <rFont val="Arial"/>
        <family val="2"/>
      </rPr>
      <t xml:space="preserve"> position confidentiality</t>
    </r>
  </si>
  <si>
    <r>
      <t>3</t>
    </r>
    <r>
      <rPr>
        <b/>
        <vertAlign val="superscript"/>
        <sz val="10"/>
        <rFont val="Arial"/>
        <family val="2"/>
      </rPr>
      <t>rd</t>
    </r>
    <r>
      <rPr>
        <b/>
        <sz val="10"/>
        <rFont val="Arial"/>
        <family val="2"/>
      </rPr>
      <t xml:space="preserve"> &amp; more position</t>
    </r>
  </si>
  <si>
    <t xml:space="preserve">Free text' footnote is given in separate sheet </t>
  </si>
  <si>
    <t xml:space="preserve">empty </t>
  </si>
  <si>
    <t>empty</t>
  </si>
  <si>
    <t>1)d)</t>
  </si>
  <si>
    <t>Secondary' confidentiality</t>
  </si>
  <si>
    <t>1)c)p)</t>
  </si>
  <si>
    <t>Free text' footnote is given in separate sheet</t>
  </si>
  <si>
    <t>Primary' confidentiality'</t>
  </si>
  <si>
    <t>Provisional value</t>
  </si>
  <si>
    <t>1)c)b)p)</t>
  </si>
  <si>
    <t>Primary' confidentiality</t>
  </si>
  <si>
    <t>Break in series and provisional value</t>
  </si>
  <si>
    <t>1))b)</t>
  </si>
  <si>
    <t>))b)p)</t>
  </si>
  <si>
    <t>)c)p)</t>
  </si>
  <si>
    <t>)d)b)p)</t>
  </si>
  <si>
    <t>)d)</t>
  </si>
  <si>
    <t>))b)</t>
  </si>
  <si>
    <t>How to report footnotes?</t>
  </si>
  <si>
    <t xml:space="preserve">In this questionnaire reporting of footnotes includes two components: 	</t>
  </si>
  <si>
    <r>
      <t xml:space="preserve">(1) a </t>
    </r>
    <r>
      <rPr>
        <b/>
        <i/>
        <sz val="10"/>
        <color theme="1"/>
        <rFont val="Arial"/>
        <family val="2"/>
      </rPr>
      <t>footnote symbol</t>
    </r>
    <r>
      <rPr>
        <sz val="10"/>
        <color theme="1"/>
        <rFont val="Arial"/>
        <family val="2"/>
      </rPr>
      <t xml:space="preserve"> reported in the data sheet next to a reported value, and</t>
    </r>
  </si>
  <si>
    <t>(2) a footnote content associated with the symbol, displayed in the sheet entitled 'footnote_list'</t>
  </si>
  <si>
    <r>
      <rPr>
        <b/>
        <i/>
        <sz val="10"/>
        <rFont val="Arial"/>
        <family val="2"/>
      </rPr>
      <t>Footnote symbols</t>
    </r>
    <r>
      <rPr>
        <sz val="10"/>
        <rFont val="Arial"/>
        <family val="2"/>
      </rPr>
      <t xml:space="preserve"> are reported in the so-called </t>
    </r>
    <r>
      <rPr>
        <b/>
        <i/>
        <sz val="10"/>
        <rFont val="Arial"/>
        <family val="2"/>
      </rPr>
      <t>footnote-symbol-cell</t>
    </r>
    <r>
      <rPr>
        <sz val="10"/>
        <rFont val="Arial"/>
        <family val="2"/>
      </rPr>
      <t xml:space="preserve">, i.e. yellow cells next to the white value cells. </t>
    </r>
  </si>
  <si>
    <r>
      <t xml:space="preserve">There are two types of footnote symbols – letters with a closing bracket for </t>
    </r>
    <r>
      <rPr>
        <b/>
        <i/>
        <sz val="10"/>
        <rFont val="Arial"/>
        <family val="2"/>
      </rPr>
      <t>pre-defined footnotes</t>
    </r>
    <r>
      <rPr>
        <sz val="10"/>
        <rFont val="Arial"/>
        <family val="2"/>
      </rPr>
      <t xml:space="preserve"> (e.g. ‘</t>
    </r>
    <r>
      <rPr>
        <sz val="10"/>
        <color rgb="FFFF0000"/>
        <rFont val="Arial"/>
        <family val="2"/>
      </rPr>
      <t>p)</t>
    </r>
    <r>
      <rPr>
        <sz val="10"/>
        <rFont val="Arial"/>
        <family val="2"/>
      </rPr>
      <t xml:space="preserve">’) and numbers with a closing bracket for </t>
    </r>
    <r>
      <rPr>
        <b/>
        <i/>
        <sz val="10"/>
        <rFont val="Arial"/>
        <family val="2"/>
      </rPr>
      <t>'free text' footnotes</t>
    </r>
    <r>
      <rPr>
        <sz val="10"/>
        <rFont val="Arial"/>
        <family val="2"/>
      </rPr>
      <t xml:space="preserve"> (e.g. ‘</t>
    </r>
    <r>
      <rPr>
        <sz val="10"/>
        <color rgb="FFFF0000"/>
        <rFont val="Arial"/>
        <family val="2"/>
      </rPr>
      <t>2)</t>
    </r>
    <r>
      <rPr>
        <sz val="10"/>
        <rFont val="Arial"/>
        <family val="2"/>
      </rPr>
      <t>’).</t>
    </r>
  </si>
  <si>
    <t>Pre-defined footnotes with standard meanings</t>
  </si>
  <si>
    <t>The following table shows the letter-symbols, labels and meanings of 'pre-defined footnotes' that users may employ in this questionnaire.</t>
  </si>
  <si>
    <t>Free text' footnotes</t>
  </si>
  <si>
    <t xml:space="preserve">A 'free text' footnote is used for any meaning beyond the pre-defined footnotes. </t>
  </si>
  <si>
    <r>
      <t>The symbol for 'free text' footnotes are numbers followed by a closing bracket (e.g. '</t>
    </r>
    <r>
      <rPr>
        <sz val="10"/>
        <color rgb="FFFF0000"/>
        <rFont val="Arial"/>
        <family val="2"/>
      </rPr>
      <t>1)</t>
    </r>
    <r>
      <rPr>
        <sz val="10"/>
        <rFont val="Arial"/>
        <family val="2"/>
      </rPr>
      <t>').</t>
    </r>
  </si>
  <si>
    <t>The content of 'free text' footnotes must be specified by the user in the sheet 'footnote_list'.</t>
  </si>
  <si>
    <t xml:space="preserve">Note that one and only one 'free text' footnote symbol can be associated to a reported value (data point). </t>
  </si>
  <si>
    <t>Specific order of footnote symbols must be respected!</t>
  </si>
  <si>
    <t xml:space="preserve">It is possible to associate more than one footnote to a value-cell (data point). </t>
  </si>
  <si>
    <r>
      <t xml:space="preserve">In case of multiple footnote symbols, </t>
    </r>
    <r>
      <rPr>
        <b/>
        <sz val="10"/>
        <rFont val="Arial"/>
        <family val="2"/>
      </rPr>
      <t>a specific order must be followed</t>
    </r>
    <r>
      <rPr>
        <sz val="10"/>
        <rFont val="Arial"/>
        <family val="2"/>
      </rPr>
      <t xml:space="preserve">!	</t>
    </r>
  </si>
  <si>
    <r>
      <rPr>
        <u/>
        <sz val="10"/>
        <rFont val="Arial"/>
        <family val="2"/>
      </rPr>
      <t>1</t>
    </r>
    <r>
      <rPr>
        <u/>
        <vertAlign val="superscript"/>
        <sz val="10"/>
        <rFont val="Arial"/>
        <family val="2"/>
      </rPr>
      <t>st</t>
    </r>
    <r>
      <rPr>
        <u/>
        <sz val="10"/>
        <rFont val="Arial"/>
        <family val="2"/>
      </rPr>
      <t xml:space="preserve"> position</t>
    </r>
    <r>
      <rPr>
        <sz val="10"/>
        <rFont val="Arial"/>
        <family val="2"/>
      </rPr>
      <t xml:space="preserve"> - First must come the </t>
    </r>
    <r>
      <rPr>
        <b/>
        <i/>
        <sz val="10"/>
        <rFont val="Arial"/>
        <family val="2"/>
      </rPr>
      <t>'free text' footnote symbol</t>
    </r>
    <r>
      <rPr>
        <sz val="10"/>
        <rFont val="Arial"/>
        <family val="2"/>
      </rPr>
      <t>. The first position is always reserved for this! You must put a bracket even if you do not have any 'free text' footnote in case of further pre-defined footnote symbols should follow.</t>
    </r>
  </si>
  <si>
    <r>
      <rPr>
        <u/>
        <sz val="10"/>
        <rFont val="Arial"/>
        <family val="2"/>
      </rPr>
      <t>2</t>
    </r>
    <r>
      <rPr>
        <u/>
        <vertAlign val="superscript"/>
        <sz val="10"/>
        <rFont val="Arial"/>
        <family val="2"/>
      </rPr>
      <t>nd</t>
    </r>
    <r>
      <rPr>
        <u/>
        <sz val="10"/>
        <rFont val="Arial"/>
        <family val="2"/>
      </rPr>
      <t xml:space="preserve"> position</t>
    </r>
    <r>
      <rPr>
        <sz val="10"/>
        <rFont val="Arial"/>
        <family val="2"/>
      </rPr>
      <t xml:space="preserve"> - Secondly, </t>
    </r>
    <r>
      <rPr>
        <b/>
        <i/>
        <sz val="10"/>
        <rFont val="Arial"/>
        <family val="2"/>
      </rPr>
      <t>footnote symbol for confidentiality</t>
    </r>
    <r>
      <rPr>
        <sz val="10"/>
        <rFont val="Arial"/>
        <family val="2"/>
      </rPr>
      <t xml:space="preserve">: this can be </t>
    </r>
    <r>
      <rPr>
        <sz val="10"/>
        <color rgb="FFFF0000"/>
        <rFont val="Arial"/>
        <family val="2"/>
      </rPr>
      <t>c)</t>
    </r>
    <r>
      <rPr>
        <sz val="10"/>
        <rFont val="Arial"/>
        <family val="2"/>
      </rPr>
      <t xml:space="preserve"> or </t>
    </r>
    <r>
      <rPr>
        <sz val="10"/>
        <color rgb="FFFF0000"/>
        <rFont val="Arial"/>
        <family val="2"/>
      </rPr>
      <t>d)</t>
    </r>
    <r>
      <rPr>
        <sz val="10"/>
        <rFont val="Arial"/>
        <family val="2"/>
      </rPr>
      <t xml:space="preserve">. The second position is always reserved for one and only one footnote symbol expressing confidentiality. You must put a bracket without letter if you do not have to express any confidentiality in case further pre-defined footnote symbols should follow.  </t>
    </r>
  </si>
  <si>
    <r>
      <rPr>
        <u/>
        <sz val="10"/>
        <rFont val="Arial"/>
        <family val="2"/>
      </rPr>
      <t>3</t>
    </r>
    <r>
      <rPr>
        <u/>
        <vertAlign val="superscript"/>
        <sz val="10"/>
        <rFont val="Arial"/>
        <family val="2"/>
      </rPr>
      <t>rd</t>
    </r>
    <r>
      <rPr>
        <u/>
        <sz val="10"/>
        <rFont val="Arial"/>
        <family val="2"/>
      </rPr>
      <t xml:space="preserve"> and more position</t>
    </r>
    <r>
      <rPr>
        <sz val="10"/>
        <rFont val="Arial"/>
        <family val="2"/>
      </rPr>
      <t xml:space="preserve"> - Finally, the third and possibly fourth, fifth and sixth positions are reserved for other pre-defined footnote symbols, namely </t>
    </r>
    <r>
      <rPr>
        <sz val="10"/>
        <color rgb="FFFF0000"/>
        <rFont val="Arial"/>
        <family val="2"/>
      </rPr>
      <t>b)</t>
    </r>
    <r>
      <rPr>
        <sz val="10"/>
        <rFont val="Arial"/>
        <family val="2"/>
      </rPr>
      <t xml:space="preserve">, </t>
    </r>
    <r>
      <rPr>
        <sz val="10"/>
        <color rgb="FFFF0000"/>
        <rFont val="Arial"/>
        <family val="2"/>
      </rPr>
      <t>e)</t>
    </r>
    <r>
      <rPr>
        <sz val="10"/>
        <rFont val="Arial"/>
        <family val="2"/>
      </rPr>
      <t xml:space="preserve">, and </t>
    </r>
    <r>
      <rPr>
        <sz val="10"/>
        <color rgb="FFFF0000"/>
        <rFont val="Arial"/>
        <family val="2"/>
      </rPr>
      <t>p).</t>
    </r>
    <r>
      <rPr>
        <sz val="10"/>
        <rFont val="Arial"/>
        <family val="2"/>
      </rPr>
      <t xml:space="preserve"> </t>
    </r>
  </si>
  <si>
    <r>
      <t>The following table summarises</t>
    </r>
    <r>
      <rPr>
        <b/>
        <sz val="10"/>
        <rFont val="Arial"/>
        <family val="2"/>
      </rPr>
      <t xml:space="preserve"> the specific order for reporting footnote symbols</t>
    </r>
    <r>
      <rPr>
        <sz val="10"/>
        <rFont val="Arial"/>
        <family val="2"/>
      </rPr>
      <t>:</t>
    </r>
  </si>
  <si>
    <r>
      <t>free text', number followed by right bracket: e.g. ‘</t>
    </r>
    <r>
      <rPr>
        <sz val="10"/>
        <color rgb="FFFF0000"/>
        <rFont val="Arial"/>
        <family val="2"/>
      </rPr>
      <t>1)</t>
    </r>
    <r>
      <rPr>
        <sz val="10"/>
        <rFont val="Arial"/>
        <family val="2"/>
      </rPr>
      <t>’</t>
    </r>
    <r>
      <rPr>
        <b/>
        <sz val="10"/>
        <color rgb="FFFF0000"/>
        <rFont val="Arial"/>
        <family val="2"/>
      </rPr>
      <t xml:space="preserve"> (Note: only one is possible!)</t>
    </r>
  </si>
  <si>
    <r>
      <t xml:space="preserve">Confidentiality related predefined footnote symbol: </t>
    </r>
    <r>
      <rPr>
        <sz val="10"/>
        <color rgb="FFFF0000"/>
        <rFont val="Arial"/>
        <family val="2"/>
      </rPr>
      <t>c)</t>
    </r>
    <r>
      <rPr>
        <sz val="10"/>
        <rFont val="Arial"/>
        <family val="2"/>
      </rPr>
      <t xml:space="preserve"> or </t>
    </r>
    <r>
      <rPr>
        <sz val="10"/>
        <color rgb="FFFF0000"/>
        <rFont val="Arial"/>
        <family val="2"/>
      </rPr>
      <t>d)</t>
    </r>
    <r>
      <rPr>
        <sz val="10"/>
        <rFont val="Arial"/>
        <family val="2"/>
      </rPr>
      <t xml:space="preserve">     (only one!)</t>
    </r>
  </si>
  <si>
    <r>
      <t xml:space="preserve">Other pre-defined footnote symbols: </t>
    </r>
    <r>
      <rPr>
        <sz val="10"/>
        <color rgb="FFFF0000"/>
        <rFont val="Arial"/>
        <family val="2"/>
      </rPr>
      <t>b)e)p)</t>
    </r>
  </si>
  <si>
    <t>Examples (use cases) for footnote reporting</t>
  </si>
  <si>
    <t>footnote instructions</t>
  </si>
  <si>
    <t xml:space="preserve">Instructions for reporting of the footnotes </t>
  </si>
  <si>
    <t xml:space="preserve">Provides instructions for SDMX compliant reporting of footnotes  </t>
  </si>
  <si>
    <t>Raised only is 'Accept Eurostat Flag Use' option is activated. Does not take the lead on Stadard Footnote Error (Act as Information). Use the Display message to add the message as cell Comment.</t>
  </si>
  <si>
    <t>n)</t>
  </si>
  <si>
    <t>Not to be published (only to be set by Eurostat!)</t>
  </si>
  <si>
    <t>Eurostat estimate (only to be set by Eurostat!)</t>
  </si>
  <si>
    <t>n</t>
  </si>
  <si>
    <t>Not to be published</t>
  </si>
  <si>
    <t>Accept use of Eurostat flags</t>
  </si>
  <si>
    <t>Instructions for SDMX compliant reporting of footnotes in the EXCEL questionnaire (.xlsm)</t>
  </si>
  <si>
    <t>This error occurs when a not available symbol is used on a mandatory cell</t>
  </si>
  <si>
    <t>Eurostat reserved flag</t>
  </si>
  <si>
    <r>
      <t>1</t>
    </r>
    <r>
      <rPr>
        <vertAlign val="superscript"/>
        <sz val="10"/>
        <rFont val="Arial"/>
        <family val="2"/>
      </rPr>
      <t>st</t>
    </r>
  </si>
  <si>
    <r>
      <t>2</t>
    </r>
    <r>
      <rPr>
        <vertAlign val="superscript"/>
        <sz val="10"/>
        <rFont val="Arial"/>
        <family val="2"/>
      </rPr>
      <t>nd</t>
    </r>
  </si>
  <si>
    <r>
      <t>3</t>
    </r>
    <r>
      <rPr>
        <vertAlign val="superscript"/>
        <sz val="10"/>
        <rFont val="Arial"/>
        <family val="2"/>
      </rPr>
      <t>rd</t>
    </r>
    <r>
      <rPr>
        <sz val="10"/>
        <rFont val="Arial"/>
        <family val="2"/>
      </rPr>
      <t xml:space="preserve"> and more</t>
    </r>
  </si>
  <si>
    <t>footnote_list</t>
  </si>
  <si>
    <t>Please note the following:</t>
  </si>
  <si>
    <t>1. Please select your country code from the drop-down menu in the 'intro' sheet. Do not forget to provide the primary contact person for AEA in your country.</t>
  </si>
  <si>
    <t>The checking tool produces an error report which you find in the sheet 'Check Report'. It provides a list of cells with links where the errors or other issues were detected.</t>
  </si>
  <si>
    <t>The tool checks empty cells, valid/invalid symbols, errors in footnotes, inconsistencies, plausibility issues and identifies incorrect use of confidentiality flags. The detailed validation rules for AEA are available at: https://ec.europa.eu/eurostat/web/environment/methodology.</t>
  </si>
  <si>
    <r>
      <rPr>
        <b/>
        <sz val="10"/>
        <rFont val="Arial"/>
        <family val="2"/>
      </rPr>
      <t>Mandatory cells check</t>
    </r>
    <r>
      <rPr>
        <sz val="10"/>
        <rFont val="Arial"/>
        <family val="2"/>
      </rPr>
      <t xml:space="preserve">: The dataset must include all mandatory characteristics for the five mandatory reporting years. Cells with missing data for all gases and pollutants except F-gases, and except bridging items and item NACE L68A will be highlighted in </t>
    </r>
    <r>
      <rPr>
        <b/>
        <sz val="10"/>
        <color rgb="FFFFFF00"/>
        <rFont val="Arial"/>
        <family val="2"/>
      </rPr>
      <t>yellow</t>
    </r>
    <r>
      <rPr>
        <sz val="10"/>
        <rFont val="Arial"/>
        <family val="2"/>
      </rPr>
      <t xml:space="preserve">. </t>
    </r>
  </si>
  <si>
    <r>
      <rPr>
        <b/>
        <sz val="10"/>
        <rFont val="Arial"/>
        <family val="2"/>
      </rPr>
      <t xml:space="preserve">Plausibility checks: </t>
    </r>
    <r>
      <rPr>
        <sz val="10"/>
        <rFont val="Arial"/>
        <family val="2"/>
      </rPr>
      <t xml:space="preserve">detect implausible changes between consecutive years in time series of the same reporting. Implausible changes are defined as follows: </t>
    </r>
  </si>
  <si>
    <t>Implausible changes must be explained with a free text footnote or, in the case of breaks in the series, with a pre-defined footnote b) and the corresponding free text footnote.</t>
  </si>
  <si>
    <r>
      <t xml:space="preserve">Cells with implausible changes are highlighted in </t>
    </r>
    <r>
      <rPr>
        <b/>
        <sz val="10"/>
        <color theme="9" tint="-0.249977111117893"/>
        <rFont val="Arial"/>
        <family val="2"/>
      </rPr>
      <t>orange</t>
    </r>
    <r>
      <rPr>
        <sz val="10"/>
        <rFont val="Arial"/>
        <family val="2"/>
      </rPr>
      <t>.</t>
    </r>
  </si>
  <si>
    <r>
      <t>Cells with implausible changes explained with a free text footnote or a b) footnote are highlighted in</t>
    </r>
    <r>
      <rPr>
        <sz val="10"/>
        <color rgb="FF66FF99"/>
        <rFont val="Arial"/>
        <family val="2"/>
      </rPr>
      <t xml:space="preserve"> </t>
    </r>
    <r>
      <rPr>
        <b/>
        <sz val="10"/>
        <color rgb="FF00CC00"/>
        <rFont val="Arial"/>
        <family val="2"/>
      </rPr>
      <t>green.</t>
    </r>
  </si>
  <si>
    <t>Instructions for completing the AEA questionnaire and overview of the validation rules</t>
  </si>
  <si>
    <t>9. 'Not available' (:) symbol is not allowed for mandatory cells. Mandatory cells are defined in the validation rules.</t>
  </si>
  <si>
    <t xml:space="preserve">10. Empty cells (white value cells) are not allowed. </t>
  </si>
  <si>
    <r>
      <rPr>
        <b/>
        <sz val="10"/>
        <rFont val="Arial"/>
        <family val="2"/>
      </rPr>
      <t>Checking for empty cells:</t>
    </r>
    <r>
      <rPr>
        <sz val="10"/>
        <rFont val="Arial"/>
        <family val="2"/>
      </rPr>
      <t xml:space="preserve"> empty cells are highlighted in </t>
    </r>
    <r>
      <rPr>
        <b/>
        <sz val="10"/>
        <color theme="5" tint="0.39997558519241921"/>
        <rFont val="Arial"/>
        <family val="2"/>
      </rPr>
      <t>light</t>
    </r>
    <r>
      <rPr>
        <sz val="10"/>
        <color theme="5" tint="0.39997558519241921"/>
        <rFont val="Arial"/>
        <family val="2"/>
      </rPr>
      <t xml:space="preserve"> </t>
    </r>
    <r>
      <rPr>
        <b/>
        <sz val="10"/>
        <color theme="5" tint="0.39997558519241921"/>
        <rFont val="Arial"/>
        <family val="2"/>
      </rPr>
      <t>red</t>
    </r>
    <r>
      <rPr>
        <sz val="10"/>
        <rFont val="Arial"/>
        <family val="2"/>
      </rPr>
      <t>.</t>
    </r>
  </si>
  <si>
    <t>SDMX footnote syntax</t>
  </si>
  <si>
    <t xml:space="preserve">@1) is not a valid ‘free-text’ footnote symbol </t>
  </si>
  <si>
    <t>Occurs when a non numeric or extra numeric (&lt;0 or &gt;100) is used as ‘free-text’ footnote symbol on the first position of the SDMX format(1st position = ‘free-text’ footnote)</t>
  </si>
  <si>
    <t xml:space="preserve">@1) is not a valid pre-defined footnote symbol expressing confidentiality </t>
  </si>
  <si>
    <t>Occurs when a non-confidential pre-defined footnote symbol is used in second position of the SDMX format BUT PRE-DEFINED FOOTNOTE SYMBOL DOES EXIST</t>
  </si>
  <si>
    <t>@1) is not a valid pre-defined footnote symbol</t>
  </si>
  <si>
    <t>Occurs when a non-valid footnote symbol is used in second position of SDMX format AND pre-defined footnote symbol does not exist at all</t>
  </si>
  <si>
    <t>Wrong use of brackets (footnote separators)</t>
  </si>
  <si>
    <t>Occurs when flag is coditied like this: c))b)</t>
  </si>
  <si>
    <t>@1) is not a valid pre-defined footnote symbol for the third (and more) position</t>
  </si>
  <si>
    <t>Occurs when a pre-defined footnote symbol expressing confidentiality is used in third position of SDMX format like ))c)</t>
  </si>
  <si>
    <t>@1) is not a valid footnote symbol for the third (and more) position</t>
  </si>
  <si>
    <t>Occurs when the footnote symbol (letter or number) is not allowed for the third position of SDMX format</t>
  </si>
  <si>
    <t>@1) is duplicated</t>
  </si>
  <si>
    <t>Occurs when a footnote symbol is used twice. (does not apply when an Excel formula is used)</t>
  </si>
  <si>
    <t>Classical Flag syntax</t>
  </si>
  <si>
    <t>@1) other confidential flag used (@2)</t>
  </si>
  <si>
    <t>Occurs when more than one confidential flag is used (c, d or n)</t>
  </si>
  <si>
    <t>@1) is a pre-defined footnote symbol that can be set by Eurostat only</t>
  </si>
  <si>
    <t>Occurs when a n) or s) footnote symbol is used directly by MS (and respective option/switch disabled)</t>
  </si>
  <si>
    <t>@1) No footnote description.</t>
  </si>
  <si>
    <t>@1) Wrong footnote number.</t>
  </si>
  <si>
    <t>@1) Wrong footnote letter.</t>
  </si>
  <si>
    <t>@1) flag not allowed with value '@2'.</t>
  </si>
  <si>
    <t>BRIDGE_ITEM</t>
  </si>
  <si>
    <t>W2</t>
  </si>
  <si>
    <t>ATU</t>
  </si>
  <si>
    <t>RES</t>
  </si>
  <si>
    <t>_Z</t>
  </si>
  <si>
    <t>_T</t>
  </si>
  <si>
    <t>S1</t>
  </si>
  <si>
    <t>C10T12</t>
  </si>
  <si>
    <t>C13T15</t>
  </si>
  <si>
    <t>C31_32</t>
  </si>
  <si>
    <t>E37T39</t>
  </si>
  <si>
    <t>J59_60</t>
  </si>
  <si>
    <t>J62_63</t>
  </si>
  <si>
    <t>M69_70</t>
  </si>
  <si>
    <t>M74_75</t>
  </si>
  <si>
    <t>N80T82</t>
  </si>
  <si>
    <t>Q87_88</t>
  </si>
  <si>
    <t>R90T92</t>
  </si>
  <si>
    <t>HH_TR</t>
  </si>
  <si>
    <t>ATU_HH</t>
  </si>
  <si>
    <t>RES_ABR</t>
  </si>
  <si>
    <t>RES_ABR_FWTR</t>
  </si>
  <si>
    <t>RES_ABR_LTR</t>
  </si>
  <si>
    <t>RES_ABR_WTR</t>
  </si>
  <si>
    <t>RES_ABR_ATR</t>
  </si>
  <si>
    <t>TER_NRES</t>
  </si>
  <si>
    <t>TER_NRES_LTR</t>
  </si>
  <si>
    <t>TER_NRES_WTR</t>
  </si>
  <si>
    <t>TER_NRES_ATR</t>
  </si>
  <si>
    <t>ADJ_SD</t>
  </si>
  <si>
    <t>TER</t>
  </si>
  <si>
    <t>OR(#48=":",SUM(#48)&gt;=SUM(#100))</t>
  </si>
  <si>
    <t>OR(#47=":",SUM(#47)&gt;=SUM(#99))</t>
  </si>
  <si>
    <t>AEA pollutants codes</t>
  </si>
  <si>
    <t>AEA total codes</t>
  </si>
  <si>
    <r>
      <rPr>
        <b/>
        <sz val="10"/>
        <rFont val="Arial"/>
        <family val="2"/>
      </rPr>
      <t xml:space="preserve">Consistency checks: </t>
    </r>
    <r>
      <rPr>
        <sz val="10"/>
        <rFont val="Arial"/>
        <family val="2"/>
      </rPr>
      <t xml:space="preserve">concern the sum of components which has to equal the corresponding total or subtotal. For example, the sum of A01, A02, A03 should be equal to the value reported in A. When problems occur, the cell corresponding to the total or subtotal is highlighted in </t>
    </r>
    <r>
      <rPr>
        <b/>
        <sz val="10"/>
        <color theme="3" tint="0.39997558519241921"/>
        <rFont val="Arial"/>
        <family val="2"/>
      </rPr>
      <t>blue</t>
    </r>
    <r>
      <rPr>
        <sz val="10"/>
        <rFont val="Arial"/>
        <family val="2"/>
      </rPr>
      <t xml:space="preserve">.                                    </t>
    </r>
  </si>
  <si>
    <t>Water transport: H50 must be bigger than the bridging item 'less national residents abroad - water transport'</t>
  </si>
  <si>
    <t>Air transport: H51 must be bigger than bridging item 'less national residents abroad - air transport'</t>
  </si>
  <si>
    <t xml:space="preserve">Total AEA equals with inventory total, which is not plausible. </t>
  </si>
  <si>
    <t>Reporting this cell is mandatory, not available symbol is not allowed!</t>
  </si>
  <si>
    <t xml:space="preserve">Nace category H50 should be bigger than bridging item 'less national residents abroad - water transport'. NACE category H51 should be bigger than bridging item 'less national residents abroad - water transport'. If this is not the case, please correct the erroneous figure (either in the relevant NACE category or in the bridging item). </t>
  </si>
  <si>
    <t>Equation Total AEA</t>
  </si>
  <si>
    <t>New Message</t>
  </si>
  <si>
    <t>TN</t>
  </si>
  <si>
    <t>Road transport emissions by industry</t>
  </si>
  <si>
    <t>Carbon dioxide from road transport
(without emissions from biomass used as a fuel)</t>
  </si>
  <si>
    <t>CO2_ROAD</t>
  </si>
  <si>
    <t>CO2 emissions from road transport (CRF 1.A.3.b), as reported to UNFCCC (Table 1s1)</t>
  </si>
  <si>
    <r>
      <t>Data sheet for CO</t>
    </r>
    <r>
      <rPr>
        <vertAlign val="subscript"/>
        <sz val="10"/>
        <rFont val="Arial"/>
        <family val="2"/>
      </rPr>
      <t>2</t>
    </r>
    <r>
      <rPr>
        <sz val="10"/>
        <rFont val="Arial"/>
        <family val="2"/>
      </rPr>
      <t>-emissions from road transport (without emissions from biomass)
[thousand tonnes]</t>
    </r>
  </si>
  <si>
    <t>NOx_ROAD</t>
  </si>
  <si>
    <t>PM2.5_ROAD</t>
  </si>
  <si>
    <t>PM10_ROAD</t>
  </si>
  <si>
    <t>NOX_ROAD</t>
  </si>
  <si>
    <t>Nitrogen oxides from road transport</t>
  </si>
  <si>
    <t xml:space="preserve">Particulate matter 
(less than or equal to a nominal 10 microns) from road transport </t>
  </si>
  <si>
    <t>PM2_5_ROAD</t>
  </si>
  <si>
    <t>Particulate matter
(less than or equal to a nominal 2.5 microns) from road transport</t>
  </si>
  <si>
    <t>Data sheet for NOx-emissions from road transport
[tonnes NO2-equivalents]</t>
  </si>
  <si>
    <t>Data sheet for SO2-emissions from road transport
[tonnes SO2-equivalents]</t>
  </si>
  <si>
    <r>
      <t xml:space="preserve">Emissions of nitrogen oxides from </t>
    </r>
    <r>
      <rPr>
        <b/>
        <sz val="10"/>
        <rFont val="Arial"/>
        <family val="2"/>
      </rPr>
      <t xml:space="preserve">road transport </t>
    </r>
    <r>
      <rPr>
        <sz val="10"/>
        <rFont val="Arial"/>
        <family val="2"/>
      </rPr>
      <t>by economic activity and households and bridging items between Air Emissions Accounts totals  (road transport) and and road transport emissions as reported to CLRTAP.</t>
    </r>
  </si>
  <si>
    <t>Data sheet for PM10-emissions from road transport
[tonnes]</t>
  </si>
  <si>
    <t>Data sheet for PM2.5-emissions from road transport
[tonnes]</t>
  </si>
  <si>
    <r>
      <t>PM10-emissions from</t>
    </r>
    <r>
      <rPr>
        <b/>
        <sz val="10"/>
        <rFont val="Arial"/>
        <family val="2"/>
      </rPr>
      <t xml:space="preserve"> road transport</t>
    </r>
    <r>
      <rPr>
        <sz val="10"/>
        <rFont val="Arial"/>
        <family val="2"/>
      </rPr>
      <t xml:space="preserve"> by economic activity and households and bridging items between Air Emissions Accounts totals and road transport emissions as reported to CLRTAP.</t>
    </r>
  </si>
  <si>
    <r>
      <t xml:space="preserve">PM2.5-emissions from </t>
    </r>
    <r>
      <rPr>
        <b/>
        <sz val="10"/>
        <rFont val="Arial"/>
        <family val="2"/>
      </rPr>
      <t>road transport</t>
    </r>
    <r>
      <rPr>
        <sz val="10"/>
        <rFont val="Arial"/>
        <family val="2"/>
      </rPr>
      <t xml:space="preserve"> by economic activity and households and bridging items betweenAir Emissions Accounts totals and road transport emissions as reported to CLRTAP.</t>
    </r>
  </si>
  <si>
    <t>1000 tonnes (Gg)|'''CO2 emissions from road transport (CRF 1.A.3.b), as reported to UNFCCC (Table 1s1)</t>
  </si>
  <si>
    <t>tonnes (Mg) NO2-equivalents|'''Road transport emissions as reported to CLRTAP (Annex 1)</t>
  </si>
  <si>
    <t>tonnes (Mg)|'''Road transport emissions as reported to CLRTAP (Annex 1)</t>
  </si>
  <si>
    <t>Road transport emissions (NFR 1.A.3.b) as reported to CLRTAP (Annex 1)</t>
  </si>
  <si>
    <r>
      <t xml:space="preserve">CO2_ROAD </t>
    </r>
    <r>
      <rPr>
        <vertAlign val="superscript"/>
        <sz val="10"/>
        <rFont val="Arial"/>
        <family val="2"/>
      </rPr>
      <t>[1]</t>
    </r>
  </si>
  <si>
    <r>
      <t xml:space="preserve">Emissions of carbon dioxide (without emissions from biomass) from </t>
    </r>
    <r>
      <rPr>
        <b/>
        <sz val="10"/>
        <rFont val="Arial"/>
        <family val="2"/>
      </rPr>
      <t>road transpor</t>
    </r>
    <r>
      <rPr>
        <sz val="10"/>
        <rFont val="Arial"/>
        <family val="2"/>
      </rPr>
      <t>t by economic activity and households and bridging items between Air Emissions Accounts totals and UNFCCC total for road transport (CRF 1.A.3.b).</t>
    </r>
  </si>
  <si>
    <t>Road</t>
  </si>
  <si>
    <t>SUM(#95)&lt;&gt;SUM(#106)</t>
  </si>
  <si>
    <r>
      <t xml:space="preserve">   Bridging items</t>
    </r>
    <r>
      <rPr>
        <b/>
        <sz val="10"/>
        <rFont val="Arial"/>
        <family val="2"/>
      </rPr>
      <t xml:space="preserve">
1                               Total Air emissions accounts (industry </t>
    </r>
    <r>
      <rPr>
        <i/>
        <sz val="10"/>
        <rFont val="Arial"/>
        <family val="2"/>
      </rPr>
      <t>(row 5)</t>
    </r>
    <r>
      <rPr>
        <b/>
        <sz val="10"/>
        <rFont val="Arial"/>
        <family val="2"/>
      </rPr>
      <t xml:space="preserve"> + households </t>
    </r>
    <r>
      <rPr>
        <i/>
        <sz val="10"/>
        <rFont val="Arial"/>
        <family val="2"/>
      </rPr>
      <t>(row 91)</t>
    </r>
    <r>
      <rPr>
        <b/>
        <sz val="10"/>
        <rFont val="Arial"/>
        <family val="2"/>
      </rPr>
      <t>)</t>
    </r>
  </si>
  <si>
    <r>
      <t xml:space="preserve">   Bridging items</t>
    </r>
    <r>
      <rPr>
        <b/>
        <sz val="10"/>
        <rFont val="Arial"/>
        <family val="2"/>
      </rPr>
      <t xml:space="preserve">
1                              Total Air emissions accounts (industry </t>
    </r>
    <r>
      <rPr>
        <i/>
        <sz val="10"/>
        <rFont val="Arial"/>
        <family val="2"/>
      </rPr>
      <t>(row 5)</t>
    </r>
    <r>
      <rPr>
        <b/>
        <sz val="10"/>
        <rFont val="Arial"/>
        <family val="2"/>
      </rPr>
      <t xml:space="preserve"> + households </t>
    </r>
    <r>
      <rPr>
        <i/>
        <sz val="10"/>
        <rFont val="Arial"/>
        <family val="2"/>
      </rPr>
      <t>(row 91)</t>
    </r>
    <r>
      <rPr>
        <b/>
        <sz val="10"/>
        <rFont val="Arial"/>
        <family val="2"/>
      </rPr>
      <t>)</t>
    </r>
  </si>
  <si>
    <t>Explanatory notes for bridging items:</t>
  </si>
  <si>
    <t>Total Air emissions accounts (industry (row 5) + households (row 91)) - residence principle</t>
  </si>
  <si>
    <t>Fishing vessels operated by resident units bunkering outside of the reporting country</t>
  </si>
  <si>
    <t>Land transport (incl. rail) by resident units fuelling outside of the reporting country</t>
  </si>
  <si>
    <t>Domestic navigation by resident units bunkering at ports outside of the reporting country and all international navigation by resident units</t>
  </si>
  <si>
    <t>Domestic aviation by resident units bunkering at airports outside of the reporting country and all international aviation by resident units</t>
  </si>
  <si>
    <t>Land transport (incl. rail) by non-resident units fuelling on the territory of the reporting country</t>
  </si>
  <si>
    <t>Domestic navigation by non-residents bunkering at ports of the reporting country</t>
  </si>
  <si>
    <t>Domestic aviation by non-residents bunkering at airports of the reporting country</t>
  </si>
  <si>
    <t>National totals derived from UNFCCC inventories that include domestic aviation/navigation bunkering at airports/ports of the reporting country, while excluding international transport and LULUCF - territory principle</t>
  </si>
  <si>
    <t>Türkiye</t>
  </si>
  <si>
    <t>Missing country code</t>
  </si>
  <si>
    <t>Country is not selected on the 'intro' sheet.</t>
  </si>
  <si>
    <t>Occurs when no country is selected on the 'intro' sheet.</t>
  </si>
  <si>
    <t>Any navigation by resident units bunkering at ports outside of the reporting country and international navigation by resident units bunkering at ports of the reporting country</t>
  </si>
  <si>
    <t>Any aviation by resident units bunkering at airports outside of the reporting country and any cruise aviation by resident units bunkering at airports of the reporting country</t>
  </si>
  <si>
    <t>National and international inland waterways navigation by non-residents bunkering at ports of the reporting country</t>
  </si>
  <si>
    <t>LTO (landing and take off) aviation by non-residents bunkering at  airports of the reporting country</t>
  </si>
  <si>
    <t>National totals in CLRTAP inventories include all LTO aviation departing from domestic airports - territory principle</t>
  </si>
  <si>
    <t>National totals in CLRTAP inventories include all national and international inland waterways navigation for which the fuel is bunkered in ports of the reporting country - territory principle</t>
  </si>
  <si>
    <t>Value should be smaller or equal to the value in the same cell of sheet '@1'.</t>
  </si>
  <si>
    <t xml:space="preserve"> NMVOC_ROAD</t>
  </si>
  <si>
    <r>
      <t xml:space="preserve">Emissions of non-methane volatile organic compounds from </t>
    </r>
    <r>
      <rPr>
        <b/>
        <sz val="10"/>
        <rFont val="Arial"/>
        <family val="2"/>
      </rPr>
      <t xml:space="preserve">road transport </t>
    </r>
    <r>
      <rPr>
        <sz val="10"/>
        <rFont val="Arial"/>
        <family val="2"/>
      </rPr>
      <t>by economic activity and households and bridging items between Air Emissions Accounts totals and road transport emissions as reported to CLRTAP.</t>
    </r>
  </si>
  <si>
    <t>NMVOC_ROAD</t>
  </si>
  <si>
    <t>Non-methane volatile organic compounds from road transport</t>
  </si>
  <si>
    <r>
      <rPr>
        <b/>
        <sz val="10"/>
        <rFont val="Arial"/>
        <family val="2"/>
      </rPr>
      <t xml:space="preserve">Cross-table consistency checks: </t>
    </r>
    <r>
      <rPr>
        <sz val="10"/>
        <rFont val="Arial"/>
        <family val="2"/>
        <charset val="238"/>
      </rPr>
      <t>checks if figures are reported consistently across tables, based on the following rules:</t>
    </r>
  </si>
  <si>
    <t>- Figures in PM2.5 sheet cannot be superior to the corresponding figures in PM10 sheet.</t>
  </si>
  <si>
    <r>
      <t xml:space="preserve">If the above criteria are not followed, the </t>
    </r>
    <r>
      <rPr>
        <b/>
        <sz val="10"/>
        <rFont val="Arial"/>
        <family val="2"/>
      </rPr>
      <t xml:space="preserve">font </t>
    </r>
    <r>
      <rPr>
        <sz val="10"/>
        <rFont val="Arial"/>
        <family val="2"/>
        <charset val="238"/>
      </rPr>
      <t xml:space="preserve">is diplayed in </t>
    </r>
    <r>
      <rPr>
        <b/>
        <sz val="10"/>
        <color rgb="FFFF0000"/>
        <rFont val="Arial"/>
        <family val="2"/>
      </rPr>
      <t>red</t>
    </r>
    <r>
      <rPr>
        <sz val="10"/>
        <rFont val="Arial"/>
        <family val="2"/>
        <charset val="238"/>
      </rPr>
      <t>.</t>
    </r>
  </si>
  <si>
    <t>red</t>
  </si>
  <si>
    <t xml:space="preserve">- Figures in 'ROAD' sheets cannot be superior to the corresponding figures in the 'mother sheet' of the same pollutant. </t>
  </si>
  <si>
    <t>Instructions for completing sheets CO2_ROAD, NOx_ROAD, NMVOC_ROAD, PM10_ROAD, PM2.5_ROAD</t>
  </si>
  <si>
    <t>1.	Five new sheets in the AEA questionnaire</t>
  </si>
  <si>
    <t>2.	Definition of road transport emissions</t>
  </si>
  <si>
    <t>Road transport emissions to be reported in the extended AEA questionnaire are defined exactly the same way as road transport emissions are defined in the greenhouse gas and air pollutant emission inventories (UNFCCC and CLRTAP inventories), under CRF/NFR category 1.A.3.B. Namely, all combustion and evaporative emissions arising from fuel use in road vehicles, including the use of agricultural vehicles on paved roads, as well as dissipative emissions from automobile tire and brake wear and road abrasion are included (see below the detailed list). This is also indicated in row 106 of the relevant questionnaire sheets.</t>
  </si>
  <si>
    <t>Road transport emissions correspond to the following CRF and NFR categories:</t>
  </si>
  <si>
    <t>CRF codes (UNFCCC greenhouse gas emission inventories)</t>
  </si>
  <si>
    <t xml:space="preserve">Road transportation: Cars </t>
  </si>
  <si>
    <t xml:space="preserve">Road transportation: Light duty trucks </t>
  </si>
  <si>
    <t xml:space="preserve">Road transportation: Heavy-duty trucks and buses </t>
  </si>
  <si>
    <t xml:space="preserve">Road transportation: Motorcycles </t>
  </si>
  <si>
    <t xml:space="preserve">Road transportation: Other </t>
  </si>
  <si>
    <t>NFR codes (CLRTAP emission inventories of air pollutants)</t>
  </si>
  <si>
    <t xml:space="preserve">Road transportation: Passenger cars </t>
  </si>
  <si>
    <t xml:space="preserve">Road transportation: Light duty vehicles </t>
  </si>
  <si>
    <t xml:space="preserve">Road transportation: Heavy-duty vehicles and buses </t>
  </si>
  <si>
    <t xml:space="preserve">Road transportation: Mopeds &amp; motorcycles </t>
  </si>
  <si>
    <t xml:space="preserve">Road transportation: Gasoline evaporation  </t>
  </si>
  <si>
    <t xml:space="preserve">Road transportation: Automobile tyre and break wear </t>
  </si>
  <si>
    <t xml:space="preserve">Road transportation: Automobile road abrasion </t>
  </si>
  <si>
    <t xml:space="preserve">1.A.3.b.i </t>
  </si>
  <si>
    <t>1.A.3.b.ii</t>
  </si>
  <si>
    <t>1.A.3.b.iii</t>
  </si>
  <si>
    <t>1.A.3.b.iv</t>
  </si>
  <si>
    <t>1.A.3.b.v</t>
  </si>
  <si>
    <t>A.3.b.v</t>
  </si>
  <si>
    <t>1.A.3.b.vi</t>
  </si>
  <si>
    <t>1.A.3.b.vii</t>
  </si>
  <si>
    <t>3.	How to complete the sheets related to road transport emissions</t>
  </si>
  <si>
    <r>
      <rPr>
        <b/>
        <sz val="10"/>
        <rFont val="Arial"/>
        <family val="2"/>
      </rPr>
      <t>Bridging items</t>
    </r>
    <r>
      <rPr>
        <sz val="10"/>
        <rFont val="Arial"/>
        <family val="2"/>
      </rPr>
      <t xml:space="preserve"> (all five sheets): </t>
    </r>
  </si>
  <si>
    <r>
      <t xml:space="preserve">- </t>
    </r>
    <r>
      <rPr>
        <b/>
        <sz val="10"/>
        <rFont val="Arial"/>
        <family val="2"/>
      </rPr>
      <t>Less national residents abroad – land transport (item 2.2 in the questionnaire)</t>
    </r>
    <r>
      <rPr>
        <sz val="10"/>
        <rFont val="Arial"/>
        <family val="2"/>
      </rPr>
      <t>: Deduct emissions from road transport by resident units based on fuel purchases in the rest of the world.</t>
    </r>
  </si>
  <si>
    <r>
      <t xml:space="preserve">- </t>
    </r>
    <r>
      <rPr>
        <b/>
        <sz val="10"/>
        <rFont val="Arial"/>
        <family val="2"/>
      </rPr>
      <t>Plus non-residents on the territory - land transport (item 3.1 in the questionnaire)</t>
    </r>
    <r>
      <rPr>
        <sz val="10"/>
        <rFont val="Arial"/>
        <family val="2"/>
      </rPr>
      <t>: Add emissions from road transport undertaken by non-resident units based on fuel purchases on domestic territory.</t>
    </r>
  </si>
  <si>
    <t>Provide instructions for completing sheets CO2_ROAD, NOx_ROAD, NMVOC_ROAD, PM10_ROAD, PM2.5_ROAD</t>
  </si>
  <si>
    <t>This is Eurostat's electronic questionnaire for Air emissions accounts (AEA questionnaire). The questionnaire includes 14 mandatory data sheets and 5 voluntary data sheets  to be completed. For detailed instruction on filling out the questionnaire see sheet 'instructions' and 'instructions for road sheets'.</t>
  </si>
  <si>
    <t>2. Complete the data sheets for the greenhouse gases and air pollutants. Please do not change the format of the questionnaire (i.e., add/delete rows or columns) since Eurostat uses automated routines for data validation.</t>
  </si>
  <si>
    <t>1) Pre-defined footnotes 'n' ('not to be published') and 's' ('Eurostat estimate') are to be set exclusively by Eurostat.</t>
  </si>
  <si>
    <t>2) The built-in checking tool is aligned to the agreed AEA validation rules.</t>
  </si>
  <si>
    <t>Break occurring when there is a change in the standards for defining and observing a variable over time.
The flag 'b' is to be attached to the first time period after the break.
Where possible, further details should be provided in the national quality report via ESS-MH, under the sub-concept 15.2 Comparability - over time.</t>
  </si>
  <si>
    <t>Confidential data are data which are subject to confidentiality clauses.
Where possible, further details should be provided in the national quality report via ESS-MH, under the concept 7. ‘Confidentiality’.</t>
  </si>
  <si>
    <t>Secondary confidential data are data made confidential in order to prevent third parties to indirectly calculate the data points genuinely flagged as confidential.
Please note that this footnote converts into confidential (c) when published in Eurostat’s online database.</t>
  </si>
  <si>
    <t xml:space="preserve">The ‘e’ (estimate) flag shall be used only if one or several data points have been calculated using a significantly different methodology and/or sources than the rest of the data points in the questionnaire. </t>
  </si>
  <si>
    <t>The ‘p’ (provisional) flag shall be used when a data point value is expected to be revised and submitted to Eurostat before the next data collection. In the case of early estimates, the flag ‘e’ is deemed sufficient and the ‘p’ flag can be omitted. Notice all ‘p’ (provisional) flags sent during a given data collection will be systematically removed during the subsequent data collection, unless the ‘p’ flags are again resubmitted.</t>
  </si>
  <si>
    <t>The following combinations of pre-defined footnotes are allowed:</t>
  </si>
  <si>
    <t>Combinations of pre-defined footnote symbols in Excel questionnaire</t>
  </si>
  <si>
    <t>Combinations of pre-defined footnotes</t>
  </si>
  <si>
    <t>Break in time series whilst estimated data</t>
  </si>
  <si>
    <t>))b)e)</t>
  </si>
  <si>
    <t>))b)e)p)</t>
  </si>
  <si>
    <t>)c)b)</t>
  </si>
  <si>
    <t>)d)b)</t>
  </si>
  <si>
    <t>))e)p)</t>
  </si>
  <si>
    <t>Break in time series whilst provisional</t>
  </si>
  <si>
    <t>Break in time series whilst estimated data whilst provisional</t>
  </si>
  <si>
    <t>Confidential whilst break in time series</t>
  </si>
  <si>
    <t>Secondary confidentiality whilst break in time series</t>
  </si>
  <si>
    <t>Estimated data whilst provisional</t>
  </si>
  <si>
    <t xml:space="preserve">The concepts and methods for the actual compilation of the data for the mandatory data sheets can be found in the </t>
  </si>
  <si>
    <t xml:space="preserve">For complinting the voluntary sheets see the sheet 'instructions for ROAD sheets'. </t>
  </si>
  <si>
    <r>
      <t xml:space="preserve">For emissions of CO2, SOx, NOx, CO, PM2.5 and PM10, if TOT_CONV (EEA total) equals to the reported TOT_NACE_HH (Total NACE plus households), it is very likely that the residence principle was not applied to the AEA. The cell in this case is highlited in </t>
    </r>
    <r>
      <rPr>
        <sz val="10"/>
        <color theme="9" tint="0.39997558519241921"/>
        <rFont val="Arial"/>
        <family val="2"/>
      </rPr>
      <t>light orange</t>
    </r>
    <r>
      <rPr>
        <sz val="10"/>
        <rFont val="Arial"/>
        <family val="2"/>
      </rPr>
      <t>. Please provide a footnote clarifying why the residence principle was not applied.</t>
    </r>
  </si>
  <si>
    <t>instructions for ROAD sheets</t>
  </si>
  <si>
    <t xml:space="preserve">3) The questionnaire is an Excel file with embedded macros. Should you have problems opening the file and enabling the macros, please check your local Excel settings related to macros.
</t>
  </si>
  <si>
    <r>
      <t xml:space="preserve">Sheet CO2_ROAD: </t>
    </r>
    <r>
      <rPr>
        <sz val="10"/>
        <rFont val="Arial"/>
        <family val="2"/>
      </rPr>
      <t xml:space="preserve">CO2 emissions from road transport (CRF 1.A.3.b), as reported to UNFCCC. Notably this CRF source includes only fossil fuel based CO2-emissions. Do not forget to adjust for the residence principle before you distribute to the 64 NACE divisions and households. </t>
    </r>
  </si>
  <si>
    <r>
      <rPr>
        <b/>
        <sz val="10"/>
        <rFont val="Arial"/>
        <family val="2"/>
      </rPr>
      <t>Sheets NOx_ROAD, NMVOC_ROAD, PM10_ROAD, PM2.5_ROAD</t>
    </r>
    <r>
      <rPr>
        <sz val="10"/>
        <rFont val="Arial"/>
        <family val="2"/>
      </rPr>
      <t>: Emissions from road transport (NFR 1.A.3.b), as reported to CLRTAP.  Do not forget to adjust for the residence principle before you distribute to the 64 NACE divisions and households.</t>
    </r>
  </si>
  <si>
    <t xml:space="preserve">So called 'pre-defined footnotes' are footnotes with standard meaning. </t>
  </si>
  <si>
    <t>Bosnia and Herzegovina</t>
  </si>
  <si>
    <t>Moldova</t>
  </si>
  <si>
    <t>MD</t>
  </si>
  <si>
    <t>UA</t>
  </si>
  <si>
    <t>Ukraine</t>
  </si>
  <si>
    <t>Montenegro</t>
  </si>
  <si>
    <t>ME</t>
  </si>
  <si>
    <t>Validation rule number</t>
  </si>
  <si>
    <t>The below list details the performed checks and the display of the error messages.</t>
  </si>
  <si>
    <t>No. 3</t>
  </si>
  <si>
    <t>No. 7, 10</t>
  </si>
  <si>
    <t>No. 1</t>
  </si>
  <si>
    <t>No. 4</t>
  </si>
  <si>
    <t>No. 4.22</t>
  </si>
  <si>
    <t>No. 4.23, 4.24</t>
  </si>
  <si>
    <t>No. 11</t>
  </si>
  <si>
    <t>No. 12</t>
  </si>
  <si>
    <t>No. 13</t>
  </si>
  <si>
    <t>No. 14</t>
  </si>
  <si>
    <t>No. 15</t>
  </si>
  <si>
    <t>No.18</t>
  </si>
  <si>
    <t>No.  4.20, 4.21</t>
  </si>
  <si>
    <r>
      <t xml:space="preserve">Domain name: </t>
    </r>
    <r>
      <rPr>
        <b/>
        <sz val="10"/>
        <color indexed="10"/>
        <rFont val="Arial"/>
        <family val="2"/>
      </rPr>
      <t>ENVDATA</t>
    </r>
  </si>
  <si>
    <r>
      <t xml:space="preserve">Data set name: </t>
    </r>
    <r>
      <rPr>
        <b/>
        <sz val="10"/>
        <color indexed="10"/>
        <rFont val="Arial"/>
        <family val="2"/>
      </rPr>
      <t>ENVDATA_AEA_A</t>
    </r>
  </si>
  <si>
    <t xml:space="preserve">At its 2021 meeting, the working group on environmental accounts agreed that Eurostat would investigate possibilities to split the AEA into stationary versus mobile emission sources; the latter including road transport emissions. Such a split could enhance significantly the potential for integrated analyses with other accounts (e.g. PEFA, ESA) and statistics (transport, energy).This split should readily be available to compilers of AEA. </t>
  </si>
  <si>
    <t xml:space="preserve">At the 2022 meeting, the working group environmental accounts agreed to add 5-7 ‘of which’ sheets for road transport emissions to the AEA questionnaire. The ‘of which’ sheets have the same format as the sheets already included in the AEA questionnaire. </t>
  </si>
  <si>
    <r>
      <t xml:space="preserve">- </t>
    </r>
    <r>
      <rPr>
        <b/>
        <sz val="10"/>
        <rFont val="Arial"/>
        <family val="2"/>
      </rPr>
      <t>Air emissions from road transport as reported to international conventions (UNFCCC and CLRTAP inventories, territory principle)</t>
    </r>
    <r>
      <rPr>
        <sz val="10"/>
        <rFont val="Arial"/>
        <family val="2"/>
      </rPr>
      <t>: Includes all emissions from road transport undertaken by resident units and non-residents based on fuel purchases on domestic territory, i.e. this corresponds to the sum of emissions  reported under the CRF and NFR codes in the table above.</t>
    </r>
  </si>
  <si>
    <r>
      <t>End of (mandatory) reference period</t>
    </r>
    <r>
      <rPr>
        <b/>
        <sz val="10"/>
        <rFont val="Arial"/>
        <family val="2"/>
      </rPr>
      <t>:</t>
    </r>
    <r>
      <rPr>
        <b/>
        <sz val="10"/>
        <color indexed="10"/>
        <rFont val="Arial"/>
        <family val="2"/>
      </rPr>
      <t xml:space="preserve"> 2022</t>
    </r>
  </si>
  <si>
    <r>
      <t xml:space="preserve">3. Each data sheet offers a time range from year 1995 until 2023. According to Regulation 691/2011 reporting data for years </t>
    </r>
    <r>
      <rPr>
        <b/>
        <sz val="10"/>
        <rFont val="Arial"/>
        <family val="2"/>
      </rPr>
      <t xml:space="preserve">2018-2022 </t>
    </r>
    <r>
      <rPr>
        <sz val="10"/>
        <rFont val="Arial"/>
        <family val="2"/>
      </rPr>
      <t>is mandatory. If you have data available beyond this time range, please report it. Eurostat appreciates receiving data starting from 2008.</t>
    </r>
  </si>
  <si>
    <t>With the 2023 data collection Eurostat decided to add five ‘of which’ sheets for road transport emissions: CO2_ROAD, NOx_ROAD, NMVOC_ROAD, PM10_ROAD and PM2.5_ROAD. With these new sheets, you may report road transport emissions separately.</t>
  </si>
  <si>
    <t>Consumption of biomass is fluctuating due to price policy, new legislation after the year 2000 (influence of the EU ETS, combustion in energy and industry) and new targets in transport use of biofuels (after the year 2007).</t>
  </si>
  <si>
    <t>Increasing natural gas and electricity prices for households led to a change in the heating media used in households to wood or wooden pellets (biomass). Changes in the amount of biomass (wood) burned in HH/produced emissions are related to climatic conditions in particular years.</t>
  </si>
  <si>
    <t xml:space="preserve">Investments into denitrification units in the chemical industry in Slovakia led to decreasing in N2O emissions. </t>
  </si>
  <si>
    <t>The emission trend in F-gases is not consistent due to the special methodology of phase-out, storage and stock.</t>
  </si>
  <si>
    <t>Significant decrease in diesel oil consumption in passenger cars.</t>
  </si>
  <si>
    <t>Car-scrapping bonuses and subsidies on new vehicles led to an increase in the number of passenger cars.</t>
  </si>
  <si>
    <t>A higher amount of emissions is connected to higher production in a given NACE category in particular years. The emissions trend is reflecting the production trend for the given NACE category in the Supply and Use tables.</t>
  </si>
  <si>
    <t>The decrease in emissions was caused by the reduction of brown coal combustion (for heat production) in households.</t>
  </si>
  <si>
    <t>An increase in emissions was related to higher production of heat and electricity in the category.</t>
  </si>
  <si>
    <t>The new source of air pollution was included in the waste management category (NACE 38).</t>
  </si>
  <si>
    <t>The strong peak of SOx emission in 2015 was caused by a single source (Power Plant), which used the last year of legal exception for non-ecologized combustion blocks during the refurbishment, where no emission limit was applied. In addition, the amount of combusted coal was two times higher than in the previous year 2014. The legal exception was terminated by the end of 2015. In the following year 2016, no legal exception could be applied and recorded emissions were significantly lower.</t>
  </si>
  <si>
    <t>The decrease in emissions in 2018 and 2019 was caused by the gradual suppression of mining and subsequent combustion of Slovak brown coal in the Nováky Power Plant.</t>
  </si>
  <si>
    <t>The increase in emissions was caused by higher consumption of fuel wood for heating in households.</t>
  </si>
  <si>
    <t xml:space="preserve">The decrease in emissions in 2014 and the subsequent increase in 2015 were caused by climatic conditions in the country. </t>
  </si>
  <si>
    <t>Higher emissions are related to the bigger amount of fuels used in burning processes in the chemical industry in a given year.</t>
  </si>
  <si>
    <t>The increase in emissions was caused by higher car production.</t>
  </si>
  <si>
    <t>The increase in emissions was caused by higher electronic component production.</t>
  </si>
  <si>
    <t>The reason for an increase in emissions was a reallocation of the source of air pollution (to this NACE category).</t>
  </si>
  <si>
    <t>Fluctuations are related to the usage of biomass by producers of electricity and heat.</t>
  </si>
  <si>
    <t>The decrease in emissions was related to the lower production of iron and steel.</t>
  </si>
  <si>
    <t>Change in the methodology.</t>
  </si>
  <si>
    <t>The decrease in emissions was due to the changes in the vehicle fleet (old cars replaced by new ones) as a result of the car-scrapping program in 2009.</t>
  </si>
  <si>
    <t>Fluctuation in emissions due to fluctuation in the amount of sewage sludge incinerated.</t>
  </si>
  <si>
    <t>The increase in emissions was due to the more intense construction of highways in the particular year.</t>
  </si>
  <si>
    <t>Higher usage of petrol in the agriculture sector was reported in national statistics in given year, which resulted in higher production of CO emissions from this sector in that year.</t>
  </si>
  <si>
    <t>Fluctuation in emissions is due to fluctuation in GVA for given NACE category (the method for estimating the emissions is based on the GVA).</t>
  </si>
  <si>
    <t>The increase in emissions was caused by a higher total mass of biomass burned during open forest residues burning.</t>
  </si>
  <si>
    <t>The increase in emissions is due to significantly higher average temperatures throughout the year, which affect the evaporation of NMVOC gasoline from tanks, as well as the rising consumption of gasoline.</t>
  </si>
  <si>
    <t>25))b)</t>
  </si>
  <si>
    <t>The increase was caused by a change in the source of calcium carbide production.</t>
  </si>
  <si>
    <t>Mgr. Petra Kršáková</t>
  </si>
  <si>
    <t>Department of Emissions and Biofuels</t>
  </si>
  <si>
    <t>Slovak Hydrometeorological Institute</t>
  </si>
  <si>
    <t>Due to the increase in prices of petrol and diesel oil, there was a temporary decline in consumption of both of these fuels in 2014. Since the prices of diesel oil grew slower in comparison with petrol oil, there was a change in trend in the transport sector - from using petrol-fuelled vehicles to using diesel-fuelled vehicles.</t>
  </si>
  <si>
    <t>Petra.Krsakova@shmu.sk</t>
  </si>
  <si>
    <t>The pandemic of Covid-19 caused a decline in transportation, mainly in passenger transportation</t>
  </si>
  <si>
    <t>The domestic (and also international) air transport sector is negligible in the national emissions inventory, fluctuations were caused by the quantity of fuel sold at the airports in Slovakia. This is influenced by the prices of fuels in the international competition and market. Data are based on the EUROCONTROL database.</t>
  </si>
  <si>
    <t>Domestic and international navigation and aviation fluctuate due to changes in fuel prices in Slovakia and neighbouring countries.</t>
  </si>
  <si>
    <t>The reason for the significant decrease in the category in the year 1999 was a gap in the solvents used for degreasing in that year. The reason for the subsequent increase in emissions was the return to the common practice regarding solvent use.</t>
  </si>
  <si>
    <t>Fluctuations in emissions are related to fluctuations in fuel consumption in national and international shipping and aviation.</t>
  </si>
  <si>
    <t>International bunkers are influenced by the price policy of neighbouring countries.</t>
  </si>
  <si>
    <t>The increase in emissions was due to the initiation of burning sewage sludge in the incineration plants.</t>
  </si>
  <si>
    <t>The total is calculated based on the emissions reported in the 2021 Proxy Inventory, provided to Eurostat by the EEA.</t>
  </si>
  <si>
    <t>The increase in emissions was caused by the rapid increase in vehicle production from 1998 (the company BAZ Slovakia was taken over by Volkswagen) and the related increase in transportation of produced vehicles.</t>
  </si>
  <si>
    <t>Expansion of production in one of the significant companies producing electronics and the related increase in transportation of the produced goods.</t>
  </si>
  <si>
    <t>The increase in emissions was caused by the high intensity in construction in 2007 preceding the subsequent economic crisis.</t>
  </si>
  <si>
    <t>The introduction of the new National Water Supply Strategy caused higher activity in respective NACE categories (NACE E36, E37).</t>
  </si>
  <si>
    <t>After a period of decline that ended in 2013, there was a significant increase in logging (NACE A02). It resulted also in an increase in wood processing (NACE C16).</t>
  </si>
  <si>
    <t>The reason for the increase in emissions is the revival of economic growth after the economic crisis during 2007-2013.</t>
  </si>
  <si>
    <t>The reason for the increase in emissions is a post-pandemic revival of economy.</t>
  </si>
  <si>
    <t>The total is calculated based on the emissions reported in the 2022 Proxy Inventory, provided to Eurostat by the EEA.</t>
  </si>
  <si>
    <t>The decrease in emissions was caused by a decline in finalizing the construction of highways and expressways sections.</t>
  </si>
  <si>
    <t>))s)</t>
  </si>
  <si>
    <t>Total calculated based on the emissions reported in the 2024 Proxy Inventory, provided to Eurostat by the EEA.</t>
  </si>
  <si>
    <t>to be filled 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</si>
</sst>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 ##0"/>
    <numFmt numFmtId="165" formatCode="00"/>
    <numFmt numFmtId="166" formatCode="0.0"/>
    <numFmt numFmtId="167" formatCode="#,##0.0"/>
    <numFmt numFmtId="168" formatCode="0000"/>
    <numFmt numFmtId="169" formatCode="[$-809]dd\ mmmm\ yyyy;@"/>
    <numFmt numFmtId="170" formatCode="#,##0.000"/>
  </numFmts>
  <fonts count="11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b/>
      <sz val="10"/>
      <color indexed="10"/>
      <name val="Arial"/>
      <family val="2"/>
    </font>
    <font>
      <b/>
      <sz val="10"/>
      <color indexed="48"/>
      <name val="Arial"/>
      <family val="2"/>
    </font>
    <font>
      <b/>
      <u/>
      <sz val="10"/>
      <name val="Arial"/>
      <family val="2"/>
    </font>
    <font>
      <b/>
      <u/>
      <sz val="10"/>
      <name val="Albertus Extra Bold"/>
      <family val="2"/>
    </font>
    <font>
      <b/>
      <sz val="14"/>
      <name val="Arial"/>
      <family val="2"/>
    </font>
    <font>
      <b/>
      <sz val="12"/>
      <name val="Arial"/>
      <family val="2"/>
    </font>
    <font>
      <sz val="8"/>
      <name val="Arial"/>
      <family val="2"/>
    </font>
    <font>
      <i/>
      <sz val="8"/>
      <color indexed="10"/>
      <name val="Arial"/>
      <family val="2"/>
    </font>
    <font>
      <b/>
      <sz val="8"/>
      <name val="Arial"/>
      <family val="2"/>
    </font>
    <font>
      <sz val="8"/>
      <color indexed="10"/>
      <name val="Arial"/>
      <family val="2"/>
    </font>
    <font>
      <sz val="10"/>
      <name val="Arial"/>
      <family val="2"/>
    </font>
    <font>
      <b/>
      <sz val="10"/>
      <color indexed="10"/>
      <name val="Arial"/>
      <family val="2"/>
    </font>
    <font>
      <b/>
      <sz val="10"/>
      <color indexed="10"/>
      <name val="Albertus Extra Bold"/>
      <family val="2"/>
    </font>
    <font>
      <b/>
      <sz val="8"/>
      <color indexed="10"/>
      <name val="Arial"/>
      <family val="2"/>
    </font>
    <font>
      <i/>
      <sz val="10"/>
      <name val="Arial"/>
      <family val="2"/>
    </font>
    <font>
      <b/>
      <sz val="12"/>
      <color indexed="10"/>
      <name val="Arial"/>
      <family val="2"/>
    </font>
    <font>
      <b/>
      <u/>
      <sz val="10"/>
      <color indexed="10"/>
      <name val="Arial"/>
      <family val="2"/>
    </font>
    <font>
      <sz val="10"/>
      <color indexed="10"/>
      <name val="Arial"/>
      <family val="2"/>
    </font>
    <font>
      <b/>
      <sz val="14"/>
      <color indexed="20"/>
      <name val="Arial"/>
      <family val="2"/>
    </font>
    <font>
      <sz val="10"/>
      <color indexed="12"/>
      <name val="Arial"/>
      <family val="2"/>
    </font>
    <font>
      <i/>
      <sz val="8"/>
      <name val="Arial"/>
      <family val="2"/>
    </font>
    <font>
      <b/>
      <i/>
      <sz val="10"/>
      <name val="Arial"/>
      <family val="2"/>
    </font>
    <font>
      <vertAlign val="superscript"/>
      <sz val="10"/>
      <name val="Arial"/>
      <family val="2"/>
    </font>
    <font>
      <u/>
      <sz val="10"/>
      <name val="Arial"/>
      <family val="2"/>
    </font>
    <font>
      <vertAlign val="subscript"/>
      <sz val="10"/>
      <name val="Arial"/>
      <family val="2"/>
    </font>
    <font>
      <u/>
      <sz val="10"/>
      <color indexed="10"/>
      <name val="Arial"/>
      <family val="2"/>
    </font>
    <font>
      <b/>
      <vertAlign val="subscript"/>
      <sz val="10"/>
      <color indexed="10"/>
      <name val="Arial"/>
      <family val="2"/>
    </font>
    <font>
      <b/>
      <sz val="12"/>
      <color indexed="12"/>
      <name val="Arial"/>
      <family val="2"/>
    </font>
    <font>
      <b/>
      <i/>
      <sz val="8"/>
      <name val="Arial"/>
      <family val="2"/>
    </font>
    <font>
      <b/>
      <sz val="10"/>
      <color indexed="12"/>
      <name val="Arial"/>
      <family val="2"/>
    </font>
    <font>
      <sz val="8"/>
      <color indexed="8"/>
      <name val="Arial Unicode MS"/>
      <family val="2"/>
      <charset val="238"/>
    </font>
    <font>
      <b/>
      <i/>
      <sz val="9"/>
      <name val="Arial"/>
      <family val="2"/>
    </font>
    <font>
      <sz val="10"/>
      <color indexed="9"/>
      <name val="Arial"/>
      <family val="2"/>
    </font>
    <font>
      <sz val="8"/>
      <name val="Arial"/>
      <family val="2"/>
    </font>
    <font>
      <b/>
      <sz val="8"/>
      <color indexed="81"/>
      <name val="Arial"/>
      <family val="2"/>
    </font>
    <font>
      <i/>
      <sz val="8"/>
      <color indexed="10"/>
      <name val="Arial"/>
      <family val="2"/>
    </font>
    <font>
      <b/>
      <sz val="10"/>
      <color indexed="16"/>
      <name val="Arial"/>
      <family val="2"/>
    </font>
    <font>
      <sz val="8"/>
      <color rgb="FF000000"/>
      <name val="Arial"/>
      <family val="2"/>
    </font>
    <font>
      <sz val="8"/>
      <color rgb="FFFF0000"/>
      <name val="Arial"/>
      <family val="2"/>
    </font>
    <font>
      <sz val="11"/>
      <name val="Calibri"/>
      <family val="2"/>
      <scheme val="minor"/>
    </font>
    <font>
      <b/>
      <sz val="11"/>
      <name val="Calibri"/>
      <family val="2"/>
      <scheme val="minor"/>
    </font>
    <font>
      <b/>
      <sz val="10"/>
      <color rgb="FF000000"/>
      <name val="Arial"/>
      <family val="2"/>
    </font>
    <font>
      <i/>
      <sz val="8"/>
      <color rgb="FF000000"/>
      <name val="Arial"/>
      <family val="2"/>
    </font>
    <font>
      <b/>
      <i/>
      <sz val="9"/>
      <color rgb="FF000000"/>
      <name val="Arial"/>
      <family val="2"/>
    </font>
    <font>
      <sz val="10"/>
      <color rgb="FF000000"/>
      <name val="Arial"/>
      <family val="2"/>
    </font>
    <font>
      <sz val="10"/>
      <color rgb="FFFFFFFF"/>
      <name val="Arial"/>
      <family val="2"/>
    </font>
    <font>
      <sz val="10"/>
      <color rgb="FF538ED5"/>
      <name val="Arial"/>
      <family val="2"/>
    </font>
    <font>
      <sz val="10"/>
      <color rgb="FFFF0000"/>
      <name val="Arial"/>
      <family val="2"/>
    </font>
    <font>
      <sz val="10"/>
      <color theme="1"/>
      <name val="Arial"/>
      <family val="2"/>
    </font>
    <font>
      <b/>
      <sz val="11"/>
      <color theme="0"/>
      <name val="Calibri"/>
      <family val="2"/>
      <scheme val="minor"/>
    </font>
    <font>
      <sz val="9"/>
      <color indexed="81"/>
      <name val="Tahoma"/>
      <family val="2"/>
    </font>
    <font>
      <b/>
      <sz val="11"/>
      <color theme="1"/>
      <name val="Calibri"/>
      <family val="2"/>
      <scheme val="minor"/>
    </font>
    <font>
      <sz val="9"/>
      <color theme="1"/>
      <name val="Calibri"/>
      <family val="2"/>
      <scheme val="minor"/>
    </font>
    <font>
      <b/>
      <sz val="9"/>
      <color theme="1"/>
      <name val="Calibri"/>
      <family val="2"/>
      <scheme val="minor"/>
    </font>
    <font>
      <sz val="11"/>
      <color rgb="FFFF0000"/>
      <name val="Calibri"/>
      <family val="2"/>
      <scheme val="minor"/>
    </font>
    <font>
      <b/>
      <sz val="11"/>
      <color rgb="FFFF0000"/>
      <name val="Calibri"/>
      <family val="2"/>
      <scheme val="minor"/>
    </font>
    <font>
      <b/>
      <u/>
      <sz val="12"/>
      <color rgb="FFFF0000"/>
      <name val="Arial"/>
      <family val="2"/>
    </font>
    <font>
      <b/>
      <sz val="14"/>
      <color rgb="FF800080"/>
      <name val="Arial"/>
      <family val="2"/>
    </font>
    <font>
      <b/>
      <sz val="10"/>
      <color theme="3" tint="0.39997558519241921"/>
      <name val="Arial"/>
      <family val="2"/>
    </font>
    <font>
      <b/>
      <sz val="10"/>
      <color rgb="FFFF0000"/>
      <name val="Arial"/>
      <family val="2"/>
    </font>
    <font>
      <b/>
      <sz val="10"/>
      <color theme="7" tint="0.39997558519241921"/>
      <name val="Arial"/>
      <family val="2"/>
    </font>
    <font>
      <b/>
      <sz val="10"/>
      <color theme="9" tint="-0.249977111117893"/>
      <name val="Arial"/>
      <family val="2"/>
    </font>
    <font>
      <sz val="14"/>
      <name val="Arial"/>
      <family val="2"/>
    </font>
    <font>
      <sz val="14"/>
      <color indexed="10"/>
      <name val="Arial"/>
      <family val="2"/>
    </font>
    <font>
      <b/>
      <sz val="13"/>
      <name val="Arial"/>
      <family val="2"/>
    </font>
    <font>
      <b/>
      <sz val="11"/>
      <color indexed="10"/>
      <name val="Arial"/>
      <family val="2"/>
    </font>
    <font>
      <sz val="14"/>
      <color indexed="8"/>
      <name val="Arial"/>
      <family val="2"/>
    </font>
    <font>
      <b/>
      <sz val="13"/>
      <color indexed="10"/>
      <name val="Arial"/>
      <family val="2"/>
    </font>
    <font>
      <b/>
      <sz val="12"/>
      <color indexed="60"/>
      <name val="Arial"/>
      <family val="2"/>
    </font>
    <font>
      <sz val="12"/>
      <color indexed="10"/>
      <name val="Arial"/>
      <family val="2"/>
    </font>
    <font>
      <sz val="12"/>
      <name val="Arial"/>
      <family val="2"/>
    </font>
    <font>
      <sz val="10"/>
      <color rgb="FF66FF99"/>
      <name val="Arial"/>
      <family val="2"/>
    </font>
    <font>
      <b/>
      <sz val="10"/>
      <color rgb="FF00CC00"/>
      <name val="Arial"/>
      <family val="2"/>
    </font>
    <font>
      <b/>
      <vertAlign val="superscript"/>
      <sz val="10"/>
      <name val="Arial"/>
      <family val="2"/>
    </font>
    <font>
      <b/>
      <sz val="10"/>
      <color theme="1"/>
      <name val="Arial"/>
      <family val="2"/>
    </font>
    <font>
      <b/>
      <i/>
      <sz val="10"/>
      <color theme="1"/>
      <name val="Arial"/>
      <family val="2"/>
    </font>
    <font>
      <u/>
      <vertAlign val="superscript"/>
      <sz val="10"/>
      <name val="Arial"/>
      <family val="2"/>
    </font>
    <font>
      <b/>
      <sz val="10"/>
      <color rgb="FFFFFF00"/>
      <name val="Arial"/>
      <family val="2"/>
    </font>
    <font>
      <sz val="10"/>
      <color theme="5" tint="0.39997558519241921"/>
      <name val="Arial"/>
      <family val="2"/>
    </font>
    <font>
      <b/>
      <sz val="10"/>
      <color theme="5" tint="0.39997558519241921"/>
      <name val="Arial"/>
      <family val="2"/>
    </font>
    <font>
      <b/>
      <sz val="9"/>
      <color indexed="81"/>
      <name val="Tahoma"/>
      <family val="2"/>
    </font>
    <font>
      <b/>
      <sz val="12"/>
      <color rgb="FF000000"/>
      <name val="Arial"/>
      <family val="2"/>
    </font>
    <font>
      <sz val="10"/>
      <color theme="9" tint="0.39997558519241921"/>
      <name val="Arial"/>
      <family val="2"/>
    </font>
    <font>
      <sz val="10"/>
      <name val="Arial"/>
      <family val="2"/>
      <charset val="238"/>
    </font>
    <font>
      <sz val="10"/>
      <color rgb="FF000000"/>
      <name val="Arial"/>
      <family val="2"/>
      <charset val="238"/>
    </font>
    <font>
      <sz val="8"/>
      <color rgb="FF000000"/>
      <name val="Tahoma"/>
      <family val="2"/>
      <charset val="238"/>
    </font>
    <font>
      <b/>
      <sz val="10"/>
      <color rgb="FF339966"/>
      <name val="Arial"/>
      <family val="2"/>
      <charset val="238"/>
    </font>
    <font>
      <sz val="10"/>
      <color rgb="FFFF99CC"/>
      <name val="Arial"/>
      <family val="2"/>
      <charset val="238"/>
    </font>
    <font>
      <sz val="10"/>
      <color rgb="FFC0C0C0"/>
      <name val="Arial"/>
      <family val="2"/>
      <charset val="238"/>
    </font>
    <font>
      <sz val="10"/>
      <color rgb="FFFFFFCC"/>
      <name val="Arial"/>
      <family val="2"/>
      <charset val="238"/>
    </font>
    <font>
      <b/>
      <sz val="10"/>
      <color rgb="FF000000"/>
      <name val="Arial"/>
      <family val="2"/>
      <charset val="238"/>
    </font>
    <font>
      <sz val="8"/>
      <color rgb="FF000000"/>
      <name val="Arial"/>
      <family val="2"/>
      <charset val="238"/>
    </font>
    <font>
      <sz val="8"/>
      <color rgb="FFFF0000"/>
      <name val="Arial"/>
      <family val="2"/>
      <charset val="238"/>
    </font>
    <font>
      <b/>
      <i/>
      <sz val="9"/>
      <color rgb="FF000000"/>
      <name val="Arial"/>
      <family val="2"/>
      <charset val="238"/>
    </font>
    <font>
      <i/>
      <sz val="8"/>
      <color rgb="FF000000"/>
      <name val="Arial"/>
      <family val="2"/>
      <charset val="238"/>
    </font>
  </fonts>
  <fills count="40">
    <fill>
      <patternFill patternType="none"/>
    </fill>
    <fill>
      <patternFill patternType="gray125"/>
    </fill>
    <fill>
      <patternFill patternType="solid">
        <fgColor indexed="42"/>
        <bgColor indexed="64"/>
      </patternFill>
    </fill>
    <fill>
      <patternFill patternType="solid">
        <fgColor indexed="27"/>
        <bgColor indexed="64"/>
      </patternFill>
    </fill>
    <fill>
      <patternFill patternType="solid">
        <fgColor indexed="13"/>
        <bgColor indexed="64"/>
      </patternFill>
    </fill>
    <fill>
      <patternFill patternType="solid">
        <fgColor indexed="41"/>
        <bgColor indexed="64"/>
      </patternFill>
    </fill>
    <fill>
      <patternFill patternType="solid">
        <fgColor indexed="45"/>
        <bgColor indexed="64"/>
      </patternFill>
    </fill>
    <fill>
      <patternFill patternType="solid">
        <fgColor indexed="31"/>
        <bgColor indexed="64"/>
      </patternFill>
    </fill>
    <fill>
      <patternFill patternType="solid">
        <fgColor rgb="FFFFFFFF"/>
        <bgColor indexed="64"/>
      </patternFill>
    </fill>
    <fill>
      <patternFill patternType="solid">
        <fgColor rgb="FFFFFF99"/>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rgb="FF538ED5"/>
        <bgColor indexed="64"/>
      </patternFill>
    </fill>
    <fill>
      <patternFill patternType="solid">
        <fgColor rgb="FFFFCC66"/>
        <bgColor indexed="64"/>
      </patternFill>
    </fill>
    <fill>
      <patternFill patternType="solid">
        <fgColor rgb="FF7030A0"/>
        <bgColor indexed="64"/>
      </patternFill>
    </fill>
    <fill>
      <patternFill patternType="solid">
        <fgColor rgb="FF9C5BCD"/>
        <bgColor indexed="64"/>
      </patternFill>
    </fill>
    <fill>
      <patternFill patternType="solid">
        <fgColor theme="0" tint="-0.34998626667073579"/>
        <bgColor indexed="64"/>
      </patternFill>
    </fill>
    <fill>
      <patternFill patternType="solid">
        <fgColor rgb="FFC11515"/>
        <bgColor indexed="64"/>
      </patternFill>
    </fill>
    <fill>
      <patternFill patternType="solid">
        <fgColor theme="1"/>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249977111117893"/>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CCFFFF"/>
        <bgColor indexed="64"/>
      </patternFill>
    </fill>
    <fill>
      <patternFill patternType="solid">
        <fgColor rgb="FFFFFF00"/>
        <bgColor indexed="64"/>
      </patternFill>
    </fill>
    <fill>
      <patternFill patternType="solid">
        <fgColor rgb="FFFF99FF"/>
        <bgColor indexed="64"/>
      </patternFill>
    </fill>
    <fill>
      <patternFill patternType="solid">
        <fgColor theme="0" tint="-0.14999847407452621"/>
        <bgColor indexed="64"/>
      </patternFill>
    </fill>
    <fill>
      <patternFill patternType="solid">
        <fgColor rgb="FF66FF99"/>
        <bgColor indexed="64"/>
      </patternFill>
    </fill>
    <fill>
      <patternFill patternType="solid">
        <fgColor rgb="FF5297D6"/>
        <bgColor indexed="64"/>
      </patternFill>
    </fill>
    <fill>
      <patternFill patternType="solid">
        <fgColor rgb="FFC0C0C0"/>
        <bgColor indexed="64"/>
      </patternFill>
    </fill>
    <fill>
      <patternFill patternType="solid">
        <fgColor rgb="FFFF9933"/>
        <bgColor indexed="64"/>
      </patternFill>
    </fill>
    <fill>
      <patternFill patternType="solid">
        <fgColor theme="5" tint="0.59999389629810485"/>
        <bgColor indexed="64"/>
      </patternFill>
    </fill>
    <fill>
      <patternFill patternType="solid">
        <fgColor rgb="FF0000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A5A5A5"/>
        <bgColor indexed="64"/>
      </patternFill>
    </fill>
  </fills>
  <borders count="55">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thin">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style="thin">
        <color auto="1"/>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auto="1"/>
      </right>
      <top style="medium">
        <color indexed="64"/>
      </top>
      <bottom/>
      <diagonal/>
    </border>
    <border>
      <left/>
      <right style="thin">
        <color auto="1"/>
      </right>
      <top/>
      <bottom/>
      <diagonal/>
    </border>
    <border>
      <left/>
      <right style="thin">
        <color auto="1"/>
      </right>
      <top/>
      <bottom style="medium">
        <color indexed="64"/>
      </bottom>
      <diagonal/>
    </border>
    <border>
      <left/>
      <right style="medium">
        <color auto="1"/>
      </right>
      <top style="medium">
        <color indexed="64"/>
      </top>
      <bottom/>
      <diagonal/>
    </border>
    <border>
      <left/>
      <right style="medium">
        <color auto="1"/>
      </right>
      <top/>
      <bottom/>
      <diagonal/>
    </border>
    <border>
      <left/>
      <right style="medium">
        <color auto="1"/>
      </right>
      <top/>
      <bottom style="medium">
        <color indexed="64"/>
      </bottom>
      <diagonal/>
    </border>
    <border>
      <left style="thin">
        <color indexed="23"/>
      </left>
      <right/>
      <top style="thin">
        <color indexed="23"/>
      </top>
      <bottom/>
      <diagonal/>
    </border>
    <border>
      <left/>
      <right style="thin">
        <color indexed="23"/>
      </right>
      <top style="thin">
        <color indexed="23"/>
      </top>
      <bottom/>
      <diagonal/>
    </border>
    <border>
      <left style="thin">
        <color indexed="23"/>
      </left>
      <right/>
      <top/>
      <bottom/>
      <diagonal/>
    </border>
    <border>
      <left/>
      <right style="thin">
        <color indexed="23"/>
      </right>
      <top/>
      <bottom/>
      <diagonal/>
    </border>
    <border>
      <left style="thin">
        <color indexed="23"/>
      </left>
      <right/>
      <top/>
      <bottom style="thin">
        <color indexed="23"/>
      </bottom>
      <diagonal/>
    </border>
    <border>
      <left/>
      <right style="thin">
        <color indexed="23"/>
      </right>
      <top/>
      <bottom style="thin">
        <color indexed="23"/>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auto="1"/>
      </right>
      <top/>
      <bottom/>
      <diagonal/>
    </border>
    <border>
      <left/>
      <right style="thin">
        <color auto="1"/>
      </right>
      <top style="medium">
        <color indexed="64"/>
      </top>
      <bottom/>
      <diagonal/>
    </border>
    <border>
      <left/>
      <right style="thin">
        <color auto="1"/>
      </right>
      <top/>
      <bottom/>
      <diagonal/>
    </border>
    <border>
      <left/>
      <right style="thin">
        <color auto="1"/>
      </right>
      <top/>
      <bottom style="medium">
        <color indexed="64"/>
      </bottom>
      <diagonal/>
    </border>
    <border>
      <left style="thin">
        <color indexed="64"/>
      </left>
      <right style="thin">
        <color auto="1"/>
      </right>
      <top/>
      <bottom/>
      <diagonal/>
    </border>
    <border>
      <left/>
      <right style="medium">
        <color auto="1"/>
      </right>
      <top style="medium">
        <color indexed="64"/>
      </top>
      <bottom/>
      <diagonal/>
    </border>
    <border>
      <left/>
      <right style="medium">
        <color auto="1"/>
      </right>
      <top/>
      <bottom/>
      <diagonal/>
    </border>
    <border>
      <left/>
      <right style="medium">
        <color auto="1"/>
      </right>
      <top/>
      <bottom style="medium">
        <color indexed="64"/>
      </bottom>
      <diagonal/>
    </border>
    <border>
      <left/>
      <right style="thin">
        <color indexed="64"/>
      </right>
      <top/>
      <bottom/>
      <diagonal/>
    </border>
    <border>
      <left/>
      <right style="thin">
        <color auto="1"/>
      </right>
      <top style="medium">
        <color indexed="64"/>
      </top>
      <bottom/>
      <diagonal/>
    </border>
    <border>
      <left/>
      <right style="thin">
        <color auto="1"/>
      </right>
      <top/>
      <bottom/>
      <diagonal/>
    </border>
    <border>
      <left/>
      <right style="thin">
        <color auto="1"/>
      </right>
      <top/>
      <bottom style="medium">
        <color indexed="64"/>
      </bottom>
      <diagonal/>
    </border>
  </borders>
  <cellStyleXfs count="6">
    <xf numFmtId="0" fontId="0" fillId="0" borderId="0"/>
    <xf numFmtId="0" fontId="23" fillId="0" borderId="0" applyNumberFormat="0" applyFill="0" applyBorder="0" applyAlignment="0" applyProtection="0">
      <alignment vertical="top"/>
      <protection locked="0"/>
    </xf>
    <xf numFmtId="0" fontId="19" fillId="0" borderId="0"/>
    <xf numFmtId="0" fontId="20" fillId="0" borderId="0"/>
    <xf numFmtId="0" fontId="19" fillId="0" borderId="0"/>
    <xf numFmtId="0" fontId="105" fillId="0" borderId="0"/>
  </cellStyleXfs>
  <cellXfs count="615">
    <xf numFmtId="0" fontId="0" fillId="0" borderId="0" xfId="0"/>
    <xf numFmtId="0" fontId="8" fillId="12" borderId="22" xfId="0" applyFont="1" applyFill="1" applyBorder="1" applyAlignment="1">
      <alignment horizontal="left"/>
    </xf>
    <xf numFmtId="0" fontId="62" fillId="22" borderId="22" xfId="0" applyFont="1" applyFill="1" applyBorder="1" applyAlignment="1">
      <alignment horizontal="center" vertical="center" wrapText="1"/>
    </xf>
    <xf numFmtId="0" fontId="27" fillId="0" borderId="3" xfId="0" applyFont="1" applyBorder="1" applyAlignment="1">
      <alignment horizontal="center" vertical="center"/>
    </xf>
    <xf numFmtId="164" fontId="36" fillId="2" borderId="1" xfId="0" applyNumberFormat="1" applyFont="1" applyFill="1" applyBorder="1" applyAlignment="1">
      <alignment horizontal="left" vertical="top"/>
    </xf>
    <xf numFmtId="164" fontId="45" fillId="2" borderId="4" xfId="0" applyNumberFormat="1" applyFont="1" applyFill="1" applyBorder="1" applyAlignment="1">
      <alignment horizontal="left" vertical="top"/>
    </xf>
    <xf numFmtId="164" fontId="45" fillId="2" borderId="5" xfId="0" applyNumberFormat="1" applyFont="1" applyFill="1" applyBorder="1" applyAlignment="1">
      <alignment horizontal="left" vertical="top"/>
    </xf>
    <xf numFmtId="0" fontId="22" fillId="2" borderId="4" xfId="0" applyFont="1" applyFill="1" applyBorder="1" applyAlignment="1">
      <alignment horizontal="right" vertical="center"/>
    </xf>
    <xf numFmtId="0" fontId="35" fillId="2" borderId="4" xfId="0" applyFont="1" applyFill="1" applyBorder="1" applyAlignment="1">
      <alignment horizontal="left" vertical="center"/>
    </xf>
    <xf numFmtId="49" fontId="22" fillId="2" borderId="6" xfId="0" applyNumberFormat="1" applyFont="1" applyFill="1" applyBorder="1" applyAlignment="1">
      <alignment horizontal="left" vertical="center" wrapText="1" indent="1"/>
    </xf>
    <xf numFmtId="0" fontId="22" fillId="2" borderId="1" xfId="0" applyFont="1" applyFill="1" applyBorder="1" applyAlignment="1">
      <alignment horizontal="center" vertical="center"/>
    </xf>
    <xf numFmtId="0" fontId="23" fillId="5" borderId="0" xfId="1" applyFill="1" applyAlignment="1" applyProtection="1"/>
    <xf numFmtId="0" fontId="0" fillId="0" borderId="0" xfId="0" applyAlignment="1">
      <alignment vertical="center"/>
    </xf>
    <xf numFmtId="0" fontId="21" fillId="0" borderId="0" xfId="0" applyFont="1" applyAlignment="1">
      <alignment vertical="top"/>
    </xf>
    <xf numFmtId="0" fontId="0" fillId="0" borderId="0" xfId="0" applyAlignment="1">
      <alignment vertical="top"/>
    </xf>
    <xf numFmtId="0" fontId="43" fillId="0" borderId="0" xfId="0" applyFont="1" applyAlignment="1">
      <alignment vertical="top"/>
    </xf>
    <xf numFmtId="0" fontId="21" fillId="7" borderId="2" xfId="0" applyFont="1" applyFill="1" applyBorder="1" applyAlignment="1">
      <alignment horizontal="center"/>
    </xf>
    <xf numFmtId="0" fontId="0" fillId="0" borderId="0" xfId="0" applyAlignment="1">
      <alignment horizontal="center"/>
    </xf>
    <xf numFmtId="0" fontId="22" fillId="0" borderId="16" xfId="0" applyFont="1" applyBorder="1"/>
    <xf numFmtId="0" fontId="22" fillId="0" borderId="0" xfId="0" applyFont="1"/>
    <xf numFmtId="166" fontId="21" fillId="7" borderId="2" xfId="0" applyNumberFormat="1" applyFont="1" applyFill="1" applyBorder="1" applyAlignment="1">
      <alignment horizontal="center"/>
    </xf>
    <xf numFmtId="166" fontId="0" fillId="0" borderId="0" xfId="0" applyNumberFormat="1"/>
    <xf numFmtId="165" fontId="21" fillId="2" borderId="1" xfId="0" applyNumberFormat="1" applyFont="1" applyFill="1" applyBorder="1" applyAlignment="1">
      <alignment horizontal="left" vertical="top"/>
    </xf>
    <xf numFmtId="0" fontId="22" fillId="10" borderId="8" xfId="0" applyFont="1" applyFill="1" applyBorder="1" applyAlignment="1">
      <alignment horizontal="left" vertical="center" indent="1"/>
    </xf>
    <xf numFmtId="0" fontId="0" fillId="11" borderId="0" xfId="0" applyFill="1"/>
    <xf numFmtId="0" fontId="61" fillId="11" borderId="0" xfId="0" applyFont="1" applyFill="1"/>
    <xf numFmtId="0" fontId="61" fillId="12" borderId="14" xfId="0" applyFont="1" applyFill="1" applyBorder="1" applyAlignment="1">
      <alignment vertical="center" wrapText="1"/>
    </xf>
    <xf numFmtId="0" fontId="61" fillId="12" borderId="7" xfId="0" applyFont="1" applyFill="1" applyBorder="1" applyAlignment="1">
      <alignment horizontal="left" vertical="center" wrapText="1"/>
    </xf>
    <xf numFmtId="0" fontId="61" fillId="12" borderId="2" xfId="0" applyFont="1" applyFill="1" applyBorder="1" applyAlignment="1">
      <alignment horizontal="left" vertical="center" wrapText="1"/>
    </xf>
    <xf numFmtId="4" fontId="59" fillId="8" borderId="16" xfId="0" applyNumberFormat="1" applyFont="1" applyFill="1" applyBorder="1" applyAlignment="1" applyProtection="1">
      <alignment horizontal="right" vertical="center"/>
      <protection locked="0"/>
    </xf>
    <xf numFmtId="0" fontId="49" fillId="0" borderId="0" xfId="0" applyFont="1" applyAlignment="1">
      <alignment horizontal="center" vertical="center"/>
    </xf>
    <xf numFmtId="0" fontId="21" fillId="4" borderId="0" xfId="0" applyFont="1" applyFill="1" applyAlignment="1">
      <alignment horizontal="center" vertical="center" wrapText="1"/>
    </xf>
    <xf numFmtId="0" fontId="30" fillId="4" borderId="0" xfId="0" applyFont="1" applyFill="1" applyAlignment="1">
      <alignment horizontal="right" vertical="center"/>
    </xf>
    <xf numFmtId="0" fontId="21" fillId="4" borderId="0" xfId="0" applyFont="1" applyFill="1" applyAlignment="1">
      <alignment horizontal="right" vertical="center"/>
    </xf>
    <xf numFmtId="0" fontId="28" fillId="4" borderId="0" xfId="0" applyFont="1" applyFill="1" applyAlignment="1">
      <alignment horizontal="right" vertical="top"/>
    </xf>
    <xf numFmtId="0" fontId="28" fillId="6" borderId="0" xfId="0" applyFont="1" applyFill="1" applyAlignment="1">
      <alignment horizontal="right" vertical="top"/>
    </xf>
    <xf numFmtId="0" fontId="21" fillId="6" borderId="0" xfId="0" applyFont="1" applyFill="1" applyAlignment="1">
      <alignment horizontal="right" vertical="top"/>
    </xf>
    <xf numFmtId="0" fontId="53" fillId="6" borderId="0" xfId="0" applyFont="1" applyFill="1" applyAlignment="1">
      <alignment horizontal="right" vertical="top"/>
    </xf>
    <xf numFmtId="0" fontId="21" fillId="4" borderId="0" xfId="0" applyFont="1" applyFill="1" applyAlignment="1">
      <alignment horizontal="right" vertical="top"/>
    </xf>
    <xf numFmtId="0" fontId="28" fillId="4" borderId="0" xfId="0" applyFont="1" applyFill="1" applyAlignment="1">
      <alignment horizontal="right"/>
    </xf>
    <xf numFmtId="0" fontId="28" fillId="4" borderId="0" xfId="0" applyFont="1" applyFill="1" applyAlignment="1">
      <alignment horizontal="right" vertical="center"/>
    </xf>
    <xf numFmtId="0" fontId="32" fillId="3" borderId="0" xfId="0" applyFont="1" applyFill="1"/>
    <xf numFmtId="0" fontId="32" fillId="3" borderId="0" xfId="0" applyFont="1" applyFill="1" applyAlignment="1">
      <alignment horizontal="left"/>
    </xf>
    <xf numFmtId="0" fontId="21" fillId="5" borderId="0" xfId="0" applyFont="1" applyFill="1" applyAlignment="1">
      <alignment vertical="center"/>
    </xf>
    <xf numFmtId="0" fontId="19" fillId="13" borderId="15" xfId="0" applyFont="1" applyFill="1" applyBorder="1" applyAlignment="1">
      <alignment vertical="center"/>
    </xf>
    <xf numFmtId="0" fontId="41" fillId="3" borderId="2" xfId="0" applyFont="1" applyFill="1" applyBorder="1" applyAlignment="1">
      <alignment horizontal="left" vertical="center" wrapText="1"/>
    </xf>
    <xf numFmtId="0" fontId="41" fillId="3" borderId="2" xfId="0" applyFont="1" applyFill="1" applyBorder="1" applyAlignment="1">
      <alignment vertical="center" wrapText="1"/>
    </xf>
    <xf numFmtId="0" fontId="32" fillId="3" borderId="2" xfId="0" applyFont="1" applyFill="1" applyBorder="1" applyAlignment="1">
      <alignment vertical="center" wrapText="1"/>
    </xf>
    <xf numFmtId="0" fontId="32" fillId="3" borderId="7" xfId="0" applyFont="1" applyFill="1" applyBorder="1" applyAlignment="1">
      <alignment vertical="center" wrapText="1"/>
    </xf>
    <xf numFmtId="0" fontId="41" fillId="3" borderId="2" xfId="0" applyFont="1" applyFill="1" applyBorder="1" applyAlignment="1">
      <alignment horizontal="left" vertical="center"/>
    </xf>
    <xf numFmtId="0" fontId="32" fillId="3" borderId="2" xfId="0" applyFont="1" applyFill="1" applyBorder="1" applyAlignment="1">
      <alignment horizontal="left" vertical="center" wrapText="1"/>
    </xf>
    <xf numFmtId="0" fontId="32" fillId="5" borderId="2" xfId="0" applyFont="1" applyFill="1" applyBorder="1" applyAlignment="1">
      <alignment horizontal="left" vertical="center" wrapText="1"/>
    </xf>
    <xf numFmtId="0" fontId="32" fillId="5" borderId="0" xfId="0" applyFont="1" applyFill="1"/>
    <xf numFmtId="0" fontId="32" fillId="3" borderId="0" xfId="0" applyFont="1" applyFill="1" applyAlignment="1">
      <alignment vertical="top"/>
    </xf>
    <xf numFmtId="0" fontId="0" fillId="5" borderId="0" xfId="0" applyFill="1"/>
    <xf numFmtId="0" fontId="32" fillId="5" borderId="0" xfId="0" applyFont="1" applyFill="1" applyAlignment="1">
      <alignment vertical="top"/>
    </xf>
    <xf numFmtId="0" fontId="32" fillId="5" borderId="0" xfId="0" applyFont="1" applyFill="1" applyAlignment="1">
      <alignment horizontal="left"/>
    </xf>
    <xf numFmtId="0" fontId="32" fillId="3" borderId="0" xfId="0" applyFont="1" applyFill="1" applyProtection="1">
      <protection locked="0"/>
    </xf>
    <xf numFmtId="0" fontId="22" fillId="0" borderId="15" xfId="0" applyFont="1" applyBorder="1" applyAlignment="1">
      <alignment horizontal="center" vertical="center"/>
    </xf>
    <xf numFmtId="0" fontId="19" fillId="5" borderId="0" xfId="0" applyFont="1" applyFill="1"/>
    <xf numFmtId="0" fontId="54" fillId="0" borderId="0" xfId="0" applyFont="1"/>
    <xf numFmtId="0" fontId="21" fillId="5" borderId="0" xfId="0" applyFont="1" applyFill="1"/>
    <xf numFmtId="0" fontId="58" fillId="5" borderId="0" xfId="0" applyFont="1" applyFill="1"/>
    <xf numFmtId="0" fontId="19" fillId="0" borderId="0" xfId="0" applyFont="1"/>
    <xf numFmtId="0" fontId="32" fillId="3" borderId="2" xfId="0" applyFont="1" applyFill="1" applyBorder="1" applyAlignment="1" applyProtection="1">
      <alignment vertical="center" wrapText="1"/>
      <protection locked="0"/>
    </xf>
    <xf numFmtId="0" fontId="32" fillId="3" borderId="2" xfId="0" applyFont="1" applyFill="1" applyBorder="1" applyAlignment="1" applyProtection="1">
      <alignment horizontal="left" vertical="center" wrapText="1"/>
      <protection locked="0"/>
    </xf>
    <xf numFmtId="4" fontId="63" fillId="8" borderId="16" xfId="0" applyNumberFormat="1" applyFont="1" applyFill="1" applyBorder="1" applyAlignment="1" applyProtection="1">
      <alignment horizontal="right" vertical="center"/>
      <protection locked="0"/>
    </xf>
    <xf numFmtId="4" fontId="66" fillId="8" borderId="20" xfId="0" applyNumberFormat="1" applyFont="1" applyFill="1" applyBorder="1" applyAlignment="1" applyProtection="1">
      <alignment horizontal="right" vertical="center"/>
      <protection locked="0"/>
    </xf>
    <xf numFmtId="4" fontId="66" fillId="8" borderId="16" xfId="0" applyNumberFormat="1" applyFont="1" applyFill="1" applyBorder="1" applyAlignment="1" applyProtection="1">
      <alignment horizontal="right" vertical="center"/>
      <protection locked="0"/>
    </xf>
    <xf numFmtId="4" fontId="66" fillId="8" borderId="17" xfId="0" applyNumberFormat="1" applyFont="1" applyFill="1" applyBorder="1" applyAlignment="1" applyProtection="1">
      <alignment horizontal="right" vertical="center"/>
      <protection locked="0"/>
    </xf>
    <xf numFmtId="4" fontId="66" fillId="8" borderId="19" xfId="0" applyNumberFormat="1" applyFont="1" applyFill="1" applyBorder="1" applyAlignment="1" applyProtection="1">
      <alignment horizontal="right" vertical="center"/>
      <protection locked="0"/>
    </xf>
    <xf numFmtId="4" fontId="66" fillId="8" borderId="1" xfId="0" applyNumberFormat="1" applyFont="1" applyFill="1" applyBorder="1" applyAlignment="1" applyProtection="1">
      <alignment horizontal="right" vertical="center"/>
      <protection locked="0"/>
    </xf>
    <xf numFmtId="0" fontId="19" fillId="3" borderId="2" xfId="0" applyFont="1" applyFill="1" applyBorder="1" applyAlignment="1" applyProtection="1">
      <alignment vertical="center" wrapText="1"/>
      <protection locked="0"/>
    </xf>
    <xf numFmtId="0" fontId="61" fillId="12" borderId="22" xfId="0" applyFont="1" applyFill="1" applyBorder="1"/>
    <xf numFmtId="0" fontId="61" fillId="12" borderId="22" xfId="0" applyFont="1" applyFill="1" applyBorder="1" applyAlignment="1">
      <alignment wrapText="1"/>
    </xf>
    <xf numFmtId="0" fontId="18" fillId="11" borderId="0" xfId="0" applyFont="1" applyFill="1"/>
    <xf numFmtId="0" fontId="18" fillId="12" borderId="22" xfId="0" quotePrefix="1" applyFont="1" applyFill="1" applyBorder="1"/>
    <xf numFmtId="0" fontId="18" fillId="12" borderId="22" xfId="0" applyFont="1" applyFill="1" applyBorder="1"/>
    <xf numFmtId="0" fontId="18" fillId="12" borderId="22" xfId="0" applyFont="1" applyFill="1" applyBorder="1" applyAlignment="1">
      <alignment horizontal="center"/>
    </xf>
    <xf numFmtId="0" fontId="61" fillId="12" borderId="22" xfId="0" applyFont="1" applyFill="1" applyBorder="1" applyAlignment="1">
      <alignment horizontal="center" vertical="center" wrapText="1"/>
    </xf>
    <xf numFmtId="0" fontId="18" fillId="12" borderId="22" xfId="0" applyFont="1" applyFill="1" applyBorder="1" applyAlignment="1">
      <alignment horizontal="left"/>
    </xf>
    <xf numFmtId="0" fontId="61" fillId="12" borderId="22" xfId="0" applyFont="1" applyFill="1" applyBorder="1" applyAlignment="1">
      <alignment horizontal="left"/>
    </xf>
    <xf numFmtId="0" fontId="61" fillId="18" borderId="24" xfId="0" applyFont="1" applyFill="1" applyBorder="1" applyAlignment="1">
      <alignment horizontal="center"/>
    </xf>
    <xf numFmtId="4" fontId="66" fillId="14" borderId="22" xfId="0" applyNumberFormat="1" applyFont="1" applyFill="1" applyBorder="1" applyAlignment="1" applyProtection="1">
      <alignment horizontal="left" vertical="center"/>
      <protection locked="0"/>
    </xf>
    <xf numFmtId="4" fontId="66" fillId="15" borderId="22" xfId="0" applyNumberFormat="1" applyFont="1" applyFill="1" applyBorder="1" applyAlignment="1" applyProtection="1">
      <alignment horizontal="left" vertical="center"/>
      <protection locked="0"/>
    </xf>
    <xf numFmtId="4" fontId="68" fillId="15" borderId="22" xfId="0" applyNumberFormat="1" applyFont="1" applyFill="1" applyBorder="1" applyAlignment="1" applyProtection="1">
      <alignment horizontal="left" vertical="center"/>
      <protection locked="0"/>
    </xf>
    <xf numFmtId="167" fontId="69" fillId="9" borderId="22" xfId="0" applyNumberFormat="1" applyFont="1" applyFill="1" applyBorder="1" applyAlignment="1" applyProtection="1">
      <alignment horizontal="left" vertical="top"/>
      <protection locked="0"/>
    </xf>
    <xf numFmtId="4" fontId="67" fillId="19" borderId="22" xfId="0" applyNumberFormat="1" applyFont="1" applyFill="1" applyBorder="1" applyAlignment="1" applyProtection="1">
      <alignment horizontal="left" vertical="center"/>
      <protection locked="0"/>
    </xf>
    <xf numFmtId="0" fontId="61" fillId="18" borderId="22" xfId="0" applyFont="1" applyFill="1" applyBorder="1" applyAlignment="1">
      <alignment horizontal="center" vertical="center" wrapText="1"/>
    </xf>
    <xf numFmtId="4" fontId="67" fillId="17" borderId="22" xfId="0" applyNumberFormat="1" applyFont="1" applyFill="1" applyBorder="1" applyAlignment="1" applyProtection="1">
      <alignment horizontal="left" vertical="center"/>
      <protection locked="0"/>
    </xf>
    <xf numFmtId="4" fontId="67" fillId="16" borderId="22" xfId="0" applyNumberFormat="1" applyFont="1" applyFill="1" applyBorder="1" applyAlignment="1" applyProtection="1">
      <alignment horizontal="left" vertical="center"/>
      <protection locked="0"/>
    </xf>
    <xf numFmtId="4" fontId="19" fillId="0" borderId="24" xfId="0" applyNumberFormat="1" applyFont="1" applyBorder="1" applyAlignment="1" applyProtection="1">
      <alignment horizontal="left" vertical="center"/>
      <protection locked="0"/>
    </xf>
    <xf numFmtId="0" fontId="61" fillId="12" borderId="22" xfId="0" applyFont="1" applyFill="1" applyBorder="1" applyAlignment="1">
      <alignment horizontal="center"/>
    </xf>
    <xf numFmtId="0" fontId="0" fillId="12" borderId="10" xfId="0" applyFill="1" applyBorder="1" applyAlignment="1">
      <alignment horizontal="left"/>
    </xf>
    <xf numFmtId="0" fontId="0" fillId="12" borderId="10" xfId="0" applyFill="1" applyBorder="1"/>
    <xf numFmtId="4" fontId="70" fillId="20" borderId="22" xfId="0" applyNumberFormat="1" applyFont="1" applyFill="1" applyBorder="1" applyAlignment="1" applyProtection="1">
      <alignment horizontal="left" vertical="center"/>
      <protection locked="0"/>
    </xf>
    <xf numFmtId="4" fontId="69" fillId="0" borderId="24" xfId="0" applyNumberFormat="1" applyFont="1" applyBorder="1" applyAlignment="1" applyProtection="1">
      <alignment horizontal="left" vertical="center"/>
      <protection locked="0"/>
    </xf>
    <xf numFmtId="0" fontId="61" fillId="11" borderId="0" xfId="0" applyFont="1" applyFill="1" applyAlignment="1">
      <alignment horizontal="right"/>
    </xf>
    <xf numFmtId="0" fontId="61" fillId="12" borderId="22" xfId="0" applyFont="1" applyFill="1" applyBorder="1" applyAlignment="1">
      <alignment horizontal="left" vertical="center" wrapText="1"/>
    </xf>
    <xf numFmtId="0" fontId="61" fillId="12" borderId="22" xfId="0" applyFont="1" applyFill="1" applyBorder="1" applyAlignment="1">
      <alignment vertical="center" wrapText="1"/>
    </xf>
    <xf numFmtId="0" fontId="71" fillId="23" borderId="2" xfId="0" applyFont="1" applyFill="1" applyBorder="1" applyAlignment="1">
      <alignment horizontal="center" vertical="center" wrapText="1"/>
    </xf>
    <xf numFmtId="0" fontId="71" fillId="23" borderId="22" xfId="0" applyFont="1" applyFill="1" applyBorder="1" applyAlignment="1">
      <alignment horizontal="left" vertical="center" wrapText="1"/>
    </xf>
    <xf numFmtId="0" fontId="61" fillId="22" borderId="22" xfId="0" applyFont="1" applyFill="1" applyBorder="1" applyAlignment="1">
      <alignment horizontal="center"/>
    </xf>
    <xf numFmtId="0" fontId="17" fillId="12" borderId="22" xfId="0" applyFont="1" applyFill="1" applyBorder="1" applyAlignment="1">
      <alignment horizontal="left"/>
    </xf>
    <xf numFmtId="0" fontId="61" fillId="12" borderId="24" xfId="0" applyFont="1" applyFill="1" applyBorder="1" applyAlignment="1">
      <alignment wrapText="1"/>
    </xf>
    <xf numFmtId="0" fontId="61" fillId="12" borderId="24" xfId="0" quotePrefix="1" applyFont="1" applyFill="1" applyBorder="1" applyAlignment="1">
      <alignment wrapText="1"/>
    </xf>
    <xf numFmtId="0" fontId="16" fillId="12" borderId="22" xfId="0" applyFont="1" applyFill="1" applyBorder="1" applyAlignment="1">
      <alignment horizontal="center"/>
    </xf>
    <xf numFmtId="0" fontId="73" fillId="12" borderId="22" xfId="0" quotePrefix="1" applyFont="1" applyFill="1" applyBorder="1"/>
    <xf numFmtId="0" fontId="73" fillId="12" borderId="22" xfId="0" applyFont="1" applyFill="1" applyBorder="1"/>
    <xf numFmtId="0" fontId="73" fillId="12" borderId="22" xfId="0" applyFont="1" applyFill="1" applyBorder="1" applyAlignment="1">
      <alignment horizontal="center"/>
    </xf>
    <xf numFmtId="0" fontId="16" fillId="12" borderId="22" xfId="0" applyFont="1" applyFill="1" applyBorder="1"/>
    <xf numFmtId="0" fontId="15" fillId="12" borderId="22" xfId="0" applyFont="1" applyFill="1" applyBorder="1"/>
    <xf numFmtId="0" fontId="21" fillId="3" borderId="2" xfId="0" applyFont="1" applyFill="1" applyBorder="1" applyAlignment="1">
      <alignment horizontal="center" vertical="top" wrapText="1"/>
    </xf>
    <xf numFmtId="0" fontId="62" fillId="22" borderId="0" xfId="0" applyFont="1" applyFill="1" applyAlignment="1">
      <alignment horizontal="center" vertical="center" wrapText="1"/>
    </xf>
    <xf numFmtId="0" fontId="19" fillId="24" borderId="15" xfId="0" applyFont="1" applyFill="1" applyBorder="1" applyAlignment="1">
      <alignment vertical="center"/>
    </xf>
    <xf numFmtId="0" fontId="14" fillId="12" borderId="22" xfId="0" applyFont="1" applyFill="1" applyBorder="1" applyAlignment="1">
      <alignment horizontal="left"/>
    </xf>
    <xf numFmtId="9" fontId="13" fillId="12" borderId="22" xfId="0" applyNumberFormat="1" applyFont="1" applyFill="1" applyBorder="1" applyAlignment="1">
      <alignment horizontal="center"/>
    </xf>
    <xf numFmtId="9" fontId="13" fillId="22" borderId="22" xfId="0" applyNumberFormat="1" applyFont="1" applyFill="1" applyBorder="1" applyAlignment="1">
      <alignment horizontal="center"/>
    </xf>
    <xf numFmtId="9" fontId="13" fillId="21" borderId="22" xfId="0" applyNumberFormat="1" applyFont="1" applyFill="1" applyBorder="1" applyAlignment="1">
      <alignment horizontal="center"/>
    </xf>
    <xf numFmtId="9" fontId="76" fillId="12" borderId="22" xfId="0" applyNumberFormat="1" applyFont="1" applyFill="1" applyBorder="1" applyAlignment="1">
      <alignment horizontal="center"/>
    </xf>
    <xf numFmtId="9" fontId="61" fillId="23" borderId="22" xfId="0" applyNumberFormat="1" applyFont="1" applyFill="1" applyBorder="1" applyAlignment="1">
      <alignment horizontal="center"/>
    </xf>
    <xf numFmtId="9" fontId="73" fillId="22" borderId="22" xfId="0" applyNumberFormat="1" applyFont="1" applyFill="1" applyBorder="1" applyAlignment="1">
      <alignment horizontal="center"/>
    </xf>
    <xf numFmtId="0" fontId="73" fillId="22" borderId="22" xfId="0" applyFont="1" applyFill="1" applyBorder="1" applyAlignment="1">
      <alignment horizontal="center"/>
    </xf>
    <xf numFmtId="0" fontId="76" fillId="22" borderId="22" xfId="0" applyFont="1" applyFill="1" applyBorder="1" applyAlignment="1">
      <alignment horizontal="center"/>
    </xf>
    <xf numFmtId="0" fontId="77" fillId="22" borderId="22" xfId="0" applyFont="1" applyFill="1" applyBorder="1" applyAlignment="1">
      <alignment horizontal="center"/>
    </xf>
    <xf numFmtId="0" fontId="13" fillId="22" borderId="22" xfId="0" applyFont="1" applyFill="1" applyBorder="1" applyAlignment="1">
      <alignment horizontal="center"/>
    </xf>
    <xf numFmtId="0" fontId="13" fillId="21" borderId="22" xfId="0" applyFont="1" applyFill="1" applyBorder="1" applyAlignment="1">
      <alignment horizontal="center"/>
    </xf>
    <xf numFmtId="9" fontId="77" fillId="18" borderId="22" xfId="0" applyNumberFormat="1" applyFont="1" applyFill="1" applyBorder="1" applyAlignment="1">
      <alignment horizontal="center"/>
    </xf>
    <xf numFmtId="0" fontId="73" fillId="18" borderId="22" xfId="0" applyFont="1" applyFill="1" applyBorder="1" applyAlignment="1">
      <alignment horizontal="center"/>
    </xf>
    <xf numFmtId="9" fontId="73" fillId="18" borderId="22" xfId="0" applyNumberFormat="1" applyFont="1" applyFill="1" applyBorder="1" applyAlignment="1">
      <alignment horizontal="center"/>
    </xf>
    <xf numFmtId="9" fontId="13" fillId="18" borderId="22" xfId="0" applyNumberFormat="1" applyFont="1" applyFill="1" applyBorder="1" applyAlignment="1">
      <alignment horizontal="center"/>
    </xf>
    <xf numFmtId="0" fontId="13" fillId="18" borderId="22" xfId="0" applyFont="1" applyFill="1" applyBorder="1" applyAlignment="1">
      <alignment horizontal="center"/>
    </xf>
    <xf numFmtId="9" fontId="77" fillId="22" borderId="22" xfId="0" applyNumberFormat="1" applyFont="1" applyFill="1" applyBorder="1" applyAlignment="1">
      <alignment horizontal="center"/>
    </xf>
    <xf numFmtId="0" fontId="77" fillId="23" borderId="22" xfId="0" applyFont="1" applyFill="1" applyBorder="1" applyAlignment="1">
      <alignment horizontal="center"/>
    </xf>
    <xf numFmtId="9" fontId="13" fillId="23" borderId="22" xfId="0" applyNumberFormat="1" applyFont="1" applyFill="1" applyBorder="1" applyAlignment="1">
      <alignment horizontal="center"/>
    </xf>
    <xf numFmtId="9" fontId="73" fillId="25" borderId="22" xfId="0" applyNumberFormat="1" applyFont="1" applyFill="1" applyBorder="1" applyAlignment="1">
      <alignment horizontal="center"/>
    </xf>
    <xf numFmtId="0" fontId="19" fillId="3" borderId="2" xfId="0" applyFont="1" applyFill="1" applyBorder="1" applyAlignment="1">
      <alignment vertical="center" wrapText="1"/>
    </xf>
    <xf numFmtId="0" fontId="12" fillId="12" borderId="22" xfId="0" applyFont="1" applyFill="1" applyBorder="1"/>
    <xf numFmtId="0" fontId="11" fillId="12" borderId="22" xfId="0" applyFont="1" applyFill="1" applyBorder="1"/>
    <xf numFmtId="0" fontId="32" fillId="3" borderId="0" xfId="0" applyFont="1" applyFill="1" applyAlignment="1">
      <alignment horizontal="left" vertical="top"/>
    </xf>
    <xf numFmtId="0" fontId="0" fillId="26" borderId="0" xfId="0" applyFill="1"/>
    <xf numFmtId="0" fontId="27" fillId="5" borderId="0" xfId="0" applyFont="1" applyFill="1" applyAlignment="1">
      <alignment horizontal="center" vertical="center"/>
    </xf>
    <xf numFmtId="49" fontId="43" fillId="5" borderId="0" xfId="0" applyNumberFormat="1" applyFont="1" applyFill="1" applyAlignment="1">
      <alignment horizontal="right" vertical="top"/>
    </xf>
    <xf numFmtId="0" fontId="0" fillId="5" borderId="0" xfId="0" applyFill="1" applyAlignment="1">
      <alignment vertical="center"/>
    </xf>
    <xf numFmtId="0" fontId="22" fillId="5" borderId="0" xfId="0" applyFont="1" applyFill="1" applyAlignment="1">
      <alignment vertical="center"/>
    </xf>
    <xf numFmtId="0" fontId="0" fillId="5" borderId="0" xfId="0" quotePrefix="1" applyFill="1" applyAlignment="1">
      <alignment horizontal="left"/>
    </xf>
    <xf numFmtId="0" fontId="0" fillId="5" borderId="0" xfId="0" applyFill="1" applyAlignment="1">
      <alignment horizontal="left" wrapText="1"/>
    </xf>
    <xf numFmtId="0" fontId="79" fillId="5" borderId="0" xfId="0" applyFont="1" applyFill="1" applyAlignment="1">
      <alignment horizontal="left" vertical="center" wrapText="1"/>
    </xf>
    <xf numFmtId="0" fontId="40" fillId="5" borderId="0" xfId="0" applyFont="1" applyFill="1" applyAlignment="1">
      <alignment vertical="center" wrapText="1"/>
    </xf>
    <xf numFmtId="0" fontId="19" fillId="26" borderId="0" xfId="0" applyFont="1" applyFill="1" applyAlignment="1">
      <alignment vertical="center" wrapText="1"/>
    </xf>
    <xf numFmtId="164" fontId="38" fillId="2" borderId="5" xfId="0" applyNumberFormat="1" applyFont="1" applyFill="1" applyBorder="1" applyAlignment="1">
      <alignment horizontal="left" vertical="center"/>
    </xf>
    <xf numFmtId="164" fontId="29" fillId="2" borderId="1" xfId="0" applyNumberFormat="1" applyFont="1" applyFill="1" applyBorder="1" applyAlignment="1">
      <alignment horizontal="left" vertical="center"/>
    </xf>
    <xf numFmtId="0" fontId="52" fillId="4" borderId="0" xfId="0" applyFont="1" applyFill="1" applyAlignment="1">
      <alignment horizontal="right" vertical="center"/>
    </xf>
    <xf numFmtId="0" fontId="27" fillId="5" borderId="18" xfId="0" applyFont="1" applyFill="1" applyBorder="1" applyAlignment="1">
      <alignment horizontal="center" vertical="center"/>
    </xf>
    <xf numFmtId="0" fontId="27" fillId="0" borderId="8" xfId="0" applyFont="1" applyBorder="1" applyAlignment="1">
      <alignment horizontal="center" vertical="center"/>
    </xf>
    <xf numFmtId="4" fontId="63" fillId="8" borderId="4" xfId="0" applyNumberFormat="1" applyFont="1" applyFill="1" applyBorder="1" applyAlignment="1" applyProtection="1">
      <alignment horizontal="right" vertical="center"/>
      <protection locked="0"/>
    </xf>
    <xf numFmtId="4" fontId="59" fillId="8" borderId="4" xfId="0" applyNumberFormat="1" applyFont="1" applyFill="1" applyBorder="1" applyAlignment="1" applyProtection="1">
      <alignment horizontal="right" vertical="center"/>
      <protection locked="0"/>
    </xf>
    <xf numFmtId="4" fontId="65" fillId="8" borderId="4" xfId="0" applyNumberFormat="1" applyFont="1" applyFill="1" applyBorder="1" applyAlignment="1" applyProtection="1">
      <alignment horizontal="right" vertical="center"/>
      <protection locked="0"/>
    </xf>
    <xf numFmtId="4" fontId="64" fillId="8" borderId="4" xfId="0" applyNumberFormat="1" applyFont="1" applyFill="1" applyBorder="1" applyAlignment="1" applyProtection="1">
      <alignment horizontal="right" vertical="center"/>
      <protection locked="0"/>
    </xf>
    <xf numFmtId="4" fontId="66" fillId="8" borderId="21" xfId="0" applyNumberFormat="1" applyFont="1" applyFill="1" applyBorder="1" applyAlignment="1" applyProtection="1">
      <alignment horizontal="right" vertical="center"/>
      <protection locked="0"/>
    </xf>
    <xf numFmtId="4" fontId="66" fillId="8" borderId="4" xfId="0" applyNumberFormat="1" applyFont="1" applyFill="1" applyBorder="1" applyAlignment="1" applyProtection="1">
      <alignment horizontal="right" vertical="center"/>
      <protection locked="0"/>
    </xf>
    <xf numFmtId="4" fontId="66" fillId="8" borderId="5" xfId="0" applyNumberFormat="1" applyFont="1" applyFill="1" applyBorder="1" applyAlignment="1" applyProtection="1">
      <alignment horizontal="right" vertical="center"/>
      <protection locked="0"/>
    </xf>
    <xf numFmtId="0" fontId="57" fillId="0" borderId="28" xfId="0" applyFont="1" applyBorder="1" applyAlignment="1">
      <alignment horizontal="center" vertical="center"/>
    </xf>
    <xf numFmtId="0" fontId="57" fillId="0" borderId="18" xfId="0" applyFont="1" applyBorder="1" applyAlignment="1">
      <alignment horizontal="center" vertical="center"/>
    </xf>
    <xf numFmtId="0" fontId="57" fillId="26" borderId="9" xfId="0" applyFont="1" applyFill="1" applyBorder="1" applyAlignment="1">
      <alignment horizontal="center" vertical="center"/>
    </xf>
    <xf numFmtId="4" fontId="65" fillId="20" borderId="4" xfId="0" applyNumberFormat="1" applyFont="1" applyFill="1" applyBorder="1" applyAlignment="1" applyProtection="1">
      <alignment horizontal="right" vertical="center"/>
      <protection locked="0"/>
    </xf>
    <xf numFmtId="4" fontId="63" fillId="8" borderId="21" xfId="0" applyNumberFormat="1" applyFont="1" applyFill="1" applyBorder="1" applyAlignment="1" applyProtection="1">
      <alignment horizontal="right" vertical="center"/>
      <protection locked="0"/>
    </xf>
    <xf numFmtId="4" fontId="63" fillId="8" borderId="19" xfId="0" applyNumberFormat="1" applyFont="1" applyFill="1" applyBorder="1" applyAlignment="1" applyProtection="1">
      <alignment horizontal="right" vertical="center"/>
      <protection locked="0"/>
    </xf>
    <xf numFmtId="0" fontId="73" fillId="27" borderId="22" xfId="0" applyFont="1" applyFill="1" applyBorder="1"/>
    <xf numFmtId="0" fontId="73" fillId="27" borderId="22" xfId="0" quotePrefix="1" applyFont="1" applyFill="1" applyBorder="1"/>
    <xf numFmtId="0" fontId="73" fillId="27" borderId="22" xfId="0" applyFont="1" applyFill="1" applyBorder="1" applyAlignment="1">
      <alignment horizontal="center"/>
    </xf>
    <xf numFmtId="0" fontId="62" fillId="27" borderId="22" xfId="0" applyFont="1" applyFill="1" applyBorder="1"/>
    <xf numFmtId="0" fontId="18" fillId="28" borderId="22" xfId="0" applyFont="1" applyFill="1" applyBorder="1" applyAlignment="1">
      <alignment horizontal="center"/>
    </xf>
    <xf numFmtId="0" fontId="73" fillId="28" borderId="22" xfId="0" applyFont="1" applyFill="1" applyBorder="1" applyAlignment="1">
      <alignment horizontal="center"/>
    </xf>
    <xf numFmtId="0" fontId="10" fillId="27" borderId="0" xfId="0" applyFont="1" applyFill="1"/>
    <xf numFmtId="0" fontId="10" fillId="28" borderId="0" xfId="0" applyFont="1" applyFill="1"/>
    <xf numFmtId="49" fontId="0" fillId="0" borderId="0" xfId="0" applyNumberFormat="1"/>
    <xf numFmtId="0" fontId="0" fillId="0" borderId="22" xfId="0" applyBorder="1" applyAlignment="1">
      <alignment horizontal="center" vertical="center"/>
    </xf>
    <xf numFmtId="0" fontId="0" fillId="29" borderId="22" xfId="0" applyFill="1" applyBorder="1"/>
    <xf numFmtId="0" fontId="0" fillId="0" borderId="22" xfId="0" applyBorder="1"/>
    <xf numFmtId="49" fontId="0" fillId="0" borderId="22" xfId="0" applyNumberFormat="1" applyBorder="1"/>
    <xf numFmtId="49" fontId="9" fillId="0" borderId="22" xfId="0" applyNumberFormat="1" applyFont="1" applyBorder="1"/>
    <xf numFmtId="0" fontId="9" fillId="0" borderId="22" xfId="0" applyFont="1" applyBorder="1"/>
    <xf numFmtId="49" fontId="9" fillId="0" borderId="22" xfId="0" applyNumberFormat="1" applyFont="1" applyBorder="1" applyAlignment="1">
      <alignment horizontal="center" vertical="center"/>
    </xf>
    <xf numFmtId="0" fontId="9" fillId="29" borderId="22" xfId="0" applyFont="1" applyFill="1" applyBorder="1"/>
    <xf numFmtId="0" fontId="9" fillId="0" borderId="22" xfId="0" applyFont="1" applyBorder="1" applyAlignment="1">
      <alignment horizontal="center" vertical="center"/>
    </xf>
    <xf numFmtId="49" fontId="0" fillId="29" borderId="22" xfId="0" applyNumberFormat="1" applyFill="1" applyBorder="1"/>
    <xf numFmtId="0" fontId="8" fillId="12" borderId="22" xfId="0" applyFont="1" applyFill="1" applyBorder="1"/>
    <xf numFmtId="0" fontId="61" fillId="27" borderId="22" xfId="0" applyFont="1" applyFill="1" applyBorder="1" applyAlignment="1">
      <alignment horizontal="left" vertical="center" wrapText="1"/>
    </xf>
    <xf numFmtId="0" fontId="61" fillId="12" borderId="10" xfId="0" applyFont="1" applyFill="1" applyBorder="1" applyAlignment="1">
      <alignment vertical="center" wrapText="1"/>
    </xf>
    <xf numFmtId="0" fontId="8" fillId="12" borderId="22" xfId="0" quotePrefix="1" applyFont="1" applyFill="1" applyBorder="1"/>
    <xf numFmtId="0" fontId="62" fillId="22" borderId="7" xfId="0" applyFont="1" applyFill="1" applyBorder="1" applyAlignment="1">
      <alignment horizontal="center" vertical="center" wrapText="1"/>
    </xf>
    <xf numFmtId="0" fontId="61" fillId="12" borderId="22" xfId="0" applyFont="1" applyFill="1" applyBorder="1" applyAlignment="1">
      <alignment vertical="center"/>
    </xf>
    <xf numFmtId="0" fontId="61" fillId="12" borderId="24" xfId="0" applyFont="1" applyFill="1" applyBorder="1" applyAlignment="1">
      <alignment vertical="center"/>
    </xf>
    <xf numFmtId="4" fontId="66" fillId="30" borderId="22" xfId="0" applyNumberFormat="1" applyFont="1" applyFill="1" applyBorder="1" applyAlignment="1" applyProtection="1">
      <alignment horizontal="left" vertical="center"/>
      <protection locked="0"/>
    </xf>
    <xf numFmtId="4" fontId="68" fillId="30" borderId="22" xfId="0" applyNumberFormat="1" applyFont="1" applyFill="1" applyBorder="1" applyAlignment="1" applyProtection="1">
      <alignment horizontal="left" vertical="center"/>
      <protection locked="0"/>
    </xf>
    <xf numFmtId="167" fontId="60" fillId="9" borderId="29" xfId="0" applyNumberFormat="1" applyFont="1" applyFill="1" applyBorder="1" applyAlignment="1" applyProtection="1">
      <alignment horizontal="right" vertical="center"/>
      <protection locked="0"/>
    </xf>
    <xf numFmtId="0" fontId="60" fillId="9" borderId="29" xfId="0" applyFont="1" applyFill="1" applyBorder="1" applyAlignment="1" applyProtection="1">
      <alignment horizontal="right" vertical="center"/>
      <protection locked="0"/>
    </xf>
    <xf numFmtId="0" fontId="60" fillId="9" borderId="32" xfId="0" applyFont="1" applyFill="1" applyBorder="1" applyAlignment="1" applyProtection="1">
      <alignment horizontal="right" vertical="center"/>
      <protection locked="0"/>
    </xf>
    <xf numFmtId="164" fontId="21" fillId="2" borderId="4" xfId="0" applyNumberFormat="1" applyFont="1" applyFill="1" applyBorder="1" applyAlignment="1">
      <alignment horizontal="left" vertical="center"/>
    </xf>
    <xf numFmtId="0" fontId="32" fillId="2" borderId="0" xfId="0" applyFont="1" applyFill="1" applyAlignment="1">
      <alignment horizontal="left" vertical="center"/>
    </xf>
    <xf numFmtId="0" fontId="60" fillId="9" borderId="30" xfId="0" applyFont="1" applyFill="1" applyBorder="1" applyAlignment="1" applyProtection="1">
      <alignment horizontal="right" vertical="center"/>
      <protection locked="0"/>
    </xf>
    <xf numFmtId="4" fontId="63" fillId="8" borderId="0" xfId="0" applyNumberFormat="1" applyFont="1" applyFill="1" applyAlignment="1" applyProtection="1">
      <alignment horizontal="right" vertical="center"/>
      <protection locked="0"/>
    </xf>
    <xf numFmtId="0" fontId="60" fillId="9" borderId="33" xfId="0" applyFont="1" applyFill="1" applyBorder="1" applyAlignment="1" applyProtection="1">
      <alignment horizontal="right" vertical="center"/>
      <protection locked="0"/>
    </xf>
    <xf numFmtId="165" fontId="28" fillId="2" borderId="4" xfId="0" applyNumberFormat="1" applyFont="1" applyFill="1" applyBorder="1" applyAlignment="1">
      <alignment horizontal="left" vertical="top"/>
    </xf>
    <xf numFmtId="165" fontId="28" fillId="2" borderId="0" xfId="0" applyNumberFormat="1" applyFont="1" applyFill="1" applyAlignment="1">
      <alignment horizontal="left" vertical="top"/>
    </xf>
    <xf numFmtId="4" fontId="59" fillId="8" borderId="0" xfId="0" applyNumberFormat="1" applyFont="1" applyFill="1" applyAlignment="1" applyProtection="1">
      <alignment horizontal="right" vertical="center"/>
      <protection locked="0"/>
    </xf>
    <xf numFmtId="165" fontId="21" fillId="2" borderId="4" xfId="0" applyNumberFormat="1" applyFont="1" applyFill="1" applyBorder="1" applyAlignment="1">
      <alignment horizontal="left" vertical="top"/>
    </xf>
    <xf numFmtId="165" fontId="21" fillId="2" borderId="0" xfId="0" applyNumberFormat="1" applyFont="1" applyFill="1" applyAlignment="1">
      <alignment horizontal="left" vertical="top"/>
    </xf>
    <xf numFmtId="165" fontId="53" fillId="2" borderId="4" xfId="0" applyNumberFormat="1" applyFont="1" applyFill="1" applyBorder="1" applyAlignment="1">
      <alignment horizontal="left" vertical="top"/>
    </xf>
    <xf numFmtId="165" fontId="53" fillId="2" borderId="0" xfId="0" applyNumberFormat="1" applyFont="1" applyFill="1" applyAlignment="1">
      <alignment horizontal="left" vertical="top"/>
    </xf>
    <xf numFmtId="4" fontId="65" fillId="8" borderId="0" xfId="0" applyNumberFormat="1" applyFont="1" applyFill="1" applyAlignment="1" applyProtection="1">
      <alignment horizontal="right" vertical="center"/>
      <protection locked="0"/>
    </xf>
    <xf numFmtId="0" fontId="60" fillId="20" borderId="30" xfId="0" applyFont="1" applyFill="1" applyBorder="1" applyAlignment="1" applyProtection="1">
      <alignment horizontal="right" vertical="center"/>
      <protection locked="0"/>
    </xf>
    <xf numFmtId="4" fontId="65" fillId="20" borderId="0" xfId="0" applyNumberFormat="1" applyFont="1" applyFill="1" applyAlignment="1" applyProtection="1">
      <alignment horizontal="right" vertical="center"/>
      <protection locked="0"/>
    </xf>
    <xf numFmtId="0" fontId="60" fillId="20" borderId="33" xfId="0" applyFont="1" applyFill="1" applyBorder="1" applyAlignment="1" applyProtection="1">
      <alignment horizontal="right" vertical="center"/>
      <protection locked="0"/>
    </xf>
    <xf numFmtId="165" fontId="42" fillId="2" borderId="0" xfId="0" applyNumberFormat="1" applyFont="1" applyFill="1" applyAlignment="1">
      <alignment horizontal="left" vertical="top"/>
    </xf>
    <xf numFmtId="167" fontId="60" fillId="9" borderId="30" xfId="0" applyNumberFormat="1" applyFont="1" applyFill="1" applyBorder="1" applyAlignment="1" applyProtection="1">
      <alignment horizontal="right" vertical="center"/>
      <protection locked="0"/>
    </xf>
    <xf numFmtId="167" fontId="60" fillId="9" borderId="33" xfId="0" applyNumberFormat="1" applyFont="1" applyFill="1" applyBorder="1" applyAlignment="1" applyProtection="1">
      <alignment horizontal="right" vertical="center"/>
      <protection locked="0"/>
    </xf>
    <xf numFmtId="165" fontId="50" fillId="2" borderId="0" xfId="0" applyNumberFormat="1" applyFont="1" applyFill="1" applyAlignment="1">
      <alignment horizontal="left" vertical="top"/>
    </xf>
    <xf numFmtId="4" fontId="64" fillId="8" borderId="0" xfId="0" applyNumberFormat="1" applyFont="1" applyFill="1" applyAlignment="1" applyProtection="1">
      <alignment horizontal="right" vertical="center"/>
      <protection locked="0"/>
    </xf>
    <xf numFmtId="165" fontId="21" fillId="2" borderId="5" xfId="0" applyNumberFormat="1" applyFont="1" applyFill="1" applyBorder="1" applyAlignment="1">
      <alignment horizontal="left" vertical="top"/>
    </xf>
    <xf numFmtId="167" fontId="60" fillId="9" borderId="32" xfId="0" applyNumberFormat="1" applyFont="1" applyFill="1" applyBorder="1" applyAlignment="1" applyProtection="1">
      <alignment horizontal="right" vertical="center"/>
      <protection locked="0"/>
    </xf>
    <xf numFmtId="164" fontId="36" fillId="2" borderId="0" xfId="0" applyNumberFormat="1" applyFont="1" applyFill="1" applyAlignment="1">
      <alignment horizontal="left" vertical="top"/>
    </xf>
    <xf numFmtId="4" fontId="66" fillId="8" borderId="0" xfId="0" applyNumberFormat="1" applyFont="1" applyFill="1" applyAlignment="1" applyProtection="1">
      <alignment horizontal="right" vertical="center"/>
      <protection locked="0"/>
    </xf>
    <xf numFmtId="167" fontId="60" fillId="9" borderId="31" xfId="0" applyNumberFormat="1" applyFont="1" applyFill="1" applyBorder="1" applyAlignment="1" applyProtection="1">
      <alignment horizontal="right" vertical="center"/>
      <protection locked="0"/>
    </xf>
    <xf numFmtId="167" fontId="60" fillId="9" borderId="34" xfId="0" applyNumberFormat="1" applyFont="1" applyFill="1" applyBorder="1" applyAlignment="1" applyProtection="1">
      <alignment horizontal="right" vertical="center"/>
      <protection locked="0"/>
    </xf>
    <xf numFmtId="0" fontId="22" fillId="2" borderId="0" xfId="0" applyFont="1" applyFill="1" applyAlignment="1">
      <alignment horizontal="right" vertical="center"/>
    </xf>
    <xf numFmtId="0" fontId="35" fillId="2" borderId="0" xfId="0" applyFont="1" applyFill="1" applyAlignment="1">
      <alignment horizontal="left" vertical="center"/>
    </xf>
    <xf numFmtId="168" fontId="66" fillId="8" borderId="5" xfId="0" applyNumberFormat="1" applyFont="1" applyFill="1" applyBorder="1" applyAlignment="1" applyProtection="1">
      <alignment horizontal="right" vertical="center"/>
      <protection locked="0"/>
    </xf>
    <xf numFmtId="168" fontId="66" fillId="8" borderId="17" xfId="0" applyNumberFormat="1" applyFont="1" applyFill="1" applyBorder="1" applyAlignment="1" applyProtection="1">
      <alignment horizontal="right" vertical="center"/>
      <protection locked="0"/>
    </xf>
    <xf numFmtId="168" fontId="66" fillId="8" borderId="1" xfId="0" applyNumberFormat="1" applyFont="1" applyFill="1" applyBorder="1" applyAlignment="1" applyProtection="1">
      <alignment horizontal="right" vertical="center"/>
      <protection locked="0"/>
    </xf>
    <xf numFmtId="0" fontId="19" fillId="5" borderId="0" xfId="0" applyFont="1" applyFill="1" applyAlignment="1">
      <alignment vertical="center"/>
    </xf>
    <xf numFmtId="0" fontId="19" fillId="3" borderId="22" xfId="0" applyFont="1" applyFill="1" applyBorder="1" applyAlignment="1">
      <alignment vertical="center" wrapText="1"/>
    </xf>
    <xf numFmtId="0" fontId="19" fillId="26" borderId="0" xfId="0" applyFont="1" applyFill="1" applyAlignment="1">
      <alignment horizontal="left" vertical="center" wrapText="1"/>
    </xf>
    <xf numFmtId="0" fontId="19" fillId="26" borderId="0" xfId="0" quotePrefix="1" applyFont="1" applyFill="1" applyAlignment="1">
      <alignment horizontal="left" vertical="center" wrapText="1"/>
    </xf>
    <xf numFmtId="0" fontId="23" fillId="26" borderId="0" xfId="1" applyFill="1" applyAlignment="1" applyProtection="1">
      <alignment horizontal="left" vertical="center" wrapText="1"/>
    </xf>
    <xf numFmtId="0" fontId="84" fillId="0" borderId="0" xfId="0" applyFont="1"/>
    <xf numFmtId="0" fontId="85" fillId="0" borderId="0" xfId="0" applyFont="1"/>
    <xf numFmtId="0" fontId="84" fillId="0" borderId="0" xfId="0" applyFont="1" applyAlignment="1">
      <alignment vertical="center" wrapText="1"/>
    </xf>
    <xf numFmtId="0" fontId="26" fillId="0" borderId="0" xfId="0" applyFont="1"/>
    <xf numFmtId="0" fontId="27" fillId="0" borderId="0" xfId="0" applyFont="1"/>
    <xf numFmtId="0" fontId="84" fillId="9" borderId="0" xfId="0" applyFont="1" applyFill="1"/>
    <xf numFmtId="0" fontId="85" fillId="9" borderId="0" xfId="0" applyFont="1" applyFill="1"/>
    <xf numFmtId="0" fontId="84" fillId="9" borderId="0" xfId="0" applyFont="1" applyFill="1" applyAlignment="1">
      <alignment vertical="center" wrapText="1"/>
    </xf>
    <xf numFmtId="0" fontId="88" fillId="9" borderId="0" xfId="0" applyFont="1" applyFill="1" applyAlignment="1">
      <alignment vertical="center"/>
    </xf>
    <xf numFmtId="0" fontId="88" fillId="9" borderId="0" xfId="0" applyFont="1" applyFill="1" applyAlignment="1">
      <alignment vertical="center" wrapText="1"/>
    </xf>
    <xf numFmtId="0" fontId="86" fillId="9" borderId="37" xfId="0" applyFont="1" applyFill="1" applyBorder="1" applyAlignment="1">
      <alignment horizontal="left" vertical="center"/>
    </xf>
    <xf numFmtId="0" fontId="86" fillId="9" borderId="38" xfId="0" applyFont="1" applyFill="1" applyBorder="1" applyAlignment="1">
      <alignment horizontal="left" vertical="center"/>
    </xf>
    <xf numFmtId="0" fontId="26" fillId="9" borderId="0" xfId="0" applyFont="1" applyFill="1"/>
    <xf numFmtId="0" fontId="27" fillId="9" borderId="0" xfId="0" applyFont="1" applyFill="1"/>
    <xf numFmtId="0" fontId="90" fillId="9" borderId="22" xfId="0" applyFont="1" applyFill="1" applyBorder="1" applyAlignment="1">
      <alignment horizontal="center" vertical="center" wrapText="1"/>
    </xf>
    <xf numFmtId="0" fontId="90" fillId="9" borderId="22" xfId="0" applyFont="1" applyFill="1" applyBorder="1" applyAlignment="1">
      <alignment horizontal="center" vertical="center"/>
    </xf>
    <xf numFmtId="0" fontId="91" fillId="9" borderId="22" xfId="0" applyFont="1" applyFill="1" applyBorder="1" applyAlignment="1">
      <alignment horizontal="center" vertical="top"/>
    </xf>
    <xf numFmtId="0" fontId="85" fillId="9" borderId="0" xfId="0" applyFont="1" applyFill="1" applyAlignment="1">
      <alignment horizontal="right" indent="1"/>
    </xf>
    <xf numFmtId="0" fontId="92" fillId="0" borderId="22" xfId="0" applyFont="1" applyBorder="1" applyAlignment="1" applyProtection="1">
      <alignment vertical="top"/>
      <protection locked="0"/>
    </xf>
    <xf numFmtId="0" fontId="81" fillId="26" borderId="0" xfId="0" applyFont="1" applyFill="1" applyAlignment="1">
      <alignment vertical="center"/>
    </xf>
    <xf numFmtId="0" fontId="0" fillId="31" borderId="22" xfId="0" applyFill="1" applyBorder="1" applyAlignment="1">
      <alignment vertical="center"/>
    </xf>
    <xf numFmtId="0" fontId="0" fillId="26" borderId="0" xfId="0" applyFill="1" applyAlignment="1">
      <alignment wrapText="1"/>
    </xf>
    <xf numFmtId="4" fontId="19" fillId="27" borderId="22" xfId="0" applyNumberFormat="1" applyFont="1" applyFill="1" applyBorder="1" applyAlignment="1" applyProtection="1">
      <alignment horizontal="left" vertical="center"/>
      <protection locked="0"/>
    </xf>
    <xf numFmtId="0" fontId="7" fillId="12" borderId="22" xfId="0" applyFont="1" applyFill="1" applyBorder="1" applyAlignment="1">
      <alignment horizontal="center"/>
    </xf>
    <xf numFmtId="0" fontId="0" fillId="26" borderId="0" xfId="0" applyFill="1" applyAlignment="1">
      <alignment vertical="center" wrapText="1"/>
    </xf>
    <xf numFmtId="0" fontId="0" fillId="26" borderId="0" xfId="0" quotePrefix="1" applyFill="1" applyAlignment="1">
      <alignment horizontal="left" vertical="center" wrapText="1"/>
    </xf>
    <xf numFmtId="0" fontId="0" fillId="26" borderId="0" xfId="0" applyFill="1" applyAlignment="1">
      <alignment horizontal="left" vertical="center" wrapText="1"/>
    </xf>
    <xf numFmtId="0" fontId="0" fillId="26" borderId="0" xfId="0" applyFill="1" applyAlignment="1">
      <alignment vertical="top" wrapText="1"/>
    </xf>
    <xf numFmtId="0" fontId="21" fillId="26" borderId="0" xfId="0" applyFont="1" applyFill="1" applyAlignment="1">
      <alignment vertical="center" wrapText="1"/>
    </xf>
    <xf numFmtId="0" fontId="21" fillId="18" borderId="22" xfId="0" applyFont="1" applyFill="1" applyBorder="1" applyAlignment="1">
      <alignment vertical="center" wrapText="1"/>
    </xf>
    <xf numFmtId="0" fontId="70" fillId="26" borderId="0" xfId="0" applyFont="1" applyFill="1" applyAlignment="1">
      <alignment horizontal="left" vertical="center"/>
    </xf>
    <xf numFmtId="0" fontId="41" fillId="3" borderId="22" xfId="0" applyFont="1" applyFill="1" applyBorder="1" applyAlignment="1">
      <alignment horizontal="left" vertical="center" wrapText="1"/>
    </xf>
    <xf numFmtId="0" fontId="41" fillId="3" borderId="22" xfId="0" applyFont="1" applyFill="1" applyBorder="1" applyAlignment="1">
      <alignment vertical="center" wrapText="1"/>
    </xf>
    <xf numFmtId="0" fontId="19" fillId="3" borderId="22" xfId="0" applyFont="1" applyFill="1" applyBorder="1" applyAlignment="1" applyProtection="1">
      <alignment vertical="center" wrapText="1"/>
      <protection locked="0"/>
    </xf>
    <xf numFmtId="4" fontId="67" fillId="27" borderId="22" xfId="0" applyNumberFormat="1" applyFont="1" applyFill="1" applyBorder="1" applyAlignment="1" applyProtection="1">
      <alignment horizontal="left" vertical="center"/>
      <protection locked="0"/>
    </xf>
    <xf numFmtId="0" fontId="61" fillId="27" borderId="42" xfId="0" applyFont="1" applyFill="1" applyBorder="1" applyAlignment="1">
      <alignment horizontal="center" vertical="center" wrapText="1"/>
    </xf>
    <xf numFmtId="0" fontId="0" fillId="0" borderId="22" xfId="0" applyBorder="1" applyAlignment="1">
      <alignment horizontal="left" vertical="center"/>
    </xf>
    <xf numFmtId="0" fontId="0" fillId="0" borderId="22" xfId="0" applyBorder="1" applyAlignment="1">
      <alignment horizontal="left" vertical="center" wrapText="1"/>
    </xf>
    <xf numFmtId="0" fontId="0" fillId="0" borderId="22" xfId="0" applyBorder="1" applyAlignment="1">
      <alignment vertical="center" wrapText="1"/>
    </xf>
    <xf numFmtId="0" fontId="69" fillId="0" borderId="22" xfId="0" applyFont="1" applyBorder="1" applyAlignment="1">
      <alignment vertical="center" wrapText="1"/>
    </xf>
    <xf numFmtId="0" fontId="69" fillId="0" borderId="22" xfId="0" applyFont="1" applyBorder="1" applyAlignment="1">
      <alignment horizontal="left" vertical="center" wrapText="1"/>
    </xf>
    <xf numFmtId="0" fontId="92" fillId="0" borderId="42" xfId="0" applyFont="1" applyBorder="1" applyAlignment="1">
      <alignment vertical="top"/>
    </xf>
    <xf numFmtId="0" fontId="87" fillId="8" borderId="36" xfId="0" applyFont="1" applyFill="1" applyBorder="1" applyAlignment="1" applyProtection="1">
      <alignment horizontal="left" vertical="center" wrapText="1"/>
      <protection hidden="1"/>
    </xf>
    <xf numFmtId="0" fontId="89" fillId="8" borderId="38" xfId="0" applyFont="1" applyFill="1" applyBorder="1" applyAlignment="1">
      <alignment horizontal="left" vertical="center"/>
    </xf>
    <xf numFmtId="0" fontId="89" fillId="8" borderId="40" xfId="0" applyFont="1" applyFill="1" applyBorder="1" applyAlignment="1">
      <alignment horizontal="left" vertical="center"/>
    </xf>
    <xf numFmtId="0" fontId="84" fillId="27" borderId="0" xfId="0" applyFont="1" applyFill="1"/>
    <xf numFmtId="0" fontId="84" fillId="27" borderId="0" xfId="0" applyFont="1" applyFill="1" applyAlignment="1">
      <alignment vertical="center" wrapText="1"/>
    </xf>
    <xf numFmtId="0" fontId="26" fillId="27" borderId="0" xfId="0" applyFont="1" applyFill="1"/>
    <xf numFmtId="0" fontId="85" fillId="27" borderId="0" xfId="0" applyFont="1" applyFill="1"/>
    <xf numFmtId="0" fontId="6" fillId="12" borderId="22" xfId="0" quotePrefix="1" applyFont="1" applyFill="1" applyBorder="1"/>
    <xf numFmtId="0" fontId="6" fillId="12" borderId="42" xfId="0" applyFont="1" applyFill="1" applyBorder="1"/>
    <xf numFmtId="0" fontId="69" fillId="0" borderId="22" xfId="0" applyFont="1" applyBorder="1" applyAlignment="1">
      <alignment horizontal="left" vertical="center" wrapText="1" indent="1"/>
    </xf>
    <xf numFmtId="0" fontId="21" fillId="32" borderId="22" xfId="0" applyFont="1" applyFill="1" applyBorder="1" applyAlignment="1">
      <alignment horizontal="center" vertical="center"/>
    </xf>
    <xf numFmtId="0" fontId="0" fillId="33" borderId="22" xfId="0" applyFill="1" applyBorder="1"/>
    <xf numFmtId="4" fontId="67" fillId="34" borderId="22" xfId="0" applyNumberFormat="1" applyFont="1" applyFill="1" applyBorder="1" applyAlignment="1" applyProtection="1">
      <alignment horizontal="left" vertical="center"/>
      <protection locked="0"/>
    </xf>
    <xf numFmtId="0" fontId="19" fillId="0" borderId="0" xfId="0" applyFont="1" applyAlignment="1">
      <alignment horizontal="center"/>
    </xf>
    <xf numFmtId="4" fontId="67" fillId="19" borderId="42" xfId="0" applyNumberFormat="1" applyFont="1" applyFill="1" applyBorder="1" applyAlignment="1" applyProtection="1">
      <alignment horizontal="left" vertical="center"/>
      <protection locked="0"/>
    </xf>
    <xf numFmtId="0" fontId="61" fillId="12" borderId="42" xfId="0" applyFont="1" applyFill="1" applyBorder="1" applyAlignment="1">
      <alignment vertical="center" wrapText="1"/>
    </xf>
    <xf numFmtId="0" fontId="61" fillId="18" borderId="42" xfId="0" applyFont="1" applyFill="1" applyBorder="1" applyAlignment="1">
      <alignment horizontal="center" vertical="center" wrapText="1"/>
    </xf>
    <xf numFmtId="0" fontId="61" fillId="12" borderId="24" xfId="0" quotePrefix="1" applyFont="1" applyFill="1" applyBorder="1" applyAlignment="1">
      <alignment vertical="top" wrapText="1"/>
    </xf>
    <xf numFmtId="0" fontId="61" fillId="12" borderId="42" xfId="0" applyFont="1" applyFill="1" applyBorder="1" applyAlignment="1">
      <alignment vertical="top" wrapText="1"/>
    </xf>
    <xf numFmtId="0" fontId="27" fillId="13" borderId="18" xfId="0" applyFont="1" applyFill="1" applyBorder="1" applyAlignment="1">
      <alignment horizontal="center" vertical="center"/>
    </xf>
    <xf numFmtId="0" fontId="57" fillId="13" borderId="28" xfId="0" applyFont="1" applyFill="1" applyBorder="1" applyAlignment="1">
      <alignment horizontal="center" vertical="center"/>
    </xf>
    <xf numFmtId="0" fontId="60" fillId="9" borderId="41" xfId="0" applyFont="1" applyFill="1" applyBorder="1" applyAlignment="1" applyProtection="1">
      <alignment horizontal="right" vertical="center"/>
      <protection locked="0"/>
    </xf>
    <xf numFmtId="0" fontId="60" fillId="20" borderId="41" xfId="0" applyFont="1" applyFill="1" applyBorder="1" applyAlignment="1" applyProtection="1">
      <alignment horizontal="right" vertical="center"/>
      <protection locked="0"/>
    </xf>
    <xf numFmtId="167" fontId="60" fillId="9" borderId="41" xfId="0" applyNumberFormat="1" applyFont="1" applyFill="1" applyBorder="1" applyAlignment="1" applyProtection="1">
      <alignment horizontal="right" vertical="center"/>
      <protection locked="0"/>
    </xf>
    <xf numFmtId="0" fontId="21" fillId="0" borderId="0" xfId="2" applyFont="1" applyAlignment="1">
      <alignment horizontal="center" vertical="center"/>
    </xf>
    <xf numFmtId="0" fontId="30" fillId="0" borderId="0" xfId="2" applyFont="1" applyAlignment="1">
      <alignment horizontal="center" vertical="center"/>
    </xf>
    <xf numFmtId="0" fontId="30" fillId="0" borderId="0" xfId="3" applyFont="1" applyAlignment="1">
      <alignment horizontal="center" vertical="center"/>
    </xf>
    <xf numFmtId="16" fontId="30" fillId="0" borderId="0" xfId="3" applyNumberFormat="1" applyFont="1" applyAlignment="1">
      <alignment horizontal="center" vertical="center"/>
    </xf>
    <xf numFmtId="49" fontId="30" fillId="0" borderId="0" xfId="3" applyNumberFormat="1" applyFont="1" applyAlignment="1">
      <alignment horizontal="center" vertical="center"/>
    </xf>
    <xf numFmtId="0" fontId="30" fillId="0" borderId="0" xfId="2" applyFont="1"/>
    <xf numFmtId="0" fontId="19" fillId="0" borderId="0" xfId="2" applyAlignment="1">
      <alignment horizontal="center" vertical="center"/>
    </xf>
    <xf numFmtId="0" fontId="19" fillId="0" borderId="0" xfId="2"/>
    <xf numFmtId="0" fontId="30" fillId="0" borderId="0" xfId="4" applyFont="1" applyAlignment="1">
      <alignment horizontal="center" vertical="center"/>
    </xf>
    <xf numFmtId="0" fontId="50" fillId="0" borderId="0" xfId="2" applyFont="1" applyAlignment="1">
      <alignment horizontal="center" vertical="center"/>
    </xf>
    <xf numFmtId="0" fontId="30" fillId="0" borderId="0" xfId="4" applyFont="1"/>
    <xf numFmtId="0" fontId="19" fillId="0" borderId="0" xfId="4" applyAlignment="1">
      <alignment horizontal="center" vertical="center"/>
    </xf>
    <xf numFmtId="0" fontId="19" fillId="0" borderId="0" xfId="4"/>
    <xf numFmtId="0" fontId="30" fillId="13" borderId="0" xfId="4" applyFont="1" applyFill="1" applyAlignment="1">
      <alignment horizontal="center" vertical="center"/>
    </xf>
    <xf numFmtId="0" fontId="5" fillId="12" borderId="42" xfId="0" applyFont="1" applyFill="1" applyBorder="1"/>
    <xf numFmtId="0" fontId="4" fillId="12" borderId="42" xfId="0" applyFont="1" applyFill="1" applyBorder="1"/>
    <xf numFmtId="0" fontId="3" fillId="12" borderId="42" xfId="0" applyFont="1" applyFill="1" applyBorder="1"/>
    <xf numFmtId="0" fontId="81" fillId="26" borderId="0" xfId="0" applyFont="1" applyFill="1" applyAlignment="1">
      <alignment horizontal="center" vertical="center"/>
    </xf>
    <xf numFmtId="0" fontId="61" fillId="12" borderId="42" xfId="0" applyFont="1" applyFill="1" applyBorder="1" applyAlignment="1">
      <alignment horizontal="center" vertical="center" wrapText="1"/>
    </xf>
    <xf numFmtId="0" fontId="2" fillId="12" borderId="42" xfId="0" applyFont="1" applyFill="1" applyBorder="1"/>
    <xf numFmtId="4" fontId="19" fillId="36" borderId="22" xfId="0" applyNumberFormat="1" applyFont="1" applyFill="1" applyBorder="1" applyAlignment="1" applyProtection="1">
      <alignment horizontal="left" vertical="center"/>
      <protection locked="0"/>
    </xf>
    <xf numFmtId="0" fontId="0" fillId="36" borderId="22" xfId="0" applyFill="1" applyBorder="1"/>
    <xf numFmtId="49" fontId="92" fillId="0" borderId="22" xfId="0" applyNumberFormat="1" applyFont="1" applyBorder="1" applyAlignment="1" applyProtection="1">
      <alignment horizontal="left" vertical="center" wrapText="1"/>
      <protection locked="0"/>
    </xf>
    <xf numFmtId="0" fontId="41" fillId="3" borderId="42" xfId="0" applyFont="1" applyFill="1" applyBorder="1" applyAlignment="1">
      <alignment horizontal="left" vertical="center" wrapText="1"/>
    </xf>
    <xf numFmtId="0" fontId="19" fillId="3" borderId="2" xfId="0" applyFont="1" applyFill="1" applyBorder="1" applyAlignment="1">
      <alignment horizontal="left" vertical="center" wrapText="1"/>
    </xf>
    <xf numFmtId="0" fontId="41" fillId="37" borderId="42" xfId="0" applyFont="1" applyFill="1" applyBorder="1" applyAlignment="1">
      <alignment horizontal="left" vertical="center"/>
    </xf>
    <xf numFmtId="0" fontId="61" fillId="12" borderId="22" xfId="0" quotePrefix="1" applyFont="1" applyFill="1" applyBorder="1"/>
    <xf numFmtId="0" fontId="27" fillId="0" borderId="18" xfId="0" applyFont="1" applyBorder="1" applyAlignment="1">
      <alignment horizontal="center" vertical="center"/>
    </xf>
    <xf numFmtId="170" fontId="66" fillId="0" borderId="0" xfId="0" applyNumberFormat="1" applyFont="1" applyProtection="1">
      <protection locked="0"/>
    </xf>
    <xf numFmtId="170" fontId="60" fillId="0" borderId="0" xfId="0" applyNumberFormat="1" applyFont="1" applyProtection="1">
      <protection locked="0"/>
    </xf>
    <xf numFmtId="168" fontId="66" fillId="0" borderId="0" xfId="0" applyNumberFormat="1" applyFont="1" applyProtection="1">
      <protection locked="0"/>
    </xf>
    <xf numFmtId="168" fontId="60" fillId="0" borderId="0" xfId="0" applyNumberFormat="1" applyFont="1" applyProtection="1">
      <protection locked="0"/>
    </xf>
    <xf numFmtId="0" fontId="103" fillId="8" borderId="8" xfId="0" applyFont="1" applyFill="1" applyBorder="1" applyAlignment="1">
      <alignment horizontal="center" vertical="center"/>
    </xf>
    <xf numFmtId="0" fontId="60" fillId="9" borderId="28" xfId="0" applyFont="1" applyFill="1" applyBorder="1" applyAlignment="1">
      <alignment horizontal="center" vertical="center"/>
    </xf>
    <xf numFmtId="0" fontId="103" fillId="8" borderId="3" xfId="0" applyFont="1" applyFill="1" applyBorder="1" applyAlignment="1">
      <alignment horizontal="center" vertical="center"/>
    </xf>
    <xf numFmtId="0" fontId="103" fillId="8" borderId="18" xfId="0" applyFont="1" applyFill="1" applyBorder="1" applyAlignment="1">
      <alignment horizontal="center" vertical="center"/>
    </xf>
    <xf numFmtId="0" fontId="61" fillId="30" borderId="22" xfId="0" applyFont="1" applyFill="1" applyBorder="1"/>
    <xf numFmtId="0" fontId="61" fillId="30" borderId="22" xfId="0" applyFont="1" applyFill="1" applyBorder="1" applyAlignment="1">
      <alignment horizontal="left" vertical="center" wrapText="1"/>
    </xf>
    <xf numFmtId="0" fontId="0" fillId="30" borderId="10" xfId="0" applyFill="1" applyBorder="1" applyAlignment="1">
      <alignment horizontal="left"/>
    </xf>
    <xf numFmtId="0" fontId="19" fillId="30" borderId="10" xfId="0" applyFont="1" applyFill="1" applyBorder="1"/>
    <xf numFmtId="0" fontId="61" fillId="30" borderId="22" xfId="0" applyFont="1" applyFill="1" applyBorder="1" applyAlignment="1">
      <alignment horizontal="center"/>
    </xf>
    <xf numFmtId="0" fontId="18" fillId="30" borderId="22" xfId="0" applyFont="1" applyFill="1" applyBorder="1" applyAlignment="1">
      <alignment horizontal="center"/>
    </xf>
    <xf numFmtId="0" fontId="19" fillId="30" borderId="10" xfId="0" applyFont="1" applyFill="1" applyBorder="1" applyAlignment="1">
      <alignment horizontal="left"/>
    </xf>
    <xf numFmtId="0" fontId="1" fillId="12" borderId="42" xfId="0" applyFont="1" applyFill="1" applyBorder="1"/>
    <xf numFmtId="0" fontId="22" fillId="2" borderId="4" xfId="0" applyFont="1" applyFill="1" applyBorder="1" applyAlignment="1">
      <alignment horizontal="left" vertical="center"/>
    </xf>
    <xf numFmtId="0" fontId="35" fillId="2" borderId="4" xfId="0" applyFont="1" applyFill="1" applyBorder="1" applyAlignment="1">
      <alignment horizontal="right" vertical="center"/>
    </xf>
    <xf numFmtId="0" fontId="21" fillId="0" borderId="0" xfId="0" applyFont="1"/>
    <xf numFmtId="0" fontId="0" fillId="0" borderId="0" xfId="0" applyAlignment="1">
      <alignment horizontal="right"/>
    </xf>
    <xf numFmtId="0" fontId="19" fillId="26" borderId="49" xfId="0" applyFont="1" applyFill="1" applyBorder="1" applyAlignment="1">
      <alignment vertical="center" wrapText="1"/>
    </xf>
    <xf numFmtId="0" fontId="21" fillId="26" borderId="49" xfId="0" applyFont="1" applyFill="1" applyBorder="1" applyAlignment="1">
      <alignment vertical="center" wrapText="1"/>
    </xf>
    <xf numFmtId="0" fontId="21" fillId="26" borderId="4" xfId="0" applyFont="1" applyFill="1" applyBorder="1" applyAlignment="1">
      <alignment vertical="center"/>
    </xf>
    <xf numFmtId="0" fontId="0" fillId="26" borderId="5" xfId="0" applyFill="1" applyBorder="1"/>
    <xf numFmtId="0" fontId="19" fillId="0" borderId="0" xfId="0" applyFont="1" applyAlignment="1">
      <alignment vertical="center" wrapText="1"/>
    </xf>
    <xf numFmtId="0" fontId="19" fillId="0" borderId="0" xfId="0" applyFont="1" applyAlignment="1">
      <alignment horizontal="left" vertical="center" wrapText="1"/>
    </xf>
    <xf numFmtId="0" fontId="81" fillId="0" borderId="0" xfId="0" applyFont="1" applyAlignment="1">
      <alignment horizontal="center" vertical="center"/>
    </xf>
    <xf numFmtId="0" fontId="41" fillId="3" borderId="42" xfId="0" applyFont="1" applyFill="1" applyBorder="1" applyAlignment="1">
      <alignment vertical="center" wrapText="1"/>
    </xf>
    <xf numFmtId="0" fontId="19" fillId="3" borderId="42" xfId="0" applyFont="1" applyFill="1" applyBorder="1" applyAlignment="1">
      <alignment vertical="center" wrapText="1"/>
    </xf>
    <xf numFmtId="0" fontId="0" fillId="26" borderId="0" xfId="0" applyFill="1" applyAlignment="1">
      <alignment horizontal="center" vertical="center"/>
    </xf>
    <xf numFmtId="4" fontId="69" fillId="0" borderId="42" xfId="0" applyNumberFormat="1" applyFont="1" applyBorder="1" applyAlignment="1" applyProtection="1">
      <alignment horizontal="center" vertical="center"/>
      <protection locked="0"/>
    </xf>
    <xf numFmtId="0" fontId="21" fillId="26" borderId="0" xfId="0" applyFont="1" applyFill="1" applyAlignment="1">
      <alignment horizontal="center" wrapText="1"/>
    </xf>
    <xf numFmtId="0" fontId="19" fillId="26" borderId="0" xfId="0" applyFont="1" applyFill="1" applyAlignment="1">
      <alignment horizontal="right" vertical="center"/>
    </xf>
    <xf numFmtId="0" fontId="0" fillId="26" borderId="0" xfId="0" applyFill="1" applyAlignment="1">
      <alignment horizontal="right" vertical="center"/>
    </xf>
    <xf numFmtId="0" fontId="19" fillId="26" borderId="0" xfId="0" applyFont="1" applyFill="1" applyAlignment="1">
      <alignment horizontal="right" vertical="center" wrapText="1"/>
    </xf>
    <xf numFmtId="0" fontId="19" fillId="5" borderId="0" xfId="0" applyFont="1" applyFill="1" applyAlignment="1">
      <alignment horizontal="left" wrapText="1"/>
    </xf>
    <xf numFmtId="0" fontId="0" fillId="5" borderId="0" xfId="0" applyFill="1" applyAlignment="1">
      <alignment horizontal="left" wrapText="1"/>
    </xf>
    <xf numFmtId="0" fontId="40" fillId="5" borderId="0" xfId="0" applyFont="1" applyFill="1" applyAlignment="1">
      <alignment horizontal="right" vertical="center" wrapText="1"/>
    </xf>
    <xf numFmtId="0" fontId="21" fillId="5" borderId="0" xfId="0" applyFont="1" applyFill="1" applyAlignment="1">
      <alignment horizontal="left" wrapText="1"/>
    </xf>
    <xf numFmtId="0" fontId="0" fillId="5" borderId="0" xfId="0" applyFill="1" applyAlignment="1">
      <alignment horizontal="left"/>
    </xf>
    <xf numFmtId="169" fontId="78" fillId="5" borderId="0" xfId="0" applyNumberFormat="1" applyFont="1" applyFill="1" applyAlignment="1">
      <alignment horizontal="center"/>
    </xf>
    <xf numFmtId="0" fontId="0" fillId="5" borderId="0" xfId="0" applyFill="1"/>
    <xf numFmtId="0" fontId="27" fillId="5" borderId="0" xfId="0" applyFont="1" applyFill="1" applyAlignment="1">
      <alignment horizontal="center" vertical="center"/>
    </xf>
    <xf numFmtId="0" fontId="19" fillId="5" borderId="0" xfId="0" applyFont="1" applyFill="1"/>
    <xf numFmtId="0" fontId="58" fillId="0" borderId="8" xfId="0" applyFont="1" applyBorder="1" applyAlignment="1" applyProtection="1">
      <alignment horizontal="center" vertical="top"/>
      <protection locked="0"/>
    </xf>
    <xf numFmtId="0" fontId="58" fillId="0" borderId="9" xfId="0" applyFont="1" applyBorder="1" applyAlignment="1" applyProtection="1">
      <alignment horizontal="center" vertical="top"/>
      <protection locked="0"/>
    </xf>
    <xf numFmtId="0" fontId="0" fillId="5" borderId="0" xfId="0" applyFill="1" applyAlignment="1">
      <alignment vertical="top" wrapText="1"/>
    </xf>
    <xf numFmtId="0" fontId="105" fillId="13" borderId="12" xfId="0" applyFont="1" applyFill="1" applyBorder="1" applyAlignment="1" applyProtection="1">
      <alignment horizontal="left" vertical="center"/>
      <protection locked="0"/>
    </xf>
    <xf numFmtId="0" fontId="0" fillId="13" borderId="12" xfId="0" applyFill="1" applyBorder="1" applyAlignment="1" applyProtection="1">
      <alignment horizontal="left" vertical="center"/>
      <protection locked="0"/>
    </xf>
    <xf numFmtId="3" fontId="0" fillId="13" borderId="11" xfId="0" applyNumberFormat="1" applyFill="1" applyBorder="1" applyAlignment="1" applyProtection="1">
      <alignment horizontal="left" vertical="center"/>
      <protection locked="0"/>
    </xf>
    <xf numFmtId="0" fontId="0" fillId="13" borderId="11" xfId="0" applyFill="1" applyBorder="1" applyAlignment="1" applyProtection="1">
      <alignment horizontal="left" vertical="center"/>
      <protection locked="0"/>
    </xf>
    <xf numFmtId="0" fontId="23" fillId="13" borderId="11" xfId="1" applyFill="1" applyBorder="1" applyAlignment="1" applyProtection="1">
      <alignment horizontal="left" vertical="center"/>
      <protection locked="0"/>
    </xf>
    <xf numFmtId="0" fontId="105" fillId="13" borderId="11" xfId="0" applyFont="1" applyFill="1" applyBorder="1" applyAlignment="1" applyProtection="1">
      <alignment horizontal="left" vertical="center"/>
      <protection locked="0"/>
    </xf>
    <xf numFmtId="0" fontId="28" fillId="5" borderId="0" xfId="0" applyFont="1" applyFill="1" applyAlignment="1">
      <alignment horizontal="left" vertical="top" wrapText="1"/>
    </xf>
    <xf numFmtId="0" fontId="21" fillId="3" borderId="10" xfId="0" applyFont="1" applyFill="1" applyBorder="1" applyAlignment="1">
      <alignment horizontal="center" vertical="top" wrapText="1"/>
    </xf>
    <xf numFmtId="0" fontId="21" fillId="3" borderId="13" xfId="0" applyFont="1" applyFill="1" applyBorder="1" applyAlignment="1">
      <alignment horizontal="center" vertical="top" wrapText="1"/>
    </xf>
    <xf numFmtId="0" fontId="37" fillId="26" borderId="0" xfId="0" applyFont="1" applyFill="1" applyAlignment="1">
      <alignment horizontal="center" vertical="center" wrapText="1"/>
    </xf>
    <xf numFmtId="0" fontId="40" fillId="3" borderId="0" xfId="0" applyFont="1" applyFill="1" applyAlignment="1">
      <alignment horizontal="center" vertical="center" wrapText="1"/>
    </xf>
    <xf numFmtId="0" fontId="27" fillId="3" borderId="0" xfId="0" applyFont="1" applyFill="1" applyAlignment="1">
      <alignment horizontal="center" vertical="center"/>
    </xf>
    <xf numFmtId="0" fontId="19" fillId="26" borderId="0" xfId="0" quotePrefix="1" applyFont="1" applyFill="1" applyAlignment="1">
      <alignment horizontal="left" vertical="center" wrapText="1"/>
    </xf>
    <xf numFmtId="0" fontId="19" fillId="26" borderId="0" xfId="0" applyFont="1" applyFill="1" applyAlignment="1">
      <alignment vertical="center" wrapText="1"/>
    </xf>
    <xf numFmtId="0" fontId="19" fillId="26" borderId="0" xfId="0" applyFont="1" applyFill="1" applyAlignment="1">
      <alignment horizontal="left" vertical="center" wrapText="1"/>
    </xf>
    <xf numFmtId="0" fontId="19" fillId="26" borderId="0" xfId="0" quotePrefix="1" applyFont="1" applyFill="1" applyAlignment="1">
      <alignment horizontal="left" vertical="top" wrapText="1"/>
    </xf>
    <xf numFmtId="0" fontId="19" fillId="26" borderId="0" xfId="0" applyFont="1" applyFill="1" applyAlignment="1">
      <alignment horizontal="left" vertical="top" wrapText="1"/>
    </xf>
    <xf numFmtId="0" fontId="19" fillId="26" borderId="51" xfId="0" applyFont="1" applyFill="1" applyBorder="1" applyAlignment="1">
      <alignment horizontal="left" vertical="top" wrapText="1"/>
    </xf>
    <xf numFmtId="0" fontId="0" fillId="26" borderId="0" xfId="0" applyFill="1" applyAlignment="1">
      <alignment horizontal="left" vertical="center" wrapText="1"/>
    </xf>
    <xf numFmtId="0" fontId="0" fillId="26" borderId="0" xfId="0" quotePrefix="1" applyFill="1" applyAlignment="1">
      <alignment horizontal="left" vertical="center" wrapText="1"/>
    </xf>
    <xf numFmtId="0" fontId="21" fillId="26" borderId="0" xfId="0" applyFont="1" applyFill="1" applyAlignment="1">
      <alignment vertical="center" wrapText="1"/>
    </xf>
    <xf numFmtId="0" fontId="81" fillId="26" borderId="0" xfId="0" applyFont="1" applyFill="1" applyAlignment="1">
      <alignment horizontal="left" vertical="center" wrapText="1"/>
    </xf>
    <xf numFmtId="0" fontId="81" fillId="26" borderId="0" xfId="0" applyFont="1" applyFill="1" applyAlignment="1">
      <alignment horizontal="left" vertical="center"/>
    </xf>
    <xf numFmtId="0" fontId="27" fillId="26" borderId="0" xfId="0" applyFont="1" applyFill="1" applyAlignment="1">
      <alignment horizontal="center" wrapText="1"/>
    </xf>
    <xf numFmtId="0" fontId="27" fillId="26" borderId="0" xfId="0" applyFont="1" applyFill="1" applyAlignment="1">
      <alignment horizontal="center"/>
    </xf>
    <xf numFmtId="0" fontId="21" fillId="26" borderId="0" xfId="0" applyFont="1" applyFill="1" applyAlignment="1">
      <alignment horizontal="left" wrapText="1"/>
    </xf>
    <xf numFmtId="0" fontId="19" fillId="26" borderId="0" xfId="0" applyFont="1" applyFill="1" applyAlignment="1">
      <alignment horizontal="center" wrapText="1"/>
    </xf>
    <xf numFmtId="0" fontId="23" fillId="26" borderId="0" xfId="1" applyFill="1" applyAlignment="1" applyProtection="1">
      <alignment horizontal="left" vertical="center" wrapText="1"/>
    </xf>
    <xf numFmtId="0" fontId="81" fillId="26" borderId="0" xfId="0" quotePrefix="1" applyFont="1" applyFill="1" applyAlignment="1">
      <alignment horizontal="left" vertical="center" wrapText="1"/>
    </xf>
    <xf numFmtId="0" fontId="0" fillId="0" borderId="0" xfId="0" applyAlignment="1">
      <alignment vertical="center" wrapText="1"/>
    </xf>
    <xf numFmtId="4" fontId="67" fillId="17" borderId="7" xfId="0" applyNumberFormat="1" applyFont="1" applyFill="1" applyBorder="1" applyAlignment="1" applyProtection="1">
      <alignment horizontal="left" vertical="center"/>
      <protection locked="0"/>
    </xf>
    <xf numFmtId="0" fontId="0" fillId="0" borderId="43" xfId="0" applyBorder="1" applyAlignment="1">
      <alignment horizontal="left" vertical="center"/>
    </xf>
    <xf numFmtId="0" fontId="0" fillId="0" borderId="24" xfId="0" applyBorder="1" applyAlignment="1">
      <alignment horizontal="left" vertical="center"/>
    </xf>
    <xf numFmtId="0" fontId="21" fillId="0" borderId="0" xfId="0" quotePrefix="1" applyFont="1" applyAlignment="1">
      <alignment horizontal="left" vertical="top" wrapText="1"/>
    </xf>
    <xf numFmtId="0" fontId="21" fillId="0" borderId="0" xfId="0" applyFont="1" applyAlignment="1">
      <alignment horizontal="left" vertical="top" wrapText="1"/>
    </xf>
    <xf numFmtId="0" fontId="19" fillId="0" borderId="0" xfId="0" applyFont="1" applyAlignment="1">
      <alignment vertical="center" wrapText="1"/>
    </xf>
    <xf numFmtId="0" fontId="21" fillId="26" borderId="0" xfId="0" quotePrefix="1" applyFont="1" applyFill="1" applyAlignment="1">
      <alignment horizontal="left" vertical="center" wrapText="1"/>
    </xf>
    <xf numFmtId="0" fontId="19" fillId="26" borderId="4" xfId="0" applyFont="1" applyFill="1" applyBorder="1" applyAlignment="1">
      <alignment horizontal="left" vertical="center"/>
    </xf>
    <xf numFmtId="0" fontId="19" fillId="26" borderId="0" xfId="0" applyFont="1" applyFill="1" applyAlignment="1">
      <alignment horizontal="left" vertical="center"/>
    </xf>
    <xf numFmtId="0" fontId="19" fillId="26" borderId="4" xfId="0" applyFont="1" applyFill="1" applyBorder="1" applyAlignment="1">
      <alignment horizontal="left"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0" fontId="0" fillId="0" borderId="0" xfId="0" applyAlignment="1">
      <alignment horizontal="left" vertical="center" wrapText="1"/>
    </xf>
    <xf numFmtId="0" fontId="0" fillId="0" borderId="0" xfId="0" quotePrefix="1" applyAlignment="1">
      <alignment horizontal="left" vertical="center" wrapText="1"/>
    </xf>
    <xf numFmtId="0" fontId="19" fillId="0" borderId="0" xfId="0" applyFont="1" applyAlignment="1">
      <alignment horizontal="left" vertical="top" wrapText="1"/>
    </xf>
    <xf numFmtId="0" fontId="21" fillId="0" borderId="0" xfId="0" applyFont="1" applyAlignment="1">
      <alignment vertical="center" wrapText="1"/>
    </xf>
    <xf numFmtId="0" fontId="21" fillId="26" borderId="0" xfId="0" applyFont="1" applyFill="1" applyAlignment="1">
      <alignment horizontal="left" vertical="center" wrapText="1"/>
    </xf>
    <xf numFmtId="0" fontId="19" fillId="26" borderId="1" xfId="0" applyFont="1" applyFill="1" applyBorder="1" applyAlignment="1">
      <alignment horizontal="left" vertical="center" wrapText="1"/>
    </xf>
    <xf numFmtId="0" fontId="19" fillId="26" borderId="50" xfId="0" applyFont="1" applyFill="1" applyBorder="1" applyAlignment="1">
      <alignment horizontal="left" vertical="center" wrapText="1"/>
    </xf>
    <xf numFmtId="0" fontId="19" fillId="26" borderId="4" xfId="0" applyFont="1" applyFill="1" applyBorder="1" applyAlignment="1">
      <alignment horizontal="left"/>
    </xf>
    <xf numFmtId="0" fontId="19" fillId="26" borderId="0" xfId="0" applyFont="1" applyFill="1" applyAlignment="1">
      <alignment horizontal="left"/>
    </xf>
    <xf numFmtId="0" fontId="19" fillId="26" borderId="4" xfId="0" applyFont="1" applyFill="1" applyBorder="1" applyAlignment="1">
      <alignment vertical="center" wrapText="1"/>
    </xf>
    <xf numFmtId="0" fontId="19" fillId="26" borderId="49" xfId="0" applyFont="1" applyFill="1" applyBorder="1" applyAlignment="1">
      <alignment vertical="center" wrapText="1"/>
    </xf>
    <xf numFmtId="0" fontId="19" fillId="26" borderId="4" xfId="0" applyFont="1" applyFill="1" applyBorder="1" applyAlignment="1">
      <alignment horizontal="left" wrapText="1"/>
    </xf>
    <xf numFmtId="0" fontId="19" fillId="26" borderId="0" xfId="0" applyFont="1" applyFill="1" applyAlignment="1">
      <alignment horizontal="left" wrapText="1"/>
    </xf>
    <xf numFmtId="0" fontId="0" fillId="26" borderId="0" xfId="0" applyFill="1" applyAlignment="1">
      <alignment horizontal="left"/>
    </xf>
    <xf numFmtId="0" fontId="21" fillId="26" borderId="21" xfId="0" applyFont="1" applyFill="1" applyBorder="1" applyAlignment="1">
      <alignment vertical="center" wrapText="1"/>
    </xf>
    <xf numFmtId="0" fontId="21" fillId="26" borderId="19" xfId="0" applyFont="1" applyFill="1" applyBorder="1" applyAlignment="1">
      <alignment vertical="center" wrapText="1"/>
    </xf>
    <xf numFmtId="0" fontId="21" fillId="26" borderId="48" xfId="0" applyFont="1" applyFill="1" applyBorder="1" applyAlignment="1">
      <alignment vertical="center" wrapText="1"/>
    </xf>
    <xf numFmtId="0" fontId="21" fillId="26" borderId="0" xfId="0" applyFont="1" applyFill="1" applyAlignment="1">
      <alignment horizontal="left" vertical="center"/>
    </xf>
    <xf numFmtId="0" fontId="0" fillId="0" borderId="22" xfId="0" applyBorder="1" applyAlignment="1">
      <alignment horizontal="left" vertical="center" wrapText="1"/>
    </xf>
    <xf numFmtId="0" fontId="21" fillId="18" borderId="22" xfId="0" applyFont="1" applyFill="1" applyBorder="1" applyAlignment="1">
      <alignment horizontal="center" vertical="center" wrapText="1"/>
    </xf>
    <xf numFmtId="0" fontId="0" fillId="0" borderId="22" xfId="0" quotePrefix="1" applyBorder="1" applyAlignment="1">
      <alignment horizontal="left" vertical="center" wrapText="1"/>
    </xf>
    <xf numFmtId="0" fontId="0" fillId="26" borderId="0" xfId="0" applyFill="1" applyAlignment="1">
      <alignment vertical="center" wrapText="1"/>
    </xf>
    <xf numFmtId="0" fontId="96" fillId="26" borderId="0" xfId="0" applyFont="1" applyFill="1" applyAlignment="1">
      <alignment horizontal="left" vertical="center"/>
    </xf>
    <xf numFmtId="0" fontId="70" fillId="26" borderId="0" xfId="0" applyFont="1" applyFill="1" applyAlignment="1">
      <alignment horizontal="left" vertical="center"/>
    </xf>
    <xf numFmtId="0" fontId="21" fillId="32" borderId="22" xfId="0" applyFont="1" applyFill="1" applyBorder="1" applyAlignment="1">
      <alignment horizontal="center" vertical="center" wrapText="1"/>
    </xf>
    <xf numFmtId="0" fontId="0" fillId="26" borderId="0" xfId="0" applyFill="1" applyAlignment="1">
      <alignment horizontal="left" vertical="top" wrapText="1"/>
    </xf>
    <xf numFmtId="0" fontId="0" fillId="26" borderId="0" xfId="0" applyFill="1" applyAlignment="1">
      <alignment horizontal="left" vertical="top"/>
    </xf>
    <xf numFmtId="0" fontId="0" fillId="26" borderId="0" xfId="0" applyFill="1" applyAlignment="1">
      <alignment horizontal="left" vertical="center"/>
    </xf>
    <xf numFmtId="0" fontId="19" fillId="0" borderId="22" xfId="0" applyFont="1" applyBorder="1" applyAlignment="1">
      <alignment horizontal="left" vertical="center" wrapText="1" indent="1"/>
    </xf>
    <xf numFmtId="0" fontId="19" fillId="0" borderId="10" xfId="0" applyFont="1" applyBorder="1" applyAlignment="1">
      <alignment horizontal="left" vertical="center" wrapText="1" indent="1"/>
    </xf>
    <xf numFmtId="0" fontId="19" fillId="0" borderId="11" xfId="0" applyFont="1" applyBorder="1" applyAlignment="1">
      <alignment horizontal="left" vertical="center" wrapText="1" indent="1"/>
    </xf>
    <xf numFmtId="0" fontId="19" fillId="0" borderId="23" xfId="0" applyFont="1" applyBorder="1" applyAlignment="1">
      <alignment horizontal="left" vertical="center" wrapText="1" indent="1"/>
    </xf>
    <xf numFmtId="0" fontId="21" fillId="38" borderId="42" xfId="0" applyFont="1" applyFill="1" applyBorder="1" applyAlignment="1">
      <alignment horizontal="center" vertical="center" wrapText="1"/>
    </xf>
    <xf numFmtId="0" fontId="21" fillId="38" borderId="42" xfId="0" applyFont="1" applyFill="1" applyBorder="1" applyAlignment="1">
      <alignment horizontal="center" vertical="center"/>
    </xf>
    <xf numFmtId="0" fontId="69" fillId="0" borderId="42" xfId="0" applyFont="1" applyBorder="1" applyAlignment="1">
      <alignment horizontal="left" vertical="center"/>
    </xf>
    <xf numFmtId="0" fontId="19" fillId="0" borderId="42" xfId="0" applyFont="1" applyBorder="1" applyAlignment="1">
      <alignment horizontal="left" vertical="center" wrapText="1"/>
    </xf>
    <xf numFmtId="0" fontId="0" fillId="0" borderId="42" xfId="0" applyBorder="1" applyAlignment="1">
      <alignment horizontal="left" vertical="center" wrapText="1"/>
    </xf>
    <xf numFmtId="0" fontId="0" fillId="26" borderId="0" xfId="0" applyFill="1" applyAlignment="1">
      <alignment horizontal="center" wrapText="1"/>
    </xf>
    <xf numFmtId="0" fontId="21" fillId="26" borderId="0" xfId="0" quotePrefix="1" applyFont="1" applyFill="1" applyAlignment="1">
      <alignment horizontal="left" vertical="center"/>
    </xf>
    <xf numFmtId="0" fontId="0" fillId="26" borderId="0" xfId="0" applyFill="1" applyAlignment="1">
      <alignment horizontal="center"/>
    </xf>
    <xf numFmtId="0" fontId="43" fillId="26" borderId="0" xfId="0" applyFont="1" applyFill="1" applyAlignment="1">
      <alignment vertical="center" wrapText="1"/>
    </xf>
    <xf numFmtId="0" fontId="86" fillId="9" borderId="39" xfId="0" applyFont="1" applyFill="1" applyBorder="1" applyAlignment="1">
      <alignment horizontal="left" vertical="center"/>
    </xf>
    <xf numFmtId="0" fontId="86" fillId="9" borderId="40" xfId="0" applyFont="1" applyFill="1" applyBorder="1" applyAlignment="1">
      <alignment horizontal="left" vertical="center"/>
    </xf>
    <xf numFmtId="0" fontId="26" fillId="9" borderId="0" xfId="0" applyFont="1" applyFill="1" applyAlignment="1">
      <alignment horizontal="center" vertical="center"/>
    </xf>
    <xf numFmtId="0" fontId="26" fillId="27" borderId="8" xfId="0" applyFont="1" applyFill="1" applyBorder="1" applyAlignment="1">
      <alignment horizontal="center" vertical="center" wrapText="1"/>
    </xf>
    <xf numFmtId="0" fontId="26" fillId="27" borderId="9" xfId="0" applyFont="1" applyFill="1" applyBorder="1" applyAlignment="1">
      <alignment horizontal="center" vertical="center" wrapText="1"/>
    </xf>
    <xf numFmtId="0" fontId="92" fillId="27" borderId="5" xfId="0" applyFont="1" applyFill="1" applyBorder="1" applyAlignment="1">
      <alignment horizontal="center" vertical="center" wrapText="1"/>
    </xf>
    <xf numFmtId="0" fontId="92" fillId="27" borderId="34" xfId="0" applyFont="1" applyFill="1" applyBorder="1" applyAlignment="1">
      <alignment horizontal="center" vertical="center" wrapText="1"/>
    </xf>
    <xf numFmtId="0" fontId="86" fillId="9" borderId="35" xfId="0" applyFont="1" applyFill="1" applyBorder="1" applyAlignment="1">
      <alignment horizontal="left" vertical="center"/>
    </xf>
    <xf numFmtId="0" fontId="86" fillId="9" borderId="36" xfId="0" applyFont="1" applyFill="1" applyBorder="1" applyAlignment="1">
      <alignment horizontal="left" vertical="center"/>
    </xf>
    <xf numFmtId="0" fontId="53" fillId="2" borderId="30" xfId="0" applyFont="1" applyFill="1" applyBorder="1" applyAlignment="1">
      <alignment horizontal="left" vertical="top" wrapText="1"/>
    </xf>
    <xf numFmtId="0" fontId="53" fillId="2" borderId="26" xfId="0" applyFont="1" applyFill="1" applyBorder="1" applyAlignment="1">
      <alignment horizontal="left" vertical="top" wrapText="1"/>
    </xf>
    <xf numFmtId="0" fontId="28" fillId="2" borderId="30" xfId="0" applyFont="1" applyFill="1" applyBorder="1" applyAlignment="1">
      <alignment horizontal="left" vertical="top" wrapText="1"/>
    </xf>
    <xf numFmtId="0" fontId="32" fillId="0" borderId="26" xfId="0" applyFont="1" applyBorder="1" applyAlignment="1">
      <alignment horizontal="left" vertical="top" wrapText="1"/>
    </xf>
    <xf numFmtId="0" fontId="0" fillId="0" borderId="26" xfId="0" applyBorder="1" applyAlignment="1">
      <alignment horizontal="left" vertical="top" wrapText="1"/>
    </xf>
    <xf numFmtId="0" fontId="20" fillId="2" borderId="30" xfId="0" applyFont="1" applyFill="1" applyBorder="1" applyAlignment="1">
      <alignment horizontal="left" vertical="top" wrapText="1"/>
    </xf>
    <xf numFmtId="0" fontId="53" fillId="0" borderId="26" xfId="0" applyFont="1" applyBorder="1" applyAlignment="1">
      <alignment horizontal="left" vertical="top" wrapText="1"/>
    </xf>
    <xf numFmtId="0" fontId="0" fillId="0" borderId="0" xfId="0" applyAlignment="1">
      <alignment horizontal="center"/>
    </xf>
    <xf numFmtId="0" fontId="0" fillId="0" borderId="33" xfId="0" applyBorder="1"/>
    <xf numFmtId="0" fontId="20" fillId="2" borderId="26" xfId="0" applyFont="1" applyFill="1" applyBorder="1" applyAlignment="1">
      <alignment horizontal="left" vertical="top" wrapText="1"/>
    </xf>
    <xf numFmtId="0" fontId="21" fillId="2" borderId="30" xfId="0" applyFont="1" applyFill="1" applyBorder="1" applyAlignment="1">
      <alignment horizontal="left" vertical="top" wrapText="1"/>
    </xf>
    <xf numFmtId="0" fontId="21" fillId="0" borderId="26" xfId="0" applyFont="1" applyBorder="1" applyAlignment="1">
      <alignment horizontal="left" vertical="top" wrapText="1"/>
    </xf>
    <xf numFmtId="0" fontId="21" fillId="2" borderId="26" xfId="0" applyFont="1" applyFill="1" applyBorder="1" applyAlignment="1">
      <alignment horizontal="left" vertical="top" wrapText="1"/>
    </xf>
    <xf numFmtId="0" fontId="21" fillId="0" borderId="0" xfId="0" applyFont="1" applyAlignment="1">
      <alignment horizontal="center" vertical="center" wrapText="1"/>
    </xf>
    <xf numFmtId="0" fontId="26" fillId="0" borderId="8" xfId="0" applyFont="1" applyBorder="1" applyAlignment="1">
      <alignment horizontal="left" vertical="center" indent="1"/>
    </xf>
    <xf numFmtId="0" fontId="26" fillId="0" borderId="18" xfId="0" applyFont="1" applyBorder="1" applyAlignment="1">
      <alignment horizontal="left" vertical="center" indent="1"/>
    </xf>
    <xf numFmtId="0" fontId="26" fillId="0" borderId="9" xfId="0" applyFont="1" applyBorder="1" applyAlignment="1">
      <alignment horizontal="left" vertical="center" indent="1"/>
    </xf>
    <xf numFmtId="164" fontId="24" fillId="2" borderId="21" xfId="0" applyNumberFormat="1" applyFont="1" applyFill="1" applyBorder="1" applyAlignment="1">
      <alignment horizontal="left" vertical="center"/>
    </xf>
    <xf numFmtId="0" fontId="0" fillId="2" borderId="19" xfId="0" applyFill="1" applyBorder="1" applyAlignment="1">
      <alignment horizontal="left" vertical="center"/>
    </xf>
    <xf numFmtId="0" fontId="21" fillId="2" borderId="29" xfId="0" applyFont="1" applyFill="1" applyBorder="1" applyAlignment="1">
      <alignment horizontal="left" vertical="center" wrapText="1"/>
    </xf>
    <xf numFmtId="0" fontId="22" fillId="2" borderId="25" xfId="0" applyFont="1" applyFill="1" applyBorder="1" applyAlignment="1">
      <alignment vertical="center" wrapText="1"/>
    </xf>
    <xf numFmtId="0" fontId="21" fillId="2" borderId="30" xfId="0" applyFont="1" applyFill="1" applyBorder="1" applyAlignment="1">
      <alignment horizontal="left" vertical="center" wrapText="1"/>
    </xf>
    <xf numFmtId="0" fontId="21" fillId="2" borderId="26" xfId="0" applyFont="1" applyFill="1" applyBorder="1" applyAlignment="1">
      <alignment horizontal="left" vertical="center" wrapText="1"/>
    </xf>
    <xf numFmtId="0" fontId="25" fillId="2" borderId="5" xfId="0" applyFont="1" applyFill="1" applyBorder="1" applyAlignment="1">
      <alignment horizontal="left" vertical="center" wrapText="1" indent="1"/>
    </xf>
    <xf numFmtId="0" fontId="25" fillId="2" borderId="1" xfId="0" applyFont="1" applyFill="1" applyBorder="1" applyAlignment="1">
      <alignment horizontal="left" vertical="center" wrapText="1" indent="1"/>
    </xf>
    <xf numFmtId="0" fontId="25" fillId="2" borderId="5" xfId="0" applyFont="1" applyFill="1" applyBorder="1" applyAlignment="1">
      <alignment horizontal="left" vertical="center" indent="1"/>
    </xf>
    <xf numFmtId="0" fontId="25" fillId="2" borderId="1" xfId="0" applyFont="1" applyFill="1" applyBorder="1" applyAlignment="1">
      <alignment horizontal="left" vertical="center" indent="1"/>
    </xf>
    <xf numFmtId="0" fontId="34" fillId="2" borderId="18" xfId="0" applyFont="1" applyFill="1" applyBorder="1" applyAlignment="1">
      <alignment horizontal="left" vertical="center" indent="1"/>
    </xf>
    <xf numFmtId="0" fontId="33" fillId="2" borderId="9" xfId="0" applyFont="1" applyFill="1" applyBorder="1" applyAlignment="1">
      <alignment horizontal="left" vertical="center" indent="1"/>
    </xf>
    <xf numFmtId="0" fontId="24" fillId="2" borderId="21" xfId="0" applyFont="1" applyFill="1" applyBorder="1" applyAlignment="1">
      <alignment horizontal="left" vertical="center" indent="1"/>
    </xf>
    <xf numFmtId="0" fontId="0" fillId="2" borderId="19" xfId="0" applyFill="1" applyBorder="1" applyAlignment="1">
      <alignment horizontal="left" vertical="center" indent="1"/>
    </xf>
    <xf numFmtId="0" fontId="28" fillId="2" borderId="26" xfId="0" applyFont="1" applyFill="1" applyBorder="1" applyAlignment="1">
      <alignment horizontal="left" vertical="top" wrapText="1"/>
    </xf>
    <xf numFmtId="0" fontId="42" fillId="2" borderId="0" xfId="0" applyFont="1" applyFill="1" applyAlignment="1">
      <alignment horizontal="left" vertical="top" wrapText="1"/>
    </xf>
    <xf numFmtId="0" fontId="0" fillId="0" borderId="33" xfId="0" applyBorder="1" applyAlignment="1">
      <alignment horizontal="left" vertical="top" wrapText="1"/>
    </xf>
    <xf numFmtId="0" fontId="32" fillId="2" borderId="0" xfId="0" quotePrefix="1" applyFont="1" applyFill="1" applyAlignment="1">
      <alignment horizontal="left"/>
    </xf>
    <xf numFmtId="0" fontId="0" fillId="2" borderId="33" xfId="0" applyFill="1" applyBorder="1"/>
    <xf numFmtId="0" fontId="19" fillId="2" borderId="0" xfId="0" quotePrefix="1" applyFont="1" applyFill="1" applyAlignment="1">
      <alignment horizontal="left"/>
    </xf>
    <xf numFmtId="0" fontId="32" fillId="2" borderId="1" xfId="0" quotePrefix="1" applyFont="1" applyFill="1" applyBorder="1" applyAlignment="1">
      <alignment horizontal="left"/>
    </xf>
    <xf numFmtId="0" fontId="0" fillId="2" borderId="34" xfId="0" applyFill="1" applyBorder="1"/>
    <xf numFmtId="0" fontId="26" fillId="2" borderId="4" xfId="0" applyFont="1" applyFill="1" applyBorder="1" applyAlignment="1">
      <alignment wrapText="1"/>
    </xf>
    <xf numFmtId="0" fontId="32" fillId="2" borderId="0" xfId="0" applyFont="1" applyFill="1"/>
    <xf numFmtId="0" fontId="32" fillId="2" borderId="33" xfId="0" applyFont="1" applyFill="1" applyBorder="1"/>
    <xf numFmtId="0" fontId="47" fillId="2" borderId="0" xfId="0" applyFont="1" applyFill="1" applyAlignment="1">
      <alignment horizontal="left" vertical="center" wrapText="1"/>
    </xf>
    <xf numFmtId="0" fontId="47" fillId="2" borderId="33" xfId="0" applyFont="1" applyFill="1" applyBorder="1" applyAlignment="1">
      <alignment horizontal="left" vertical="center"/>
    </xf>
    <xf numFmtId="0" fontId="31" fillId="2" borderId="0" xfId="0" quotePrefix="1" applyFont="1" applyFill="1" applyAlignment="1">
      <alignment horizontal="left" vertical="center" wrapText="1"/>
    </xf>
    <xf numFmtId="0" fontId="31" fillId="2" borderId="33" xfId="0" applyFont="1" applyFill="1" applyBorder="1" applyAlignment="1">
      <alignment horizontal="left" vertical="center"/>
    </xf>
    <xf numFmtId="0" fontId="21" fillId="2" borderId="31" xfId="0" applyFont="1" applyFill="1" applyBorder="1" applyAlignment="1">
      <alignment horizontal="left" vertical="top" wrapText="1"/>
    </xf>
    <xf numFmtId="0" fontId="21" fillId="0" borderId="27" xfId="0" applyFont="1" applyBorder="1" applyAlignment="1">
      <alignment horizontal="left" vertical="top" wrapText="1"/>
    </xf>
    <xf numFmtId="0" fontId="32" fillId="2" borderId="0" xfId="0" applyFont="1" applyFill="1" applyAlignment="1">
      <alignment wrapText="1"/>
    </xf>
    <xf numFmtId="0" fontId="32" fillId="2" borderId="33" xfId="0" applyFont="1" applyFill="1" applyBorder="1" applyAlignment="1">
      <alignment wrapText="1"/>
    </xf>
    <xf numFmtId="49" fontId="22" fillId="2" borderId="0" xfId="0" quotePrefix="1" applyNumberFormat="1" applyFont="1" applyFill="1" applyAlignment="1">
      <alignment vertical="center" wrapText="1"/>
    </xf>
    <xf numFmtId="49" fontId="22" fillId="2" borderId="33" xfId="0" applyNumberFormat="1" applyFont="1" applyFill="1" applyBorder="1" applyAlignment="1">
      <alignment vertical="center"/>
    </xf>
    <xf numFmtId="0" fontId="39" fillId="2" borderId="1" xfId="0" applyFont="1" applyFill="1" applyBorder="1" applyAlignment="1">
      <alignment horizontal="left" vertical="center" wrapText="1"/>
    </xf>
    <xf numFmtId="0" fontId="22" fillId="2" borderId="34" xfId="0" applyFont="1" applyFill="1" applyBorder="1" applyAlignment="1">
      <alignment horizontal="left" vertical="center" wrapText="1"/>
    </xf>
    <xf numFmtId="0" fontId="71" fillId="23" borderId="12" xfId="0" applyFont="1" applyFill="1" applyBorder="1" applyAlignment="1">
      <alignment horizontal="center"/>
    </xf>
    <xf numFmtId="0" fontId="74" fillId="12" borderId="42" xfId="0" applyFont="1" applyFill="1" applyBorder="1" applyAlignment="1">
      <alignment horizontal="left" vertical="center" wrapText="1"/>
    </xf>
    <xf numFmtId="0" fontId="74" fillId="12" borderId="22" xfId="0" applyFont="1" applyFill="1" applyBorder="1" applyAlignment="1">
      <alignment horizontal="left" vertical="center" wrapText="1"/>
    </xf>
    <xf numFmtId="0" fontId="74" fillId="12" borderId="22" xfId="0" applyFont="1" applyFill="1" applyBorder="1" applyAlignment="1">
      <alignment horizontal="left" wrapText="1"/>
    </xf>
    <xf numFmtId="0" fontId="71" fillId="23" borderId="22" xfId="0" applyFont="1" applyFill="1" applyBorder="1" applyAlignment="1">
      <alignment horizontal="center" vertical="center" wrapText="1"/>
    </xf>
    <xf numFmtId="0" fontId="17" fillId="12" borderId="10" xfId="0" applyFont="1" applyFill="1" applyBorder="1" applyAlignment="1">
      <alignment horizontal="left"/>
    </xf>
    <xf numFmtId="0" fontId="18" fillId="12" borderId="11" xfId="0" applyFont="1" applyFill="1" applyBorder="1" applyAlignment="1">
      <alignment horizontal="left"/>
    </xf>
    <xf numFmtId="0" fontId="18" fillId="12" borderId="23" xfId="0" applyFont="1" applyFill="1" applyBorder="1" applyAlignment="1">
      <alignment horizontal="left"/>
    </xf>
    <xf numFmtId="0" fontId="74" fillId="12" borderId="10" xfId="0" applyFont="1" applyFill="1" applyBorder="1" applyAlignment="1">
      <alignment horizontal="left" vertical="center" wrapText="1"/>
    </xf>
    <xf numFmtId="0" fontId="74" fillId="12" borderId="11" xfId="0" applyFont="1" applyFill="1" applyBorder="1" applyAlignment="1">
      <alignment horizontal="left" vertical="center" wrapText="1"/>
    </xf>
    <xf numFmtId="0" fontId="74" fillId="12" borderId="23" xfId="0" applyFont="1" applyFill="1" applyBorder="1" applyAlignment="1">
      <alignment horizontal="left" vertical="center" wrapText="1"/>
    </xf>
    <xf numFmtId="0" fontId="61" fillId="22" borderId="10" xfId="0" applyFont="1" applyFill="1" applyBorder="1" applyAlignment="1">
      <alignment horizontal="center"/>
    </xf>
    <xf numFmtId="0" fontId="61" fillId="22" borderId="11" xfId="0" applyFont="1" applyFill="1" applyBorder="1" applyAlignment="1">
      <alignment horizontal="center"/>
    </xf>
    <xf numFmtId="0" fontId="61" fillId="22" borderId="23" xfId="0" applyFont="1" applyFill="1" applyBorder="1" applyAlignment="1">
      <alignment horizontal="center"/>
    </xf>
    <xf numFmtId="0" fontId="18" fillId="12" borderId="10" xfId="0" applyFont="1" applyFill="1" applyBorder="1" applyAlignment="1">
      <alignment horizontal="left"/>
    </xf>
    <xf numFmtId="0" fontId="71" fillId="23" borderId="10" xfId="0" applyFont="1" applyFill="1" applyBorder="1" applyAlignment="1">
      <alignment horizontal="center" vertical="center" wrapText="1"/>
    </xf>
    <xf numFmtId="0" fontId="71" fillId="23" borderId="23" xfId="0" applyFont="1" applyFill="1" applyBorder="1" applyAlignment="1">
      <alignment horizontal="center" vertical="center" wrapText="1"/>
    </xf>
    <xf numFmtId="0" fontId="71" fillId="23" borderId="11" xfId="0" applyFont="1" applyFill="1" applyBorder="1" applyAlignment="1">
      <alignment horizontal="center" vertical="center" wrapText="1"/>
    </xf>
    <xf numFmtId="0" fontId="71" fillId="23" borderId="16" xfId="0" applyFont="1" applyFill="1" applyBorder="1" applyAlignment="1">
      <alignment horizontal="center" vertical="center" wrapText="1"/>
    </xf>
    <xf numFmtId="0" fontId="71" fillId="23" borderId="0" xfId="0" applyFont="1" applyFill="1" applyAlignment="1">
      <alignment horizontal="center" vertical="center" wrapText="1"/>
    </xf>
    <xf numFmtId="0" fontId="71" fillId="21" borderId="12" xfId="0" applyFont="1" applyFill="1" applyBorder="1" applyAlignment="1">
      <alignment horizontal="center"/>
    </xf>
    <xf numFmtId="0" fontId="71" fillId="23" borderId="0" xfId="0" applyFont="1" applyFill="1" applyAlignment="1">
      <alignment horizontal="center"/>
    </xf>
    <xf numFmtId="0" fontId="74" fillId="12" borderId="10" xfId="0" applyFont="1" applyFill="1" applyBorder="1" applyAlignment="1">
      <alignment horizontal="left" vertical="top" wrapText="1"/>
    </xf>
    <xf numFmtId="0" fontId="74" fillId="12" borderId="11" xfId="0" applyFont="1" applyFill="1" applyBorder="1" applyAlignment="1">
      <alignment horizontal="left" vertical="top" wrapText="1"/>
    </xf>
    <xf numFmtId="0" fontId="74" fillId="12" borderId="23" xfId="0" applyFont="1" applyFill="1" applyBorder="1" applyAlignment="1">
      <alignment horizontal="left" vertical="top" wrapText="1"/>
    </xf>
    <xf numFmtId="0" fontId="21" fillId="0" borderId="0" xfId="2" applyFont="1" applyAlignment="1">
      <alignment horizontal="center" textRotation="90"/>
    </xf>
    <xf numFmtId="0" fontId="66" fillId="8" borderId="0" xfId="0" applyFont="1" applyFill="1" applyAlignment="1">
      <alignment horizontal="center"/>
    </xf>
    <xf numFmtId="0" fontId="20" fillId="2" borderId="45" xfId="0" applyFont="1" applyFill="1" applyBorder="1" applyAlignment="1">
      <alignment horizontal="left" vertical="top" wrapText="1"/>
    </xf>
    <xf numFmtId="0" fontId="21" fillId="2" borderId="45" xfId="0" applyFont="1" applyFill="1" applyBorder="1" applyAlignment="1">
      <alignment horizontal="left" vertical="top" wrapText="1"/>
    </xf>
    <xf numFmtId="0" fontId="53" fillId="2" borderId="45" xfId="0" applyFont="1" applyFill="1" applyBorder="1" applyAlignment="1">
      <alignment horizontal="left" vertical="top" wrapText="1"/>
    </xf>
    <xf numFmtId="0" fontId="21" fillId="2" borderId="44" xfId="0" applyFont="1" applyFill="1" applyBorder="1" applyAlignment="1">
      <alignment horizontal="left" vertical="center" wrapText="1"/>
    </xf>
    <xf numFmtId="0" fontId="21" fillId="2" borderId="45" xfId="0" applyFont="1" applyFill="1" applyBorder="1" applyAlignment="1">
      <alignment horizontal="left" vertical="center" wrapText="1"/>
    </xf>
    <xf numFmtId="0" fontId="28" fillId="2" borderId="45" xfId="0" applyFont="1" applyFill="1" applyBorder="1" applyAlignment="1">
      <alignment horizontal="left" vertical="top" wrapText="1"/>
    </xf>
    <xf numFmtId="0" fontId="26" fillId="2" borderId="4" xfId="0" applyFont="1" applyFill="1" applyBorder="1" applyAlignment="1">
      <alignment horizontal="left" wrapText="1"/>
    </xf>
    <xf numFmtId="0" fontId="19" fillId="2" borderId="0" xfId="0" applyFont="1" applyFill="1" applyAlignment="1">
      <alignment horizontal="left"/>
    </xf>
    <xf numFmtId="0" fontId="19" fillId="2" borderId="49" xfId="0" applyFont="1" applyFill="1" applyBorder="1" applyAlignment="1">
      <alignment horizontal="left"/>
    </xf>
    <xf numFmtId="0" fontId="21" fillId="2" borderId="46" xfId="0" applyFont="1" applyFill="1" applyBorder="1" applyAlignment="1">
      <alignment horizontal="left" vertical="top" wrapText="1"/>
    </xf>
    <xf numFmtId="0" fontId="112" fillId="8" borderId="15" xfId="0" applyFont="1" applyFill="1" applyBorder="1" applyAlignment="1" applyProtection="1">
      <alignment horizontal="center" vertical="center"/>
      <protection locked="0"/>
    </xf>
    <xf numFmtId="170" fontId="112" fillId="8" borderId="21" xfId="0" applyNumberFormat="1" applyFont="1" applyFill="1" applyBorder="1" applyAlignment="1" applyProtection="1">
      <alignment horizontal="right" vertical="center"/>
      <protection locked="0"/>
    </xf>
    <xf numFmtId="170" fontId="112" fillId="8" borderId="19" xfId="0" applyNumberFormat="1" applyFont="1" applyFill="1" applyBorder="1" applyAlignment="1" applyProtection="1">
      <alignment horizontal="right" vertical="center"/>
      <protection locked="0"/>
    </xf>
    <xf numFmtId="170" fontId="112" fillId="39" borderId="19" xfId="0" applyNumberFormat="1" applyFont="1" applyFill="1" applyBorder="1" applyAlignment="1" applyProtection="1">
      <alignment horizontal="right" vertical="center"/>
      <protection locked="0"/>
    </xf>
    <xf numFmtId="170" fontId="112" fillId="8" borderId="4" xfId="0" applyNumberFormat="1" applyFont="1" applyFill="1" applyBorder="1" applyAlignment="1" applyProtection="1">
      <alignment horizontal="right" vertical="center"/>
      <protection locked="0"/>
    </xf>
    <xf numFmtId="170" fontId="112" fillId="8" borderId="0" xfId="0" applyNumberFormat="1" applyFont="1" applyFill="1" applyAlignment="1" applyProtection="1">
      <alignment horizontal="right" vertical="center"/>
      <protection locked="0"/>
    </xf>
    <xf numFmtId="170" fontId="112" fillId="39" borderId="0" xfId="0" applyNumberFormat="1" applyFont="1" applyFill="1" applyAlignment="1" applyProtection="1">
      <alignment horizontal="right" vertical="center"/>
      <protection locked="0"/>
    </xf>
    <xf numFmtId="170" fontId="113" fillId="8" borderId="4" xfId="0" applyNumberFormat="1" applyFont="1" applyFill="1" applyBorder="1" applyAlignment="1" applyProtection="1">
      <alignment horizontal="right" vertical="center"/>
      <protection locked="0"/>
    </xf>
    <xf numFmtId="170" fontId="114" fillId="9" borderId="53" xfId="0" applyNumberFormat="1" applyFont="1" applyFill="1" applyBorder="1" applyAlignment="1" applyProtection="1">
      <alignment horizontal="right" vertical="center"/>
      <protection locked="0"/>
    </xf>
    <xf numFmtId="170" fontId="113" fillId="8" borderId="0" xfId="0" applyNumberFormat="1" applyFont="1" applyFill="1" applyAlignment="1" applyProtection="1">
      <alignment horizontal="right" vertical="center"/>
      <protection locked="0"/>
    </xf>
    <xf numFmtId="170" fontId="113" fillId="39" borderId="0" xfId="0" applyNumberFormat="1" applyFont="1" applyFill="1" applyAlignment="1" applyProtection="1">
      <alignment horizontal="right" vertical="center"/>
      <protection locked="0"/>
    </xf>
    <xf numFmtId="170" fontId="114" fillId="9" borderId="49" xfId="0" applyNumberFormat="1" applyFont="1" applyFill="1" applyBorder="1" applyAlignment="1" applyProtection="1">
      <alignment horizontal="right" vertical="center"/>
      <protection locked="0"/>
    </xf>
    <xf numFmtId="170" fontId="115" fillId="8" borderId="4" xfId="0" applyNumberFormat="1" applyFont="1" applyFill="1" applyBorder="1" applyAlignment="1" applyProtection="1">
      <alignment horizontal="right" vertical="center"/>
      <protection locked="0"/>
    </xf>
    <xf numFmtId="170" fontId="115" fillId="8" borderId="0" xfId="0" applyNumberFormat="1" applyFont="1" applyFill="1" applyAlignment="1" applyProtection="1">
      <alignment horizontal="right" vertical="center"/>
      <protection locked="0"/>
    </xf>
    <xf numFmtId="170" fontId="115" fillId="39" borderId="0" xfId="0" applyNumberFormat="1" applyFont="1" applyFill="1" applyAlignment="1" applyProtection="1">
      <alignment horizontal="right" vertical="center"/>
      <protection locked="0"/>
    </xf>
    <xf numFmtId="0" fontId="115" fillId="35" borderId="0" xfId="0" applyNumberFormat="1" applyFont="1" applyFill="1" applyAlignment="1" applyProtection="1">
      <alignment horizontal="right" vertical="center"/>
      <protection locked="0"/>
    </xf>
    <xf numFmtId="170" fontId="116" fillId="8" borderId="4" xfId="0" applyNumberFormat="1" applyFont="1" applyFill="1" applyBorder="1" applyAlignment="1" applyProtection="1">
      <alignment horizontal="right" vertical="center"/>
      <protection locked="0"/>
    </xf>
    <xf numFmtId="170" fontId="116" fillId="8" borderId="0" xfId="0" applyNumberFormat="1" applyFont="1" applyFill="1" applyAlignment="1" applyProtection="1">
      <alignment horizontal="right" vertical="center"/>
      <protection locked="0"/>
    </xf>
    <xf numFmtId="170" fontId="116" fillId="39" borderId="0" xfId="0" applyNumberFormat="1" applyFont="1" applyFill="1" applyAlignment="1" applyProtection="1">
      <alignment horizontal="right" vertical="center"/>
      <protection locked="0"/>
    </xf>
    <xf numFmtId="170" fontId="106" fillId="8" borderId="21" xfId="0" applyNumberFormat="1" applyFont="1" applyFill="1" applyBorder="1" applyAlignment="1" applyProtection="1">
      <alignment horizontal="right" vertical="center"/>
      <protection locked="0"/>
    </xf>
    <xf numFmtId="170" fontId="106" fillId="8" borderId="19" xfId="0" applyNumberFormat="1" applyFont="1" applyFill="1" applyBorder="1" applyAlignment="1" applyProtection="1">
      <alignment horizontal="right" vertical="center"/>
      <protection locked="0"/>
    </xf>
    <xf numFmtId="170" fontId="106" fillId="39" borderId="19" xfId="0" applyNumberFormat="1" applyFont="1" applyFill="1" applyBorder="1" applyAlignment="1" applyProtection="1">
      <alignment horizontal="right" vertical="center"/>
      <protection locked="0"/>
    </xf>
    <xf numFmtId="170" fontId="106" fillId="8" borderId="0" xfId="0" applyNumberFormat="1" applyFont="1" applyFill="1" applyAlignment="1" applyProtection="1">
      <alignment horizontal="right" vertical="center"/>
      <protection locked="0"/>
    </xf>
    <xf numFmtId="170" fontId="106" fillId="39" borderId="0" xfId="0" applyNumberFormat="1" applyFont="1" applyFill="1" applyAlignment="1" applyProtection="1">
      <alignment horizontal="right" vertical="center"/>
      <protection locked="0"/>
    </xf>
    <xf numFmtId="170" fontId="106" fillId="8" borderId="4" xfId="0" applyNumberFormat="1" applyFont="1" applyFill="1" applyBorder="1" applyAlignment="1" applyProtection="1">
      <alignment horizontal="right" vertical="center"/>
      <protection locked="0"/>
    </xf>
    <xf numFmtId="170" fontId="106" fillId="8" borderId="5" xfId="0" applyNumberFormat="1" applyFont="1" applyFill="1" applyBorder="1" applyAlignment="1" applyProtection="1">
      <alignment horizontal="right" vertical="center"/>
      <protection locked="0"/>
    </xf>
    <xf numFmtId="170" fontId="106" fillId="8" borderId="1" xfId="0" applyNumberFormat="1" applyFont="1" applyFill="1" applyBorder="1" applyAlignment="1" applyProtection="1">
      <alignment horizontal="right" vertical="center"/>
      <protection locked="0"/>
    </xf>
    <xf numFmtId="170" fontId="106" fillId="39" borderId="1" xfId="0" applyNumberFormat="1" applyFont="1" applyFill="1" applyBorder="1" applyAlignment="1" applyProtection="1">
      <alignment horizontal="right" vertical="center"/>
      <protection locked="0"/>
    </xf>
    <xf numFmtId="168" fontId="106" fillId="8" borderId="5" xfId="0" applyNumberFormat="1" applyFont="1" applyFill="1" applyBorder="1" applyAlignment="1" applyProtection="1">
      <alignment horizontal="right" vertical="center"/>
      <protection locked="0"/>
    </xf>
    <xf numFmtId="168" fontId="106" fillId="8" borderId="1" xfId="0" applyNumberFormat="1" applyFont="1" applyFill="1" applyBorder="1" applyAlignment="1" applyProtection="1">
      <alignment horizontal="right" vertical="center"/>
      <protection locked="0"/>
    </xf>
    <xf numFmtId="168" fontId="106" fillId="39" borderId="1" xfId="0" applyNumberFormat="1" applyFont="1" applyFill="1" applyBorder="1" applyAlignment="1" applyProtection="1">
      <alignment horizontal="right" vertical="center"/>
      <protection locked="0"/>
    </xf>
    <xf numFmtId="170" fontId="114" fillId="9" borderId="52" xfId="0" applyNumberFormat="1" applyFont="1" applyFill="1" applyBorder="1" applyAlignment="1" applyProtection="1">
      <alignment horizontal="right" vertical="center"/>
      <protection locked="0"/>
    </xf>
    <xf numFmtId="170" fontId="114" fillId="9" borderId="54" xfId="0" applyNumberFormat="1" applyFont="1" applyFill="1" applyBorder="1" applyAlignment="1" applyProtection="1">
      <alignment horizontal="right" vertical="center"/>
      <protection locked="0"/>
    </xf>
    <xf numFmtId="168" fontId="114" fillId="9" borderId="54" xfId="0" applyNumberFormat="1" applyFont="1" applyFill="1" applyBorder="1" applyAlignment="1" applyProtection="1">
      <alignment horizontal="right" vertical="center"/>
      <protection locked="0"/>
    </xf>
    <xf numFmtId="0" fontId="113" fillId="35" borderId="53" xfId="0" applyNumberFormat="1" applyFont="1" applyFill="1" applyBorder="1" applyAlignment="1" applyProtection="1">
      <alignment horizontal="right" vertical="center"/>
      <protection locked="0"/>
    </xf>
    <xf numFmtId="170" fontId="114" fillId="9" borderId="48" xfId="0" applyNumberFormat="1" applyFont="1" applyFill="1" applyBorder="1" applyAlignment="1" applyProtection="1">
      <alignment horizontal="right" vertical="center"/>
      <protection locked="0"/>
    </xf>
    <xf numFmtId="170" fontId="114" fillId="9" borderId="50" xfId="0" applyNumberFormat="1" applyFont="1" applyFill="1" applyBorder="1" applyAlignment="1" applyProtection="1">
      <alignment horizontal="right" vertical="center"/>
      <protection locked="0"/>
    </xf>
    <xf numFmtId="168" fontId="114" fillId="9" borderId="50" xfId="0" applyNumberFormat="1" applyFont="1" applyFill="1" applyBorder="1" applyAlignment="1" applyProtection="1">
      <alignment horizontal="right" vertical="center"/>
      <protection locked="0"/>
    </xf>
    <xf numFmtId="0" fontId="113" fillId="35" borderId="49" xfId="0" applyNumberFormat="1" applyFont="1" applyFill="1" applyBorder="1" applyAlignment="1" applyProtection="1">
      <alignment horizontal="right" vertical="center"/>
      <protection locked="0"/>
    </xf>
    <xf numFmtId="170" fontId="106" fillId="39" borderId="4" xfId="0" applyNumberFormat="1" applyFont="1" applyFill="1" applyBorder="1" applyAlignment="1" applyProtection="1">
      <alignment horizontal="right" vertical="center"/>
      <protection locked="0"/>
    </xf>
    <xf numFmtId="0" fontId="113" fillId="35" borderId="4" xfId="0" applyNumberFormat="1" applyFont="1" applyFill="1" applyBorder="1" applyAlignment="1" applyProtection="1">
      <alignment horizontal="right" vertical="center"/>
      <protection locked="0"/>
    </xf>
    <xf numFmtId="0" fontId="113" fillId="35" borderId="0" xfId="0" applyNumberFormat="1" applyFont="1" applyFill="1" applyAlignment="1" applyProtection="1">
      <alignment horizontal="right" vertical="center"/>
      <protection locked="0"/>
    </xf>
    <xf numFmtId="170" fontId="113" fillId="39" borderId="4" xfId="0" applyNumberFormat="1" applyFont="1" applyFill="1" applyBorder="1" applyAlignment="1" applyProtection="1">
      <alignment horizontal="right" vertical="center"/>
      <protection locked="0"/>
    </xf>
    <xf numFmtId="0" fontId="115" fillId="35" borderId="4" xfId="0" applyNumberFormat="1" applyFont="1" applyFill="1" applyBorder="1" applyAlignment="1" applyProtection="1">
      <alignment horizontal="right" vertical="center"/>
      <protection locked="0"/>
    </xf>
    <xf numFmtId="170" fontId="113" fillId="8" borderId="16" xfId="0" applyNumberFormat="1" applyFont="1" applyFill="1" applyBorder="1" applyAlignment="1" applyProtection="1">
      <alignment horizontal="right" vertical="center"/>
      <protection locked="0"/>
    </xf>
    <xf numFmtId="170" fontId="112" fillId="8" borderId="16" xfId="0" applyNumberFormat="1" applyFont="1" applyFill="1" applyBorder="1" applyAlignment="1" applyProtection="1">
      <alignment horizontal="right" vertical="center"/>
      <protection locked="0"/>
    </xf>
    <xf numFmtId="170" fontId="106" fillId="8" borderId="20" xfId="0" applyNumberFormat="1" applyFont="1" applyFill="1" applyBorder="1" applyAlignment="1" applyProtection="1">
      <alignment horizontal="right" vertical="center"/>
      <protection locked="0"/>
    </xf>
    <xf numFmtId="170" fontId="106" fillId="8" borderId="16" xfId="0" applyNumberFormat="1" applyFont="1" applyFill="1" applyBorder="1" applyAlignment="1" applyProtection="1">
      <alignment horizontal="right" vertical="center"/>
      <protection locked="0"/>
    </xf>
    <xf numFmtId="170" fontId="106" fillId="8" borderId="17" xfId="0" applyNumberFormat="1" applyFont="1" applyFill="1" applyBorder="1" applyAlignment="1" applyProtection="1">
      <alignment horizontal="right" vertical="center"/>
      <protection locked="0"/>
    </xf>
    <xf numFmtId="168" fontId="106" fillId="8" borderId="17" xfId="0" applyNumberFormat="1" applyFont="1" applyFill="1" applyBorder="1" applyAlignment="1" applyProtection="1">
      <alignment horizontal="right" vertical="center"/>
      <protection locked="0"/>
    </xf>
    <xf numFmtId="0" fontId="115" fillId="35" borderId="51" xfId="0" applyNumberFormat="1" applyFont="1" applyFill="1" applyBorder="1" applyAlignment="1" applyProtection="1">
      <alignment horizontal="right" vertical="center"/>
      <protection locked="0"/>
    </xf>
    <xf numFmtId="0" fontId="113" fillId="35" borderId="16" xfId="0" applyNumberFormat="1" applyFont="1" applyFill="1" applyBorder="1" applyAlignment="1" applyProtection="1">
      <alignment horizontal="right" vertical="center"/>
      <protection locked="0"/>
    </xf>
    <xf numFmtId="0" fontId="113" fillId="35" borderId="51" xfId="0" applyNumberFormat="1" applyFont="1" applyFill="1" applyBorder="1" applyAlignment="1" applyProtection="1">
      <alignment horizontal="right" vertical="center"/>
      <protection locked="0"/>
    </xf>
    <xf numFmtId="170" fontId="114" fillId="9" borderId="53" xfId="5" applyNumberFormat="1" applyFont="1" applyFill="1" applyBorder="1" applyAlignment="1" applyProtection="1">
      <alignment horizontal="right" vertical="center"/>
      <protection locked="0"/>
    </xf>
    <xf numFmtId="0" fontId="113" fillId="35" borderId="47" xfId="0" applyNumberFormat="1" applyFont="1" applyFill="1" applyBorder="1" applyAlignment="1" applyProtection="1">
      <alignment horizontal="right" vertical="center"/>
      <protection locked="0"/>
    </xf>
  </cellXfs>
  <cellStyles count="6">
    <cellStyle name="Hypertextové prepojenie" xfId="1" builtinId="8"/>
    <cellStyle name="Normal 11 2" xfId="4"/>
    <cellStyle name="Normal 12 2" xfId="3"/>
    <cellStyle name="Normal 2 2 2" xfId="2"/>
    <cellStyle name="Normálna" xfId="0" builtinId="0"/>
    <cellStyle name="Normálna 2" xfId="5"/>
  </cellStyles>
  <dxfs count="6">
    <dxf>
      <fill>
        <patternFill>
          <bgColor rgb="FFFFFF00"/>
        </patternFill>
      </fill>
    </dxf>
    <dxf>
      <fill>
        <patternFill>
          <bgColor theme="6" tint="0.39994506668294322"/>
        </patternFill>
      </fill>
    </dxf>
    <dxf>
      <fill>
        <patternFill>
          <bgColor theme="5" tint="0.59996337778862885"/>
        </patternFill>
      </fill>
    </dxf>
    <dxf>
      <fill>
        <patternFill>
          <bgColor rgb="FFFFFF00"/>
        </patternFill>
      </fill>
    </dxf>
    <dxf>
      <fill>
        <patternFill>
          <bgColor theme="6" tint="0.39994506668294322"/>
        </patternFill>
      </fill>
    </dxf>
    <dxf>
      <fill>
        <patternFill>
          <bgColor theme="5" tint="0.59996337778862885"/>
        </patternFill>
      </fill>
    </dxf>
  </dxfs>
  <tableStyles count="0" defaultTableStyle="TableStyleMedium9" defaultPivotStyle="PivotStyleLight16"/>
  <colors>
    <mruColors>
      <color rgb="FF66FF99"/>
      <color rgb="FFFF99FF"/>
      <color rgb="FFFF9933"/>
      <color rgb="FFFFFFFF"/>
      <color rgb="FFCCFFFF"/>
      <color rgb="FFFF99CC"/>
      <color rgb="FFFFFF99"/>
      <color rgb="FFFFFFCC"/>
      <color rgb="FF800080"/>
      <color rgb="FFBDE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06/relationships/vbaProject" Target="vbaProject.bin"/><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CheckBox" fmlaLink="structure!$F$5" lockText="1" noThreeD="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CheckBox" fmlaLink="$F$5" lockText="1" noThreeD="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11.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12.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13.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14.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15.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16.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17.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18.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19.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21.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22.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23.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24.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25.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26.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8" Type="http://schemas.openxmlformats.org/officeDocument/2006/relationships/hyperlink" Target="#'CH4'!A1"/><Relationship Id="rId13" Type="http://schemas.openxmlformats.org/officeDocument/2006/relationships/hyperlink" Target="#'NH3'!A1"/><Relationship Id="rId18" Type="http://schemas.openxmlformats.org/officeDocument/2006/relationships/hyperlink" Target="#NOx_ROAD!A1"/><Relationship Id="rId3" Type="http://schemas.openxmlformats.org/officeDocument/2006/relationships/hyperlink" Target="#'Biomass CO2'!A1"/><Relationship Id="rId21" Type="http://schemas.openxmlformats.org/officeDocument/2006/relationships/hyperlink" Target="#PM2.5_ROAD!A1"/><Relationship Id="rId7" Type="http://schemas.openxmlformats.org/officeDocument/2006/relationships/hyperlink" Target="#N2O!A1"/><Relationship Id="rId12" Type="http://schemas.openxmlformats.org/officeDocument/2006/relationships/hyperlink" Target="#NMVOC!A1"/><Relationship Id="rId17" Type="http://schemas.openxmlformats.org/officeDocument/2006/relationships/hyperlink" Target="#CO2_ROAD!A1"/><Relationship Id="rId2" Type="http://schemas.openxmlformats.org/officeDocument/2006/relationships/hyperlink" Target="#'CO2'!A1"/><Relationship Id="rId16" Type="http://schemas.openxmlformats.org/officeDocument/2006/relationships/hyperlink" Target="#'Check Report'!A1"/><Relationship Id="rId20" Type="http://schemas.openxmlformats.org/officeDocument/2006/relationships/hyperlink" Target="#PM10_ROAD!A1"/><Relationship Id="rId1" Type="http://schemas.openxmlformats.org/officeDocument/2006/relationships/hyperlink" Target="#structure!A1"/><Relationship Id="rId6" Type="http://schemas.openxmlformats.org/officeDocument/2006/relationships/hyperlink" Target="#SF6_NF3!A1"/><Relationship Id="rId11" Type="http://schemas.openxmlformats.org/officeDocument/2006/relationships/hyperlink" Target="#PM2.5!A1"/><Relationship Id="rId5" Type="http://schemas.openxmlformats.org/officeDocument/2006/relationships/hyperlink" Target="#PFC!A1"/><Relationship Id="rId15" Type="http://schemas.openxmlformats.org/officeDocument/2006/relationships/hyperlink" Target="#'PM10'!A1"/><Relationship Id="rId10" Type="http://schemas.openxmlformats.org/officeDocument/2006/relationships/hyperlink" Target="#SOx!A1"/><Relationship Id="rId19" Type="http://schemas.openxmlformats.org/officeDocument/2006/relationships/hyperlink" Target="#NMVOC_ROAD!A1"/><Relationship Id="rId4" Type="http://schemas.openxmlformats.org/officeDocument/2006/relationships/hyperlink" Target="#HFC!A1"/><Relationship Id="rId9" Type="http://schemas.openxmlformats.org/officeDocument/2006/relationships/hyperlink" Target="#NOx!A1"/><Relationship Id="rId14" Type="http://schemas.openxmlformats.org/officeDocument/2006/relationships/hyperlink" Target="#CO!A1"/></Relationships>
</file>

<file path=xl/drawings/_rels/drawing7.xml.rels><?xml version="1.0" encoding="UTF-8" standalone="yes"?>
<Relationships xmlns="http://schemas.openxmlformats.org/package/2006/relationships"><Relationship Id="rId1" Type="http://schemas.openxmlformats.org/officeDocument/2006/relationships/hyperlink" Target="#footnotes_list!A1"/></Relationships>
</file>

<file path=xl/drawings/_rels/drawing8.xml.rels><?xml version="1.0" encoding="UTF-8" standalone="yes"?>
<Relationships xmlns="http://schemas.openxmlformats.org/package/2006/relationships"><Relationship Id="rId1" Type="http://schemas.openxmlformats.org/officeDocument/2006/relationships/hyperlink" Target="#footnote_list!A1"/></Relationships>
</file>

<file path=xl/drawings/_rels/drawing9.xml.rels><?xml version="1.0" encoding="UTF-8" standalone="yes"?>
<Relationships xmlns="http://schemas.openxmlformats.org/package/2006/relationships"><Relationship Id="rId1" Type="http://schemas.openxmlformats.org/officeDocument/2006/relationships/hyperlink" Target="#footnote_list!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14</xdr:col>
          <xdr:colOff>742950</xdr:colOff>
          <xdr:row>0</xdr:row>
          <xdr:rowOff>438150</xdr:rowOff>
        </xdr:from>
        <xdr:to>
          <xdr:col>14</xdr:col>
          <xdr:colOff>1581150</xdr:colOff>
          <xdr:row>2</xdr:row>
          <xdr:rowOff>0</xdr:rowOff>
        </xdr:to>
        <xdr:sp macro="" textlink="">
          <xdr:nvSpPr>
            <xdr:cNvPr id="281601" name="CHECKALL" hidden="1">
              <a:extLst>
                <a:ext uri="{63B3BB69-23CF-44E3-9099-C40C66FF867C}">
                  <a14:compatExt spid="_x0000_s281601"/>
                </a:ext>
                <a:ext uri="{FF2B5EF4-FFF2-40B4-BE49-F238E27FC236}">
                  <a16:creationId xmlns:a16="http://schemas.microsoft.com/office/drawing/2014/main" id="{00000000-0008-0000-0000-0000014C0400}"/>
                </a:ext>
              </a:extLst>
            </xdr:cNvPr>
            <xdr:cNvSpPr/>
          </xdr:nvSpPr>
          <xdr:spPr bwMode="auto">
            <a:xfrm>
              <a:off x="0" y="0"/>
              <a:ext cx="0" cy="0"/>
            </a:xfrm>
            <a:prstGeom prst="rect">
              <a:avLst/>
            </a:prstGeom>
            <a:noFill/>
            <a:ln w="9525">
              <a:miter lim="800000"/>
              <a:headEnd/>
              <a:tailEnd/>
            </a:ln>
          </xdr:spPr>
          <xdr:txBody>
            <a:bodyPr vertOverflow="clip" wrap="square" lIns="18288" tIns="18288" rIns="18288" bIns="18288" anchor="ctr" upright="1"/>
            <a:lstStyle/>
            <a:p>
              <a:pPr algn="ctr" rtl="0">
                <a:defRPr sz="1000"/>
              </a:pPr>
              <a:r>
                <a:rPr lang="sk-SK" sz="1000" b="0" i="0" u="none" strike="noStrike" baseline="0">
                  <a:solidFill>
                    <a:srgbClr val="000000"/>
                  </a:solidFill>
                  <a:latin typeface="Arial"/>
                  <a:cs typeface="Arial"/>
                </a:rPr>
                <a:t>Check the whole questionnaire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476250</xdr:colOff>
          <xdr:row>0</xdr:row>
          <xdr:rowOff>95250</xdr:rowOff>
        </xdr:from>
        <xdr:to>
          <xdr:col>16</xdr:col>
          <xdr:colOff>28575</xdr:colOff>
          <xdr:row>0</xdr:row>
          <xdr:rowOff>295275</xdr:rowOff>
        </xdr:to>
        <xdr:sp macro="" textlink="">
          <xdr:nvSpPr>
            <xdr:cNvPr id="281603" name="Check Box 3" descr="Enable Automatics Checks on Closing Workbook" hidden="1">
              <a:extLst>
                <a:ext uri="{63B3BB69-23CF-44E3-9099-C40C66FF867C}">
                  <a14:compatExt spid="_x0000_s281603"/>
                </a:ext>
                <a:ext uri="{FF2B5EF4-FFF2-40B4-BE49-F238E27FC236}">
                  <a16:creationId xmlns:a16="http://schemas.microsoft.com/office/drawing/2014/main" id="{00000000-0008-0000-0000-0000034C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Enable automatic checks when closing workbook</a:t>
              </a:r>
            </a:p>
          </xdr:txBody>
        </xdr:sp>
        <xdr:clientData/>
      </xdr:twoCellAnchor>
    </mc:Choice>
    <mc:Fallback/>
  </mc:AlternateContent>
  <xdr:twoCellAnchor editAs="oneCell">
    <xdr:from>
      <xdr:col>0</xdr:col>
      <xdr:colOff>0</xdr:colOff>
      <xdr:row>0</xdr:row>
      <xdr:rowOff>2</xdr:rowOff>
    </xdr:from>
    <xdr:to>
      <xdr:col>6</xdr:col>
      <xdr:colOff>554355</xdr:colOff>
      <xdr:row>1</xdr:row>
      <xdr:rowOff>114300</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a:stretch>
          <a:fillRect/>
        </a:stretch>
      </xdr:blipFill>
      <xdr:spPr>
        <a:xfrm>
          <a:off x="0" y="2"/>
          <a:ext cx="2943225" cy="57149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18177" name="Button 1" hidden="1">
              <a:extLst>
                <a:ext uri="{63B3BB69-23CF-44E3-9099-C40C66FF867C}">
                  <a14:compatExt spid="_x0000_s818177"/>
                </a:ext>
                <a:ext uri="{FF2B5EF4-FFF2-40B4-BE49-F238E27FC236}">
                  <a16:creationId xmlns:a16="http://schemas.microsoft.com/office/drawing/2014/main" id="{00000000-0008-0000-0D00-0000017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18178" name="Button 2" hidden="1">
              <a:extLst>
                <a:ext uri="{63B3BB69-23CF-44E3-9099-C40C66FF867C}">
                  <a14:compatExt spid="_x0000_s818178"/>
                </a:ext>
                <a:ext uri="{FF2B5EF4-FFF2-40B4-BE49-F238E27FC236}">
                  <a16:creationId xmlns:a16="http://schemas.microsoft.com/office/drawing/2014/main" id="{00000000-0008-0000-0D00-0000027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18179" name="Button 3" hidden="1">
              <a:extLst>
                <a:ext uri="{63B3BB69-23CF-44E3-9099-C40C66FF867C}">
                  <a14:compatExt spid="_x0000_s818179"/>
                </a:ext>
                <a:ext uri="{FF2B5EF4-FFF2-40B4-BE49-F238E27FC236}">
                  <a16:creationId xmlns:a16="http://schemas.microsoft.com/office/drawing/2014/main" id="{00000000-0008-0000-0D00-0000037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18180" name="Button 4" hidden="1">
              <a:extLst>
                <a:ext uri="{63B3BB69-23CF-44E3-9099-C40C66FF867C}">
                  <a14:compatExt spid="_x0000_s818180"/>
                </a:ext>
                <a:ext uri="{FF2B5EF4-FFF2-40B4-BE49-F238E27FC236}">
                  <a16:creationId xmlns:a16="http://schemas.microsoft.com/office/drawing/2014/main" id="{00000000-0008-0000-0D00-0000047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0D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0D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19201" name="Button 1" hidden="1">
              <a:extLst>
                <a:ext uri="{63B3BB69-23CF-44E3-9099-C40C66FF867C}">
                  <a14:compatExt spid="_x0000_s819201"/>
                </a:ext>
                <a:ext uri="{FF2B5EF4-FFF2-40B4-BE49-F238E27FC236}">
                  <a16:creationId xmlns:a16="http://schemas.microsoft.com/office/drawing/2014/main" id="{00000000-0008-0000-0E00-0000018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19202" name="Button 2" hidden="1">
              <a:extLst>
                <a:ext uri="{63B3BB69-23CF-44E3-9099-C40C66FF867C}">
                  <a14:compatExt spid="_x0000_s819202"/>
                </a:ext>
                <a:ext uri="{FF2B5EF4-FFF2-40B4-BE49-F238E27FC236}">
                  <a16:creationId xmlns:a16="http://schemas.microsoft.com/office/drawing/2014/main" id="{00000000-0008-0000-0E00-0000028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19203" name="Button 3" hidden="1">
              <a:extLst>
                <a:ext uri="{63B3BB69-23CF-44E3-9099-C40C66FF867C}">
                  <a14:compatExt spid="_x0000_s819203"/>
                </a:ext>
                <a:ext uri="{FF2B5EF4-FFF2-40B4-BE49-F238E27FC236}">
                  <a16:creationId xmlns:a16="http://schemas.microsoft.com/office/drawing/2014/main" id="{00000000-0008-0000-0E00-0000038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19204" name="Button 4" hidden="1">
              <a:extLst>
                <a:ext uri="{63B3BB69-23CF-44E3-9099-C40C66FF867C}">
                  <a14:compatExt spid="_x0000_s819204"/>
                </a:ext>
                <a:ext uri="{FF2B5EF4-FFF2-40B4-BE49-F238E27FC236}">
                  <a16:creationId xmlns:a16="http://schemas.microsoft.com/office/drawing/2014/main" id="{00000000-0008-0000-0E00-0000048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0E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0E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0E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20225" name="Button 1" hidden="1">
              <a:extLst>
                <a:ext uri="{63B3BB69-23CF-44E3-9099-C40C66FF867C}">
                  <a14:compatExt spid="_x0000_s820225"/>
                </a:ext>
                <a:ext uri="{FF2B5EF4-FFF2-40B4-BE49-F238E27FC236}">
                  <a16:creationId xmlns:a16="http://schemas.microsoft.com/office/drawing/2014/main" id="{00000000-0008-0000-0F00-0000018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20226" name="Button 2" hidden="1">
              <a:extLst>
                <a:ext uri="{63B3BB69-23CF-44E3-9099-C40C66FF867C}">
                  <a14:compatExt spid="_x0000_s820226"/>
                </a:ext>
                <a:ext uri="{FF2B5EF4-FFF2-40B4-BE49-F238E27FC236}">
                  <a16:creationId xmlns:a16="http://schemas.microsoft.com/office/drawing/2014/main" id="{00000000-0008-0000-0F00-0000028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20227" name="Button 3" hidden="1">
              <a:extLst>
                <a:ext uri="{63B3BB69-23CF-44E3-9099-C40C66FF867C}">
                  <a14:compatExt spid="_x0000_s820227"/>
                </a:ext>
                <a:ext uri="{FF2B5EF4-FFF2-40B4-BE49-F238E27FC236}">
                  <a16:creationId xmlns:a16="http://schemas.microsoft.com/office/drawing/2014/main" id="{00000000-0008-0000-0F00-0000038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20228" name="Button 4" hidden="1">
              <a:extLst>
                <a:ext uri="{63B3BB69-23CF-44E3-9099-C40C66FF867C}">
                  <a14:compatExt spid="_x0000_s820228"/>
                </a:ext>
                <a:ext uri="{FF2B5EF4-FFF2-40B4-BE49-F238E27FC236}">
                  <a16:creationId xmlns:a16="http://schemas.microsoft.com/office/drawing/2014/main" id="{00000000-0008-0000-0F00-0000048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0F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0F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0F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21249" name="Button 1" hidden="1">
              <a:extLst>
                <a:ext uri="{63B3BB69-23CF-44E3-9099-C40C66FF867C}">
                  <a14:compatExt spid="_x0000_s821249"/>
                </a:ext>
                <a:ext uri="{FF2B5EF4-FFF2-40B4-BE49-F238E27FC236}">
                  <a16:creationId xmlns:a16="http://schemas.microsoft.com/office/drawing/2014/main" id="{00000000-0008-0000-1000-0000018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21250" name="Button 2" hidden="1">
              <a:extLst>
                <a:ext uri="{63B3BB69-23CF-44E3-9099-C40C66FF867C}">
                  <a14:compatExt spid="_x0000_s821250"/>
                </a:ext>
                <a:ext uri="{FF2B5EF4-FFF2-40B4-BE49-F238E27FC236}">
                  <a16:creationId xmlns:a16="http://schemas.microsoft.com/office/drawing/2014/main" id="{00000000-0008-0000-1000-0000028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21251" name="Button 3" hidden="1">
              <a:extLst>
                <a:ext uri="{63B3BB69-23CF-44E3-9099-C40C66FF867C}">
                  <a14:compatExt spid="_x0000_s821251"/>
                </a:ext>
                <a:ext uri="{FF2B5EF4-FFF2-40B4-BE49-F238E27FC236}">
                  <a16:creationId xmlns:a16="http://schemas.microsoft.com/office/drawing/2014/main" id="{00000000-0008-0000-1000-0000038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21252" name="Button 4" hidden="1">
              <a:extLst>
                <a:ext uri="{63B3BB69-23CF-44E3-9099-C40C66FF867C}">
                  <a14:compatExt spid="_x0000_s821252"/>
                </a:ext>
                <a:ext uri="{FF2B5EF4-FFF2-40B4-BE49-F238E27FC236}">
                  <a16:creationId xmlns:a16="http://schemas.microsoft.com/office/drawing/2014/main" id="{00000000-0008-0000-1000-0000048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0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0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0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22273" name="Button 1" hidden="1">
              <a:extLst>
                <a:ext uri="{63B3BB69-23CF-44E3-9099-C40C66FF867C}">
                  <a14:compatExt spid="_x0000_s822273"/>
                </a:ext>
                <a:ext uri="{FF2B5EF4-FFF2-40B4-BE49-F238E27FC236}">
                  <a16:creationId xmlns:a16="http://schemas.microsoft.com/office/drawing/2014/main" id="{00000000-0008-0000-1100-0000018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22274" name="Button 2" hidden="1">
              <a:extLst>
                <a:ext uri="{63B3BB69-23CF-44E3-9099-C40C66FF867C}">
                  <a14:compatExt spid="_x0000_s822274"/>
                </a:ext>
                <a:ext uri="{FF2B5EF4-FFF2-40B4-BE49-F238E27FC236}">
                  <a16:creationId xmlns:a16="http://schemas.microsoft.com/office/drawing/2014/main" id="{00000000-0008-0000-1100-0000028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22275" name="Button 3" hidden="1">
              <a:extLst>
                <a:ext uri="{63B3BB69-23CF-44E3-9099-C40C66FF867C}">
                  <a14:compatExt spid="_x0000_s822275"/>
                </a:ext>
                <a:ext uri="{FF2B5EF4-FFF2-40B4-BE49-F238E27FC236}">
                  <a16:creationId xmlns:a16="http://schemas.microsoft.com/office/drawing/2014/main" id="{00000000-0008-0000-1100-0000038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22276" name="Button 4" hidden="1">
              <a:extLst>
                <a:ext uri="{63B3BB69-23CF-44E3-9099-C40C66FF867C}">
                  <a14:compatExt spid="_x0000_s822276"/>
                </a:ext>
                <a:ext uri="{FF2B5EF4-FFF2-40B4-BE49-F238E27FC236}">
                  <a16:creationId xmlns:a16="http://schemas.microsoft.com/office/drawing/2014/main" id="{00000000-0008-0000-1100-0000048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1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1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1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23297" name="Button 1" hidden="1">
              <a:extLst>
                <a:ext uri="{63B3BB69-23CF-44E3-9099-C40C66FF867C}">
                  <a14:compatExt spid="_x0000_s823297"/>
                </a:ext>
                <a:ext uri="{FF2B5EF4-FFF2-40B4-BE49-F238E27FC236}">
                  <a16:creationId xmlns:a16="http://schemas.microsoft.com/office/drawing/2014/main" id="{00000000-0008-0000-1200-0000019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23298" name="Button 2" hidden="1">
              <a:extLst>
                <a:ext uri="{63B3BB69-23CF-44E3-9099-C40C66FF867C}">
                  <a14:compatExt spid="_x0000_s823298"/>
                </a:ext>
                <a:ext uri="{FF2B5EF4-FFF2-40B4-BE49-F238E27FC236}">
                  <a16:creationId xmlns:a16="http://schemas.microsoft.com/office/drawing/2014/main" id="{00000000-0008-0000-1200-0000029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23299" name="Button 3" hidden="1">
              <a:extLst>
                <a:ext uri="{63B3BB69-23CF-44E3-9099-C40C66FF867C}">
                  <a14:compatExt spid="_x0000_s823299"/>
                </a:ext>
                <a:ext uri="{FF2B5EF4-FFF2-40B4-BE49-F238E27FC236}">
                  <a16:creationId xmlns:a16="http://schemas.microsoft.com/office/drawing/2014/main" id="{00000000-0008-0000-1200-0000039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23300" name="Button 4" hidden="1">
              <a:extLst>
                <a:ext uri="{63B3BB69-23CF-44E3-9099-C40C66FF867C}">
                  <a14:compatExt spid="_x0000_s823300"/>
                </a:ext>
                <a:ext uri="{FF2B5EF4-FFF2-40B4-BE49-F238E27FC236}">
                  <a16:creationId xmlns:a16="http://schemas.microsoft.com/office/drawing/2014/main" id="{00000000-0008-0000-1200-0000049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2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2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2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24321" name="Button 1" hidden="1">
              <a:extLst>
                <a:ext uri="{63B3BB69-23CF-44E3-9099-C40C66FF867C}">
                  <a14:compatExt spid="_x0000_s824321"/>
                </a:ext>
                <a:ext uri="{FF2B5EF4-FFF2-40B4-BE49-F238E27FC236}">
                  <a16:creationId xmlns:a16="http://schemas.microsoft.com/office/drawing/2014/main" id="{00000000-0008-0000-1300-0000019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24322" name="Button 2" hidden="1">
              <a:extLst>
                <a:ext uri="{63B3BB69-23CF-44E3-9099-C40C66FF867C}">
                  <a14:compatExt spid="_x0000_s824322"/>
                </a:ext>
                <a:ext uri="{FF2B5EF4-FFF2-40B4-BE49-F238E27FC236}">
                  <a16:creationId xmlns:a16="http://schemas.microsoft.com/office/drawing/2014/main" id="{00000000-0008-0000-1300-0000029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24323" name="Button 3" hidden="1">
              <a:extLst>
                <a:ext uri="{63B3BB69-23CF-44E3-9099-C40C66FF867C}">
                  <a14:compatExt spid="_x0000_s824323"/>
                </a:ext>
                <a:ext uri="{FF2B5EF4-FFF2-40B4-BE49-F238E27FC236}">
                  <a16:creationId xmlns:a16="http://schemas.microsoft.com/office/drawing/2014/main" id="{00000000-0008-0000-1300-0000039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24324" name="Button 4" hidden="1">
              <a:extLst>
                <a:ext uri="{63B3BB69-23CF-44E3-9099-C40C66FF867C}">
                  <a14:compatExt spid="_x0000_s824324"/>
                </a:ext>
                <a:ext uri="{FF2B5EF4-FFF2-40B4-BE49-F238E27FC236}">
                  <a16:creationId xmlns:a16="http://schemas.microsoft.com/office/drawing/2014/main" id="{00000000-0008-0000-1300-0000049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3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3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3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51969" name="Button 1" hidden="1">
              <a:extLst>
                <a:ext uri="{63B3BB69-23CF-44E3-9099-C40C66FF867C}">
                  <a14:compatExt spid="_x0000_s851969"/>
                </a:ext>
                <a:ext uri="{FF2B5EF4-FFF2-40B4-BE49-F238E27FC236}">
                  <a16:creationId xmlns:a16="http://schemas.microsoft.com/office/drawing/2014/main" id="{00000000-0008-0000-1400-00000100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51970" name="Button 2" hidden="1">
              <a:extLst>
                <a:ext uri="{63B3BB69-23CF-44E3-9099-C40C66FF867C}">
                  <a14:compatExt spid="_x0000_s851970"/>
                </a:ext>
                <a:ext uri="{FF2B5EF4-FFF2-40B4-BE49-F238E27FC236}">
                  <a16:creationId xmlns:a16="http://schemas.microsoft.com/office/drawing/2014/main" id="{00000000-0008-0000-1400-00000200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51971" name="Button 3" hidden="1">
              <a:extLst>
                <a:ext uri="{63B3BB69-23CF-44E3-9099-C40C66FF867C}">
                  <a14:compatExt spid="_x0000_s851971"/>
                </a:ext>
                <a:ext uri="{FF2B5EF4-FFF2-40B4-BE49-F238E27FC236}">
                  <a16:creationId xmlns:a16="http://schemas.microsoft.com/office/drawing/2014/main" id="{00000000-0008-0000-1400-00000300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51972" name="Button 4" hidden="1">
              <a:extLst>
                <a:ext uri="{63B3BB69-23CF-44E3-9099-C40C66FF867C}">
                  <a14:compatExt spid="_x0000_s851972"/>
                </a:ext>
                <a:ext uri="{FF2B5EF4-FFF2-40B4-BE49-F238E27FC236}">
                  <a16:creationId xmlns:a16="http://schemas.microsoft.com/office/drawing/2014/main" id="{00000000-0008-0000-1400-00000400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400-000006000000}"/>
            </a:ext>
          </a:extLst>
        </xdr:cNvPr>
        <xdr:cNvSpPr/>
      </xdr:nvSpPr>
      <xdr:spPr>
        <a:xfrm>
          <a:off x="1594485"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400-000007000000}"/>
            </a:ext>
          </a:extLst>
        </xdr:cNvPr>
        <xdr:cNvSpPr/>
      </xdr:nvSpPr>
      <xdr:spPr>
        <a:xfrm>
          <a:off x="2882265"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400-000008000000}"/>
            </a:ext>
          </a:extLst>
        </xdr:cNvPr>
        <xdr:cNvSpPr/>
      </xdr:nvSpPr>
      <xdr:spPr>
        <a:xfrm>
          <a:off x="4170045" y="76200"/>
          <a:ext cx="1148714"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25345" name="Button 1" hidden="1">
              <a:extLst>
                <a:ext uri="{63B3BB69-23CF-44E3-9099-C40C66FF867C}">
                  <a14:compatExt spid="_x0000_s825345"/>
                </a:ext>
                <a:ext uri="{FF2B5EF4-FFF2-40B4-BE49-F238E27FC236}">
                  <a16:creationId xmlns:a16="http://schemas.microsoft.com/office/drawing/2014/main" id="{00000000-0008-0000-1500-0000019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25346" name="Button 2" hidden="1">
              <a:extLst>
                <a:ext uri="{63B3BB69-23CF-44E3-9099-C40C66FF867C}">
                  <a14:compatExt spid="_x0000_s825346"/>
                </a:ext>
                <a:ext uri="{FF2B5EF4-FFF2-40B4-BE49-F238E27FC236}">
                  <a16:creationId xmlns:a16="http://schemas.microsoft.com/office/drawing/2014/main" id="{00000000-0008-0000-1500-0000029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25347" name="Button 3" hidden="1">
              <a:extLst>
                <a:ext uri="{63B3BB69-23CF-44E3-9099-C40C66FF867C}">
                  <a14:compatExt spid="_x0000_s825347"/>
                </a:ext>
                <a:ext uri="{FF2B5EF4-FFF2-40B4-BE49-F238E27FC236}">
                  <a16:creationId xmlns:a16="http://schemas.microsoft.com/office/drawing/2014/main" id="{00000000-0008-0000-1500-0000039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25348" name="Button 4" hidden="1">
              <a:extLst>
                <a:ext uri="{63B3BB69-23CF-44E3-9099-C40C66FF867C}">
                  <a14:compatExt spid="_x0000_s825348"/>
                </a:ext>
                <a:ext uri="{FF2B5EF4-FFF2-40B4-BE49-F238E27FC236}">
                  <a16:creationId xmlns:a16="http://schemas.microsoft.com/office/drawing/2014/main" id="{00000000-0008-0000-1500-0000049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5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5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5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26369" name="Button 1" hidden="1">
              <a:extLst>
                <a:ext uri="{63B3BB69-23CF-44E3-9099-C40C66FF867C}">
                  <a14:compatExt spid="_x0000_s826369"/>
                </a:ext>
                <a:ext uri="{FF2B5EF4-FFF2-40B4-BE49-F238E27FC236}">
                  <a16:creationId xmlns:a16="http://schemas.microsoft.com/office/drawing/2014/main" id="{00000000-0008-0000-1600-0000019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26370" name="Button 2" hidden="1">
              <a:extLst>
                <a:ext uri="{63B3BB69-23CF-44E3-9099-C40C66FF867C}">
                  <a14:compatExt spid="_x0000_s826370"/>
                </a:ext>
                <a:ext uri="{FF2B5EF4-FFF2-40B4-BE49-F238E27FC236}">
                  <a16:creationId xmlns:a16="http://schemas.microsoft.com/office/drawing/2014/main" id="{00000000-0008-0000-1600-0000029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26371" name="Button 3" hidden="1">
              <a:extLst>
                <a:ext uri="{63B3BB69-23CF-44E3-9099-C40C66FF867C}">
                  <a14:compatExt spid="_x0000_s826371"/>
                </a:ext>
                <a:ext uri="{FF2B5EF4-FFF2-40B4-BE49-F238E27FC236}">
                  <a16:creationId xmlns:a16="http://schemas.microsoft.com/office/drawing/2014/main" id="{00000000-0008-0000-1600-0000039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26372" name="Button 4" hidden="1">
              <a:extLst>
                <a:ext uri="{63B3BB69-23CF-44E3-9099-C40C66FF867C}">
                  <a14:compatExt spid="_x0000_s826372"/>
                </a:ext>
                <a:ext uri="{FF2B5EF4-FFF2-40B4-BE49-F238E27FC236}">
                  <a16:creationId xmlns:a16="http://schemas.microsoft.com/office/drawing/2014/main" id="{00000000-0008-0000-1600-0000049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6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6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6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1695450</xdr:colOff>
          <xdr:row>1</xdr:row>
          <xdr:rowOff>171450</xdr:rowOff>
        </xdr:from>
        <xdr:to>
          <xdr:col>5</xdr:col>
          <xdr:colOff>2724150</xdr:colOff>
          <xdr:row>2</xdr:row>
          <xdr:rowOff>209550</xdr:rowOff>
        </xdr:to>
        <xdr:sp macro="" textlink="">
          <xdr:nvSpPr>
            <xdr:cNvPr id="59746" name="Button 354" hidden="1">
              <a:extLst>
                <a:ext uri="{63B3BB69-23CF-44E3-9099-C40C66FF867C}">
                  <a14:compatExt spid="_x0000_s59746"/>
                </a:ext>
                <a:ext uri="{FF2B5EF4-FFF2-40B4-BE49-F238E27FC236}">
                  <a16:creationId xmlns:a16="http://schemas.microsoft.com/office/drawing/2014/main" id="{00000000-0008-0000-0100-000062E90000}"/>
                </a:ext>
              </a:extLst>
            </xdr:cNvPr>
            <xdr:cNvSpPr/>
          </xdr:nvSpPr>
          <xdr:spPr bwMode="auto">
            <a:xfrm>
              <a:off x="0" y="0"/>
              <a:ext cx="0" cy="0"/>
            </a:xfrm>
            <a:prstGeom prst="rect">
              <a:avLst/>
            </a:prstGeom>
            <a:noFill/>
            <a:ln w="9525">
              <a:miter lim="800000"/>
              <a:headEnd/>
              <a:tailEnd/>
            </a:ln>
          </xdr:spPr>
          <xdr:txBody>
            <a:bodyPr vertOverflow="clip" wrap="square" lIns="18288" tIns="18288" rIns="18288" bIns="18288" anchor="ctr" upright="1"/>
            <a:lstStyle/>
            <a:p>
              <a:pPr algn="ctr" rtl="0">
                <a:defRPr sz="1000"/>
              </a:pPr>
              <a:r>
                <a:rPr lang="sk-SK" sz="1000" b="0" i="0" u="none" strike="noStrike" baseline="0">
                  <a:solidFill>
                    <a:srgbClr val="000000"/>
                  </a:solidFill>
                  <a:latin typeface="Arial"/>
                  <a:cs typeface="Arial"/>
                </a:rPr>
                <a:t>Reset questionnaire formatting</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533400</xdr:colOff>
          <xdr:row>1</xdr:row>
          <xdr:rowOff>171450</xdr:rowOff>
        </xdr:from>
        <xdr:to>
          <xdr:col>5</xdr:col>
          <xdr:colOff>1504950</xdr:colOff>
          <xdr:row>2</xdr:row>
          <xdr:rowOff>180975</xdr:rowOff>
        </xdr:to>
        <xdr:sp macro="" textlink="">
          <xdr:nvSpPr>
            <xdr:cNvPr id="59747" name="CHECKALL" hidden="1">
              <a:extLst>
                <a:ext uri="{63B3BB69-23CF-44E3-9099-C40C66FF867C}">
                  <a14:compatExt spid="_x0000_s59747"/>
                </a:ext>
                <a:ext uri="{FF2B5EF4-FFF2-40B4-BE49-F238E27FC236}">
                  <a16:creationId xmlns:a16="http://schemas.microsoft.com/office/drawing/2014/main" id="{00000000-0008-0000-0100-000063E90000}"/>
                </a:ext>
              </a:extLst>
            </xdr:cNvPr>
            <xdr:cNvSpPr/>
          </xdr:nvSpPr>
          <xdr:spPr bwMode="auto">
            <a:xfrm>
              <a:off x="0" y="0"/>
              <a:ext cx="0" cy="0"/>
            </a:xfrm>
            <a:prstGeom prst="rect">
              <a:avLst/>
            </a:prstGeom>
            <a:noFill/>
            <a:ln w="9525">
              <a:miter lim="800000"/>
              <a:headEnd/>
              <a:tailEnd/>
            </a:ln>
          </xdr:spPr>
          <xdr:txBody>
            <a:bodyPr vertOverflow="clip" wrap="square" lIns="18288" tIns="18288" rIns="18288" bIns="18288" anchor="ctr" upright="1"/>
            <a:lstStyle/>
            <a:p>
              <a:pPr algn="ctr" rtl="0">
                <a:defRPr sz="1000"/>
              </a:pPr>
              <a:r>
                <a:rPr lang="sk-SK" sz="1000" b="0" i="0" u="none" strike="noStrike" baseline="0">
                  <a:solidFill>
                    <a:srgbClr val="000000"/>
                  </a:solidFill>
                  <a:latin typeface="Arial"/>
                  <a:cs typeface="Arial"/>
                </a:rPr>
                <a:t>Check the whole questionnaire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209550</xdr:rowOff>
        </xdr:from>
        <xdr:to>
          <xdr:col>5</xdr:col>
          <xdr:colOff>2419350</xdr:colOff>
          <xdr:row>1</xdr:row>
          <xdr:rowOff>57150</xdr:rowOff>
        </xdr:to>
        <xdr:sp macro="" textlink="">
          <xdr:nvSpPr>
            <xdr:cNvPr id="59750" name="Check Box 358" descr="Enable Automatics Checks on Closing Workbook" hidden="1">
              <a:extLst>
                <a:ext uri="{63B3BB69-23CF-44E3-9099-C40C66FF867C}">
                  <a14:compatExt spid="_x0000_s59750"/>
                </a:ext>
                <a:ext uri="{FF2B5EF4-FFF2-40B4-BE49-F238E27FC236}">
                  <a16:creationId xmlns:a16="http://schemas.microsoft.com/office/drawing/2014/main" id="{00000000-0008-0000-0100-000066E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Tahoma"/>
                  <a:ea typeface="Tahoma"/>
                  <a:cs typeface="Tahoma"/>
                </a:rPr>
                <a:t>Enable automatic checks when closing workbook</a:t>
              </a:r>
            </a:p>
          </xdr:txBody>
        </xdr:sp>
        <xdr:clientData fLocksWithSheet="0"/>
      </xdr:twoCellAnchor>
    </mc:Choice>
    <mc:Fallback/>
  </mc:AlternateContent>
  <xdr:twoCellAnchor editAs="oneCell">
    <xdr:from>
      <xdr:col>0</xdr:col>
      <xdr:colOff>0</xdr:colOff>
      <xdr:row>0</xdr:row>
      <xdr:rowOff>0</xdr:rowOff>
    </xdr:from>
    <xdr:to>
      <xdr:col>3</xdr:col>
      <xdr:colOff>1278927</xdr:colOff>
      <xdr:row>1</xdr:row>
      <xdr:rowOff>112057</xdr:rowOff>
    </xdr:to>
    <xdr:pic>
      <xdr:nvPicPr>
        <xdr:cNvPr id="7" name="Picture 6">
          <a:extLst>
            <a:ext uri="{FF2B5EF4-FFF2-40B4-BE49-F238E27FC236}">
              <a16:creationId xmlns:a16="http://schemas.microsoft.com/office/drawing/2014/main" id="{00000000-0008-0000-0100-000007000000}"/>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a:stretch>
          <a:fillRect/>
        </a:stretch>
      </xdr:blipFill>
      <xdr:spPr>
        <a:xfrm>
          <a:off x="0" y="0"/>
          <a:ext cx="2943225" cy="57149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27393" name="Button 1" hidden="1">
              <a:extLst>
                <a:ext uri="{63B3BB69-23CF-44E3-9099-C40C66FF867C}">
                  <a14:compatExt spid="_x0000_s827393"/>
                </a:ext>
                <a:ext uri="{FF2B5EF4-FFF2-40B4-BE49-F238E27FC236}">
                  <a16:creationId xmlns:a16="http://schemas.microsoft.com/office/drawing/2014/main" id="{00000000-0008-0000-1700-000001A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27394" name="Button 2" hidden="1">
              <a:extLst>
                <a:ext uri="{63B3BB69-23CF-44E3-9099-C40C66FF867C}">
                  <a14:compatExt spid="_x0000_s827394"/>
                </a:ext>
                <a:ext uri="{FF2B5EF4-FFF2-40B4-BE49-F238E27FC236}">
                  <a16:creationId xmlns:a16="http://schemas.microsoft.com/office/drawing/2014/main" id="{00000000-0008-0000-1700-000002A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27395" name="Button 3" hidden="1">
              <a:extLst>
                <a:ext uri="{63B3BB69-23CF-44E3-9099-C40C66FF867C}">
                  <a14:compatExt spid="_x0000_s827395"/>
                </a:ext>
                <a:ext uri="{FF2B5EF4-FFF2-40B4-BE49-F238E27FC236}">
                  <a16:creationId xmlns:a16="http://schemas.microsoft.com/office/drawing/2014/main" id="{00000000-0008-0000-1700-000003A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27396" name="Button 4" hidden="1">
              <a:extLst>
                <a:ext uri="{63B3BB69-23CF-44E3-9099-C40C66FF867C}">
                  <a14:compatExt spid="_x0000_s827396"/>
                </a:ext>
                <a:ext uri="{FF2B5EF4-FFF2-40B4-BE49-F238E27FC236}">
                  <a16:creationId xmlns:a16="http://schemas.microsoft.com/office/drawing/2014/main" id="{00000000-0008-0000-1700-000004A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7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7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52993" name="Button 1" hidden="1">
              <a:extLst>
                <a:ext uri="{63B3BB69-23CF-44E3-9099-C40C66FF867C}">
                  <a14:compatExt spid="_x0000_s852993"/>
                </a:ext>
                <a:ext uri="{FF2B5EF4-FFF2-40B4-BE49-F238E27FC236}">
                  <a16:creationId xmlns:a16="http://schemas.microsoft.com/office/drawing/2014/main" id="{00000000-0008-0000-1800-00000104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52994" name="Button 2" hidden="1">
              <a:extLst>
                <a:ext uri="{63B3BB69-23CF-44E3-9099-C40C66FF867C}">
                  <a14:compatExt spid="_x0000_s852994"/>
                </a:ext>
                <a:ext uri="{FF2B5EF4-FFF2-40B4-BE49-F238E27FC236}">
                  <a16:creationId xmlns:a16="http://schemas.microsoft.com/office/drawing/2014/main" id="{00000000-0008-0000-1800-00000204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52995" name="Button 3" hidden="1">
              <a:extLst>
                <a:ext uri="{63B3BB69-23CF-44E3-9099-C40C66FF867C}">
                  <a14:compatExt spid="_x0000_s852995"/>
                </a:ext>
                <a:ext uri="{FF2B5EF4-FFF2-40B4-BE49-F238E27FC236}">
                  <a16:creationId xmlns:a16="http://schemas.microsoft.com/office/drawing/2014/main" id="{00000000-0008-0000-1800-00000304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52996" name="Button 4" hidden="1">
              <a:extLst>
                <a:ext uri="{63B3BB69-23CF-44E3-9099-C40C66FF867C}">
                  <a14:compatExt spid="_x0000_s852996"/>
                </a:ext>
                <a:ext uri="{FF2B5EF4-FFF2-40B4-BE49-F238E27FC236}">
                  <a16:creationId xmlns:a16="http://schemas.microsoft.com/office/drawing/2014/main" id="{00000000-0008-0000-1800-00000404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800-000006000000}"/>
            </a:ext>
          </a:extLst>
        </xdr:cNvPr>
        <xdr:cNvSpPr/>
      </xdr:nvSpPr>
      <xdr:spPr>
        <a:xfrm>
          <a:off x="1594485"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800-000007000000}"/>
            </a:ext>
          </a:extLst>
        </xdr:cNvPr>
        <xdr:cNvSpPr/>
      </xdr:nvSpPr>
      <xdr:spPr>
        <a:xfrm>
          <a:off x="2882265"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800-000008000000}"/>
            </a:ext>
          </a:extLst>
        </xdr:cNvPr>
        <xdr:cNvSpPr/>
      </xdr:nvSpPr>
      <xdr:spPr>
        <a:xfrm>
          <a:off x="4170045" y="76200"/>
          <a:ext cx="1148714"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28417" name="Button 1" hidden="1">
              <a:extLst>
                <a:ext uri="{63B3BB69-23CF-44E3-9099-C40C66FF867C}">
                  <a14:compatExt spid="_x0000_s828417"/>
                </a:ext>
                <a:ext uri="{FF2B5EF4-FFF2-40B4-BE49-F238E27FC236}">
                  <a16:creationId xmlns:a16="http://schemas.microsoft.com/office/drawing/2014/main" id="{00000000-0008-0000-1900-000001A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28418" name="Button 2" hidden="1">
              <a:extLst>
                <a:ext uri="{63B3BB69-23CF-44E3-9099-C40C66FF867C}">
                  <a14:compatExt spid="_x0000_s828418"/>
                </a:ext>
                <a:ext uri="{FF2B5EF4-FFF2-40B4-BE49-F238E27FC236}">
                  <a16:creationId xmlns:a16="http://schemas.microsoft.com/office/drawing/2014/main" id="{00000000-0008-0000-1900-000002A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28419" name="Button 3" hidden="1">
              <a:extLst>
                <a:ext uri="{63B3BB69-23CF-44E3-9099-C40C66FF867C}">
                  <a14:compatExt spid="_x0000_s828419"/>
                </a:ext>
                <a:ext uri="{FF2B5EF4-FFF2-40B4-BE49-F238E27FC236}">
                  <a16:creationId xmlns:a16="http://schemas.microsoft.com/office/drawing/2014/main" id="{00000000-0008-0000-1900-000003A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28420" name="Button 4" hidden="1">
              <a:extLst>
                <a:ext uri="{63B3BB69-23CF-44E3-9099-C40C66FF867C}">
                  <a14:compatExt spid="_x0000_s828420"/>
                </a:ext>
                <a:ext uri="{FF2B5EF4-FFF2-40B4-BE49-F238E27FC236}">
                  <a16:creationId xmlns:a16="http://schemas.microsoft.com/office/drawing/2014/main" id="{00000000-0008-0000-1900-000004A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9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9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9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29441" name="Button 1" hidden="1">
              <a:extLst>
                <a:ext uri="{63B3BB69-23CF-44E3-9099-C40C66FF867C}">
                  <a14:compatExt spid="_x0000_s829441"/>
                </a:ext>
                <a:ext uri="{FF2B5EF4-FFF2-40B4-BE49-F238E27FC236}">
                  <a16:creationId xmlns:a16="http://schemas.microsoft.com/office/drawing/2014/main" id="{00000000-0008-0000-1A00-000001A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29442" name="Button 2" hidden="1">
              <a:extLst>
                <a:ext uri="{63B3BB69-23CF-44E3-9099-C40C66FF867C}">
                  <a14:compatExt spid="_x0000_s829442"/>
                </a:ext>
                <a:ext uri="{FF2B5EF4-FFF2-40B4-BE49-F238E27FC236}">
                  <a16:creationId xmlns:a16="http://schemas.microsoft.com/office/drawing/2014/main" id="{00000000-0008-0000-1A00-000002A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29443" name="Button 3" hidden="1">
              <a:extLst>
                <a:ext uri="{63B3BB69-23CF-44E3-9099-C40C66FF867C}">
                  <a14:compatExt spid="_x0000_s829443"/>
                </a:ext>
                <a:ext uri="{FF2B5EF4-FFF2-40B4-BE49-F238E27FC236}">
                  <a16:creationId xmlns:a16="http://schemas.microsoft.com/office/drawing/2014/main" id="{00000000-0008-0000-1A00-000003A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29444" name="Button 4" hidden="1">
              <a:extLst>
                <a:ext uri="{63B3BB69-23CF-44E3-9099-C40C66FF867C}">
                  <a14:compatExt spid="_x0000_s829444"/>
                </a:ext>
                <a:ext uri="{FF2B5EF4-FFF2-40B4-BE49-F238E27FC236}">
                  <a16:creationId xmlns:a16="http://schemas.microsoft.com/office/drawing/2014/main" id="{00000000-0008-0000-1A00-000004A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A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A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A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54017" name="Button 1" hidden="1">
              <a:extLst>
                <a:ext uri="{63B3BB69-23CF-44E3-9099-C40C66FF867C}">
                  <a14:compatExt spid="_x0000_s854017"/>
                </a:ext>
                <a:ext uri="{FF2B5EF4-FFF2-40B4-BE49-F238E27FC236}">
                  <a16:creationId xmlns:a16="http://schemas.microsoft.com/office/drawing/2014/main" id="{00000000-0008-0000-1B00-00000108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54018" name="Button 2" hidden="1">
              <a:extLst>
                <a:ext uri="{63B3BB69-23CF-44E3-9099-C40C66FF867C}">
                  <a14:compatExt spid="_x0000_s854018"/>
                </a:ext>
                <a:ext uri="{FF2B5EF4-FFF2-40B4-BE49-F238E27FC236}">
                  <a16:creationId xmlns:a16="http://schemas.microsoft.com/office/drawing/2014/main" id="{00000000-0008-0000-1B00-00000208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54019" name="Button 3" hidden="1">
              <a:extLst>
                <a:ext uri="{63B3BB69-23CF-44E3-9099-C40C66FF867C}">
                  <a14:compatExt spid="_x0000_s854019"/>
                </a:ext>
                <a:ext uri="{FF2B5EF4-FFF2-40B4-BE49-F238E27FC236}">
                  <a16:creationId xmlns:a16="http://schemas.microsoft.com/office/drawing/2014/main" id="{00000000-0008-0000-1B00-00000308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54020" name="Button 4" hidden="1">
              <a:extLst>
                <a:ext uri="{63B3BB69-23CF-44E3-9099-C40C66FF867C}">
                  <a14:compatExt spid="_x0000_s854020"/>
                </a:ext>
                <a:ext uri="{FF2B5EF4-FFF2-40B4-BE49-F238E27FC236}">
                  <a16:creationId xmlns:a16="http://schemas.microsoft.com/office/drawing/2014/main" id="{00000000-0008-0000-1B00-00000408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B00-000006000000}"/>
            </a:ext>
          </a:extLst>
        </xdr:cNvPr>
        <xdr:cNvSpPr/>
      </xdr:nvSpPr>
      <xdr:spPr>
        <a:xfrm>
          <a:off x="1594485"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B00-000007000000}"/>
            </a:ext>
          </a:extLst>
        </xdr:cNvPr>
        <xdr:cNvSpPr/>
      </xdr:nvSpPr>
      <xdr:spPr>
        <a:xfrm>
          <a:off x="2882265"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B00-000008000000}"/>
            </a:ext>
          </a:extLst>
        </xdr:cNvPr>
        <xdr:cNvSpPr/>
      </xdr:nvSpPr>
      <xdr:spPr>
        <a:xfrm>
          <a:off x="4170045" y="76200"/>
          <a:ext cx="1148714"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30465" name="Button 1" hidden="1">
              <a:extLst>
                <a:ext uri="{63B3BB69-23CF-44E3-9099-C40C66FF867C}">
                  <a14:compatExt spid="_x0000_s830465"/>
                </a:ext>
                <a:ext uri="{FF2B5EF4-FFF2-40B4-BE49-F238E27FC236}">
                  <a16:creationId xmlns:a16="http://schemas.microsoft.com/office/drawing/2014/main" id="{00000000-0008-0000-1C00-000001A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30466" name="Button 2" hidden="1">
              <a:extLst>
                <a:ext uri="{63B3BB69-23CF-44E3-9099-C40C66FF867C}">
                  <a14:compatExt spid="_x0000_s830466"/>
                </a:ext>
                <a:ext uri="{FF2B5EF4-FFF2-40B4-BE49-F238E27FC236}">
                  <a16:creationId xmlns:a16="http://schemas.microsoft.com/office/drawing/2014/main" id="{00000000-0008-0000-1C00-000002A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30467" name="Button 3" hidden="1">
              <a:extLst>
                <a:ext uri="{63B3BB69-23CF-44E3-9099-C40C66FF867C}">
                  <a14:compatExt spid="_x0000_s830467"/>
                </a:ext>
                <a:ext uri="{FF2B5EF4-FFF2-40B4-BE49-F238E27FC236}">
                  <a16:creationId xmlns:a16="http://schemas.microsoft.com/office/drawing/2014/main" id="{00000000-0008-0000-1C00-000003A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30468" name="Button 4" hidden="1">
              <a:extLst>
                <a:ext uri="{63B3BB69-23CF-44E3-9099-C40C66FF867C}">
                  <a14:compatExt spid="_x0000_s830468"/>
                </a:ext>
                <a:ext uri="{FF2B5EF4-FFF2-40B4-BE49-F238E27FC236}">
                  <a16:creationId xmlns:a16="http://schemas.microsoft.com/office/drawing/2014/main" id="{00000000-0008-0000-1C00-000004A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C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C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C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55041" name="Button 1" hidden="1">
              <a:extLst>
                <a:ext uri="{63B3BB69-23CF-44E3-9099-C40C66FF867C}">
                  <a14:compatExt spid="_x0000_s855041"/>
                </a:ext>
                <a:ext uri="{FF2B5EF4-FFF2-40B4-BE49-F238E27FC236}">
                  <a16:creationId xmlns:a16="http://schemas.microsoft.com/office/drawing/2014/main" id="{00000000-0008-0000-1D00-0000010C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55042" name="Button 2" hidden="1">
              <a:extLst>
                <a:ext uri="{63B3BB69-23CF-44E3-9099-C40C66FF867C}">
                  <a14:compatExt spid="_x0000_s855042"/>
                </a:ext>
                <a:ext uri="{FF2B5EF4-FFF2-40B4-BE49-F238E27FC236}">
                  <a16:creationId xmlns:a16="http://schemas.microsoft.com/office/drawing/2014/main" id="{00000000-0008-0000-1D00-0000020C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55043" name="Button 3" hidden="1">
              <a:extLst>
                <a:ext uri="{63B3BB69-23CF-44E3-9099-C40C66FF867C}">
                  <a14:compatExt spid="_x0000_s855043"/>
                </a:ext>
                <a:ext uri="{FF2B5EF4-FFF2-40B4-BE49-F238E27FC236}">
                  <a16:creationId xmlns:a16="http://schemas.microsoft.com/office/drawing/2014/main" id="{00000000-0008-0000-1D00-0000030C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55044" name="Button 4" hidden="1">
              <a:extLst>
                <a:ext uri="{63B3BB69-23CF-44E3-9099-C40C66FF867C}">
                  <a14:compatExt spid="_x0000_s855044"/>
                </a:ext>
                <a:ext uri="{FF2B5EF4-FFF2-40B4-BE49-F238E27FC236}">
                  <a16:creationId xmlns:a16="http://schemas.microsoft.com/office/drawing/2014/main" id="{00000000-0008-0000-1D00-0000040C0D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1D00-000006000000}"/>
            </a:ext>
          </a:extLst>
        </xdr:cNvPr>
        <xdr:cNvSpPr/>
      </xdr:nvSpPr>
      <xdr:spPr>
        <a:xfrm>
          <a:off x="1594485"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1D00-000007000000}"/>
            </a:ext>
          </a:extLst>
        </xdr:cNvPr>
        <xdr:cNvSpPr/>
      </xdr:nvSpPr>
      <xdr:spPr>
        <a:xfrm>
          <a:off x="2882265"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1D00-000008000000}"/>
            </a:ext>
          </a:extLst>
        </xdr:cNvPr>
        <xdr:cNvSpPr/>
      </xdr:nvSpPr>
      <xdr:spPr>
        <a:xfrm>
          <a:off x="4170045" y="76200"/>
          <a:ext cx="1148714"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589317</xdr:colOff>
      <xdr:row>3</xdr:row>
      <xdr:rowOff>93007</xdr:rowOff>
    </xdr:to>
    <xdr:pic>
      <xdr:nvPicPr>
        <xdr:cNvPr id="5" name="Picture 4">
          <a:extLst>
            <a:ext uri="{FF2B5EF4-FFF2-40B4-BE49-F238E27FC236}">
              <a16:creationId xmlns:a16="http://schemas.microsoft.com/office/drawing/2014/main" id="{00000000-0008-0000-0200-000005000000}"/>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a:stretch>
          <a:fillRect/>
        </a:stretch>
      </xdr:blipFill>
      <xdr:spPr>
        <a:xfrm>
          <a:off x="0" y="0"/>
          <a:ext cx="2938182" cy="5692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593127</xdr:colOff>
      <xdr:row>3</xdr:row>
      <xdr:rowOff>96817</xdr:rowOff>
    </xdr:to>
    <xdr:pic>
      <xdr:nvPicPr>
        <xdr:cNvPr id="2" name="Picture 1">
          <a:extLst>
            <a:ext uri="{FF2B5EF4-FFF2-40B4-BE49-F238E27FC236}">
              <a16:creationId xmlns:a16="http://schemas.microsoft.com/office/drawing/2014/main" id="{00000000-0008-0000-0600-000002000000}"/>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a:stretch>
          <a:fillRect/>
        </a:stretch>
      </xdr:blipFill>
      <xdr:spPr>
        <a:xfrm>
          <a:off x="0" y="0"/>
          <a:ext cx="2932467" cy="6073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513117</xdr:colOff>
      <xdr:row>3</xdr:row>
      <xdr:rowOff>93007</xdr:rowOff>
    </xdr:to>
    <xdr:pic>
      <xdr:nvPicPr>
        <xdr:cNvPr id="2" name="Picture 1">
          <a:extLst>
            <a:ext uri="{FF2B5EF4-FFF2-40B4-BE49-F238E27FC236}">
              <a16:creationId xmlns:a16="http://schemas.microsoft.com/office/drawing/2014/main" id="{00000000-0008-0000-0700-000002000000}"/>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a:stretch>
          <a:fillRect/>
        </a:stretch>
      </xdr:blipFill>
      <xdr:spPr>
        <a:xfrm>
          <a:off x="0" y="0"/>
          <a:ext cx="2936277" cy="6111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9</xdr:col>
      <xdr:colOff>306833</xdr:colOff>
      <xdr:row>14</xdr:row>
      <xdr:rowOff>180448</xdr:rowOff>
    </xdr:from>
    <xdr:to>
      <xdr:col>13</xdr:col>
      <xdr:colOff>41720</xdr:colOff>
      <xdr:row>16</xdr:row>
      <xdr:rowOff>94835</xdr:rowOff>
    </xdr:to>
    <xdr:sp macro="" textlink="">
      <xdr:nvSpPr>
        <xdr:cNvPr id="2" name="Rectangle 1">
          <a:extLst>
            <a:ext uri="{FF2B5EF4-FFF2-40B4-BE49-F238E27FC236}">
              <a16:creationId xmlns:a16="http://schemas.microsoft.com/office/drawing/2014/main" id="{00000000-0008-0000-0800-000002000000}"/>
            </a:ext>
          </a:extLst>
        </xdr:cNvPr>
        <xdr:cNvSpPr>
          <a:spLocks noChangeArrowheads="1"/>
        </xdr:cNvSpPr>
      </xdr:nvSpPr>
      <xdr:spPr bwMode="auto">
        <a:xfrm>
          <a:off x="10509196" y="3961601"/>
          <a:ext cx="3076257" cy="614883"/>
        </a:xfrm>
        <a:prstGeom prst="rect">
          <a:avLst/>
        </a:prstGeom>
        <a:solidFill>
          <a:srgbClr val="FFFFFF"/>
        </a:solidFill>
        <a:ln w="9525">
          <a:solidFill>
            <a:srgbClr val="000000"/>
          </a:solidFill>
          <a:miter lim="800000"/>
          <a:headEnd/>
          <a:tailEnd/>
        </a:ln>
      </xdr:spPr>
      <xdr:txBody>
        <a:bodyPr vertOverflow="clip" wrap="square" lIns="36576" tIns="27432" rIns="0" bIns="0" anchor="t" upright="1"/>
        <a:lstStyle/>
        <a:p>
          <a:pPr algn="l" rtl="0">
            <a:defRPr sz="1000"/>
          </a:pPr>
          <a:r>
            <a:rPr lang="fr-BE" sz="1200" b="1" i="0" u="none" strike="noStrike" baseline="0">
              <a:solidFill>
                <a:srgbClr val="FF0000"/>
              </a:solidFill>
              <a:latin typeface="Arial"/>
              <a:cs typeface="Arial"/>
            </a:rPr>
            <a:t>Please fill in a footnote text for each symbol you used in the footnote cells in the pollutants' tables.</a:t>
          </a:r>
        </a:p>
      </xdr:txBody>
    </xdr:sp>
    <xdr:clientData/>
  </xdr:twoCellAnchor>
  <xdr:twoCellAnchor editAs="absolute">
    <xdr:from>
      <xdr:col>7</xdr:col>
      <xdr:colOff>59199</xdr:colOff>
      <xdr:row>15</xdr:row>
      <xdr:rowOff>212751</xdr:rowOff>
    </xdr:from>
    <xdr:to>
      <xdr:col>9</xdr:col>
      <xdr:colOff>129524</xdr:colOff>
      <xdr:row>16</xdr:row>
      <xdr:rowOff>207261</xdr:rowOff>
    </xdr:to>
    <xdr:sp macro="" textlink="">
      <xdr:nvSpPr>
        <xdr:cNvPr id="3" name="AutoShape 2">
          <a:extLst>
            <a:ext uri="{FF2B5EF4-FFF2-40B4-BE49-F238E27FC236}">
              <a16:creationId xmlns:a16="http://schemas.microsoft.com/office/drawing/2014/main" id="{00000000-0008-0000-0800-000003000000}"/>
            </a:ext>
            <a:ext uri="{C183D7F6-B498-43B3-948B-1728B52AA6E4}">
              <adec:decorative xmlns:adec="http://schemas.microsoft.com/office/drawing/2017/decorative" xmlns="" val="1"/>
            </a:ext>
          </a:extLst>
        </xdr:cNvPr>
        <xdr:cNvSpPr>
          <a:spLocks noChangeArrowheads="1"/>
        </xdr:cNvSpPr>
      </xdr:nvSpPr>
      <xdr:spPr bwMode="auto">
        <a:xfrm rot="3574139">
          <a:off x="9883227" y="4219295"/>
          <a:ext cx="337138" cy="575422"/>
        </a:xfrm>
        <a:prstGeom prst="downArrow">
          <a:avLst>
            <a:gd name="adj1" fmla="val 50000"/>
            <a:gd name="adj2" fmla="val 43294"/>
          </a:avLst>
        </a:prstGeom>
        <a:solidFill>
          <a:srgbClr val="FFFFFF"/>
        </a:solidFill>
        <a:ln w="9525">
          <a:solidFill>
            <a:srgbClr val="000000"/>
          </a:solidFill>
          <a:miter lim="800000"/>
          <a:headEnd/>
          <a:tailEnd/>
        </a:ln>
      </xdr:spPr>
    </xdr:sp>
    <xdr:clientData/>
  </xdr:twoCellAnchor>
  <xdr:twoCellAnchor>
    <xdr:from>
      <xdr:col>8</xdr:col>
      <xdr:colOff>138948</xdr:colOff>
      <xdr:row>1</xdr:row>
      <xdr:rowOff>62193</xdr:rowOff>
    </xdr:from>
    <xdr:to>
      <xdr:col>10</xdr:col>
      <xdr:colOff>14403</xdr:colOff>
      <xdr:row>4</xdr:row>
      <xdr:rowOff>116541</xdr:rowOff>
    </xdr:to>
    <xdr:sp macro="" textlink="">
      <xdr:nvSpPr>
        <xdr:cNvPr id="4" name="Rounded Rectangle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2145891" y="127507"/>
          <a:ext cx="920483" cy="740148"/>
        </a:xfrm>
        <a:prstGeom prst="roundRect">
          <a:avLst/>
        </a:prstGeom>
        <a:solidFill>
          <a:schemeClr val="accent4">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BE" sz="1000"/>
            <a:t>Back to structure</a:t>
          </a:r>
        </a:p>
      </xdr:txBody>
    </xdr:sp>
    <xdr:clientData/>
  </xdr:twoCellAnchor>
  <xdr:twoCellAnchor>
    <xdr:from>
      <xdr:col>10</xdr:col>
      <xdr:colOff>160080</xdr:colOff>
      <xdr:row>1</xdr:row>
      <xdr:rowOff>72839</xdr:rowOff>
    </xdr:from>
    <xdr:to>
      <xdr:col>11</xdr:col>
      <xdr:colOff>739650</xdr:colOff>
      <xdr:row>2</xdr:row>
      <xdr:rowOff>193419</xdr:rowOff>
    </xdr:to>
    <xdr:sp macro="" textlink="">
      <xdr:nvSpPr>
        <xdr:cNvPr id="5" name="Rounded Rectangle 4">
          <a:hlinkClick xmlns:r="http://schemas.openxmlformats.org/officeDocument/2006/relationships" r:id="rId2"/>
          <a:extLst>
            <a:ext uri="{FF2B5EF4-FFF2-40B4-BE49-F238E27FC236}">
              <a16:creationId xmlns:a16="http://schemas.microsoft.com/office/drawing/2014/main" id="{00000000-0008-0000-0800-000005000000}"/>
            </a:ext>
          </a:extLst>
        </xdr:cNvPr>
        <xdr:cNvSpPr/>
      </xdr:nvSpPr>
      <xdr:spPr>
        <a:xfrm>
          <a:off x="13212051" y="138153"/>
          <a:ext cx="1363342" cy="34918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BE" sz="1000"/>
            <a:t>Go</a:t>
          </a:r>
          <a:r>
            <a:rPr lang="fr-BE" sz="1000" baseline="0"/>
            <a:t> to table CO2</a:t>
          </a:r>
          <a:endParaRPr lang="fr-BE" sz="1000"/>
        </a:p>
      </xdr:txBody>
    </xdr:sp>
    <xdr:clientData/>
  </xdr:twoCellAnchor>
  <xdr:twoCellAnchor>
    <xdr:from>
      <xdr:col>10</xdr:col>
      <xdr:colOff>155598</xdr:colOff>
      <xdr:row>3</xdr:row>
      <xdr:rowOff>38099</xdr:rowOff>
    </xdr:from>
    <xdr:to>
      <xdr:col>11</xdr:col>
      <xdr:colOff>735168</xdr:colOff>
      <xdr:row>4</xdr:row>
      <xdr:rowOff>178108</xdr:rowOff>
    </xdr:to>
    <xdr:sp macro="" textlink="">
      <xdr:nvSpPr>
        <xdr:cNvPr id="6" name="Rounded Rectangle 5">
          <a:hlinkClick xmlns:r="http://schemas.openxmlformats.org/officeDocument/2006/relationships" r:id="rId3"/>
          <a:extLst>
            <a:ext uri="{FF2B5EF4-FFF2-40B4-BE49-F238E27FC236}">
              <a16:creationId xmlns:a16="http://schemas.microsoft.com/office/drawing/2014/main" id="{00000000-0008-0000-0800-000006000000}"/>
            </a:ext>
          </a:extLst>
        </xdr:cNvPr>
        <xdr:cNvSpPr/>
      </xdr:nvSpPr>
      <xdr:spPr>
        <a:xfrm>
          <a:off x="13207569" y="560613"/>
          <a:ext cx="1363342" cy="36860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tIns="0" bIns="0" rtlCol="0" anchor="ctr"/>
        <a:lstStyle/>
        <a:p>
          <a:pPr algn="ctr"/>
          <a:r>
            <a:rPr lang="fr-BE" sz="1000"/>
            <a:t>Go</a:t>
          </a:r>
          <a:r>
            <a:rPr lang="fr-BE" sz="1000" baseline="0"/>
            <a:t> to table </a:t>
          </a:r>
        </a:p>
        <a:p>
          <a:pPr algn="ctr"/>
          <a:r>
            <a:rPr lang="fr-BE" sz="1000" baseline="0"/>
            <a:t>biomass CO2</a:t>
          </a:r>
          <a:endParaRPr lang="fr-BE" sz="1000"/>
        </a:p>
      </xdr:txBody>
    </xdr:sp>
    <xdr:clientData/>
  </xdr:twoCellAnchor>
  <xdr:twoCellAnchor>
    <xdr:from>
      <xdr:col>11</xdr:col>
      <xdr:colOff>838841</xdr:colOff>
      <xdr:row>1</xdr:row>
      <xdr:rowOff>75080</xdr:rowOff>
    </xdr:from>
    <xdr:to>
      <xdr:col>13</xdr:col>
      <xdr:colOff>429498</xdr:colOff>
      <xdr:row>2</xdr:row>
      <xdr:rowOff>195660</xdr:rowOff>
    </xdr:to>
    <xdr:sp macro="" textlink="">
      <xdr:nvSpPr>
        <xdr:cNvPr id="7" name="Rounded Rectangle 6">
          <a:hlinkClick xmlns:r="http://schemas.openxmlformats.org/officeDocument/2006/relationships" r:id="rId4"/>
          <a:extLst>
            <a:ext uri="{FF2B5EF4-FFF2-40B4-BE49-F238E27FC236}">
              <a16:creationId xmlns:a16="http://schemas.microsoft.com/office/drawing/2014/main" id="{00000000-0008-0000-0800-000007000000}"/>
            </a:ext>
          </a:extLst>
        </xdr:cNvPr>
        <xdr:cNvSpPr/>
      </xdr:nvSpPr>
      <xdr:spPr>
        <a:xfrm>
          <a:off x="14674584" y="140394"/>
          <a:ext cx="1332371" cy="34918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BE" sz="1000"/>
            <a:t>Go</a:t>
          </a:r>
          <a:r>
            <a:rPr lang="fr-BE" sz="1000" baseline="0"/>
            <a:t> to table HFC</a:t>
          </a:r>
          <a:endParaRPr lang="fr-BE" sz="1000"/>
        </a:p>
      </xdr:txBody>
    </xdr:sp>
    <xdr:clientData/>
  </xdr:twoCellAnchor>
  <xdr:twoCellAnchor>
    <xdr:from>
      <xdr:col>11</xdr:col>
      <xdr:colOff>827635</xdr:colOff>
      <xdr:row>3</xdr:row>
      <xdr:rowOff>41461</xdr:rowOff>
    </xdr:from>
    <xdr:to>
      <xdr:col>13</xdr:col>
      <xdr:colOff>418292</xdr:colOff>
      <xdr:row>4</xdr:row>
      <xdr:rowOff>162042</xdr:rowOff>
    </xdr:to>
    <xdr:sp macro="" textlink="">
      <xdr:nvSpPr>
        <xdr:cNvPr id="8" name="Rounded Rectangle 7">
          <a:hlinkClick xmlns:r="http://schemas.openxmlformats.org/officeDocument/2006/relationships" r:id="rId5"/>
          <a:extLst>
            <a:ext uri="{FF2B5EF4-FFF2-40B4-BE49-F238E27FC236}">
              <a16:creationId xmlns:a16="http://schemas.microsoft.com/office/drawing/2014/main" id="{00000000-0008-0000-0800-000008000000}"/>
            </a:ext>
          </a:extLst>
        </xdr:cNvPr>
        <xdr:cNvSpPr/>
      </xdr:nvSpPr>
      <xdr:spPr>
        <a:xfrm>
          <a:off x="14663378" y="563975"/>
          <a:ext cx="1332371" cy="34918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BE" sz="1000"/>
            <a:t>Go</a:t>
          </a:r>
          <a:r>
            <a:rPr lang="fr-BE" sz="1000" baseline="0"/>
            <a:t> to table PFC</a:t>
          </a:r>
          <a:endParaRPr lang="fr-BE" sz="1000"/>
        </a:p>
      </xdr:txBody>
    </xdr:sp>
    <xdr:clientData/>
  </xdr:twoCellAnchor>
  <xdr:twoCellAnchor>
    <xdr:from>
      <xdr:col>11</xdr:col>
      <xdr:colOff>814188</xdr:colOff>
      <xdr:row>5</xdr:row>
      <xdr:rowOff>23813</xdr:rowOff>
    </xdr:from>
    <xdr:to>
      <xdr:col>13</xdr:col>
      <xdr:colOff>434746</xdr:colOff>
      <xdr:row>6</xdr:row>
      <xdr:rowOff>128670</xdr:rowOff>
    </xdr:to>
    <xdr:sp macro="" textlink="">
      <xdr:nvSpPr>
        <xdr:cNvPr id="9" name="Rounded Rectangle 8">
          <a:hlinkClick xmlns:r="http://schemas.openxmlformats.org/officeDocument/2006/relationships" r:id="rId6"/>
          <a:extLst>
            <a:ext uri="{FF2B5EF4-FFF2-40B4-BE49-F238E27FC236}">
              <a16:creationId xmlns:a16="http://schemas.microsoft.com/office/drawing/2014/main" id="{00000000-0008-0000-0800-000009000000}"/>
            </a:ext>
          </a:extLst>
        </xdr:cNvPr>
        <xdr:cNvSpPr/>
      </xdr:nvSpPr>
      <xdr:spPr>
        <a:xfrm>
          <a:off x="14649931" y="1003527"/>
          <a:ext cx="1362272" cy="355229"/>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tIns="0" bIns="0" rtlCol="0" anchor="ctr"/>
        <a:lstStyle/>
        <a:p>
          <a:pPr algn="ctr"/>
          <a:r>
            <a:rPr lang="fr-BE" sz="1000"/>
            <a:t>Go</a:t>
          </a:r>
          <a:r>
            <a:rPr lang="fr-BE" sz="1000" baseline="0"/>
            <a:t> to table SF6_NF3</a:t>
          </a:r>
          <a:endParaRPr lang="fr-BE" sz="1000"/>
        </a:p>
      </xdr:txBody>
    </xdr:sp>
    <xdr:clientData/>
  </xdr:twoCellAnchor>
  <xdr:twoCellAnchor>
    <xdr:from>
      <xdr:col>10</xdr:col>
      <xdr:colOff>155597</xdr:colOff>
      <xdr:row>5</xdr:row>
      <xdr:rowOff>5605</xdr:rowOff>
    </xdr:from>
    <xdr:to>
      <xdr:col>11</xdr:col>
      <xdr:colOff>735167</xdr:colOff>
      <xdr:row>6</xdr:row>
      <xdr:rowOff>108417</xdr:rowOff>
    </xdr:to>
    <xdr:sp macro="" textlink="">
      <xdr:nvSpPr>
        <xdr:cNvPr id="10" name="Rounded Rectangle 9">
          <a:hlinkClick xmlns:r="http://schemas.openxmlformats.org/officeDocument/2006/relationships" r:id="rId7"/>
          <a:extLst>
            <a:ext uri="{FF2B5EF4-FFF2-40B4-BE49-F238E27FC236}">
              <a16:creationId xmlns:a16="http://schemas.microsoft.com/office/drawing/2014/main" id="{00000000-0008-0000-0800-00000A000000}"/>
            </a:ext>
          </a:extLst>
        </xdr:cNvPr>
        <xdr:cNvSpPr/>
      </xdr:nvSpPr>
      <xdr:spPr>
        <a:xfrm>
          <a:off x="13207568" y="985319"/>
          <a:ext cx="1363342" cy="35318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BE" sz="1000"/>
            <a:t>Go</a:t>
          </a:r>
          <a:r>
            <a:rPr lang="fr-BE" sz="1000" baseline="0"/>
            <a:t> to table N2O</a:t>
          </a:r>
          <a:endParaRPr lang="fr-BE" sz="1000"/>
        </a:p>
      </xdr:txBody>
    </xdr:sp>
    <xdr:clientData/>
  </xdr:twoCellAnchor>
  <xdr:twoCellAnchor>
    <xdr:from>
      <xdr:col>10</xdr:col>
      <xdr:colOff>151115</xdr:colOff>
      <xdr:row>6</xdr:row>
      <xdr:rowOff>193863</xdr:rowOff>
    </xdr:from>
    <xdr:to>
      <xdr:col>11</xdr:col>
      <xdr:colOff>730685</xdr:colOff>
      <xdr:row>8</xdr:row>
      <xdr:rowOff>215805</xdr:rowOff>
    </xdr:to>
    <xdr:sp macro="" textlink="">
      <xdr:nvSpPr>
        <xdr:cNvPr id="11" name="Rounded Rectangle 10">
          <a:hlinkClick xmlns:r="http://schemas.openxmlformats.org/officeDocument/2006/relationships" r:id="rId8"/>
          <a:extLst>
            <a:ext uri="{FF2B5EF4-FFF2-40B4-BE49-F238E27FC236}">
              <a16:creationId xmlns:a16="http://schemas.microsoft.com/office/drawing/2014/main" id="{00000000-0008-0000-0800-00000B000000}"/>
            </a:ext>
          </a:extLst>
        </xdr:cNvPr>
        <xdr:cNvSpPr/>
      </xdr:nvSpPr>
      <xdr:spPr>
        <a:xfrm>
          <a:off x="13203086" y="1423949"/>
          <a:ext cx="1363342" cy="348513"/>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BE" sz="1000"/>
            <a:t>Go</a:t>
          </a:r>
          <a:r>
            <a:rPr lang="fr-BE" sz="1000" baseline="0"/>
            <a:t> to table CH4</a:t>
          </a:r>
          <a:endParaRPr lang="fr-BE" sz="1000"/>
        </a:p>
      </xdr:txBody>
    </xdr:sp>
    <xdr:clientData/>
  </xdr:twoCellAnchor>
  <xdr:twoCellAnchor>
    <xdr:from>
      <xdr:col>11</xdr:col>
      <xdr:colOff>823713</xdr:colOff>
      <xdr:row>6</xdr:row>
      <xdr:rowOff>197224</xdr:rowOff>
    </xdr:from>
    <xdr:to>
      <xdr:col>13</xdr:col>
      <xdr:colOff>444271</xdr:colOff>
      <xdr:row>8</xdr:row>
      <xdr:rowOff>223836</xdr:rowOff>
    </xdr:to>
    <xdr:sp macro="" textlink="">
      <xdr:nvSpPr>
        <xdr:cNvPr id="16" name="Rounded Rectangle 15">
          <a:hlinkClick xmlns:r="http://schemas.openxmlformats.org/officeDocument/2006/relationships" r:id="rId9"/>
          <a:extLst>
            <a:ext uri="{FF2B5EF4-FFF2-40B4-BE49-F238E27FC236}">
              <a16:creationId xmlns:a16="http://schemas.microsoft.com/office/drawing/2014/main" id="{00000000-0008-0000-0800-000010000000}"/>
            </a:ext>
          </a:extLst>
        </xdr:cNvPr>
        <xdr:cNvSpPr/>
      </xdr:nvSpPr>
      <xdr:spPr>
        <a:xfrm>
          <a:off x="14659456" y="1427310"/>
          <a:ext cx="1362272" cy="353183"/>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fr-BE" sz="1000"/>
            <a:t>Go</a:t>
          </a:r>
          <a:r>
            <a:rPr lang="fr-BE" sz="1000" baseline="0"/>
            <a:t> to table NOx</a:t>
          </a:r>
          <a:endParaRPr lang="fr-BE" sz="1000"/>
        </a:p>
      </xdr:txBody>
    </xdr:sp>
    <xdr:clientData/>
  </xdr:twoCellAnchor>
  <xdr:twoCellAnchor>
    <xdr:from>
      <xdr:col>13</xdr:col>
      <xdr:colOff>516190</xdr:colOff>
      <xdr:row>1</xdr:row>
      <xdr:rowOff>73400</xdr:rowOff>
    </xdr:from>
    <xdr:to>
      <xdr:col>15</xdr:col>
      <xdr:colOff>310919</xdr:colOff>
      <xdr:row>2</xdr:row>
      <xdr:rowOff>205074</xdr:rowOff>
    </xdr:to>
    <xdr:sp macro="" textlink="">
      <xdr:nvSpPr>
        <xdr:cNvPr id="17" name="Rounded Rectangle 16">
          <a:hlinkClick xmlns:r="http://schemas.openxmlformats.org/officeDocument/2006/relationships" r:id="rId10"/>
          <a:extLst>
            <a:ext uri="{FF2B5EF4-FFF2-40B4-BE49-F238E27FC236}">
              <a16:creationId xmlns:a16="http://schemas.microsoft.com/office/drawing/2014/main" id="{00000000-0008-0000-0800-000011000000}"/>
            </a:ext>
          </a:extLst>
        </xdr:cNvPr>
        <xdr:cNvSpPr/>
      </xdr:nvSpPr>
      <xdr:spPr>
        <a:xfrm>
          <a:off x="16093647" y="138714"/>
          <a:ext cx="1362272" cy="36027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fr-BE" sz="1000"/>
            <a:t>Go</a:t>
          </a:r>
          <a:r>
            <a:rPr lang="fr-BE" sz="1000" baseline="0"/>
            <a:t> to table SOx</a:t>
          </a:r>
          <a:endParaRPr lang="fr-BE" sz="1000"/>
        </a:p>
      </xdr:txBody>
    </xdr:sp>
    <xdr:clientData/>
  </xdr:twoCellAnchor>
  <xdr:twoCellAnchor>
    <xdr:from>
      <xdr:col>15</xdr:col>
      <xdr:colOff>399848</xdr:colOff>
      <xdr:row>3</xdr:row>
      <xdr:rowOff>47102</xdr:rowOff>
    </xdr:from>
    <xdr:to>
      <xdr:col>17</xdr:col>
      <xdr:colOff>218783</xdr:colOff>
      <xdr:row>4</xdr:row>
      <xdr:rowOff>178776</xdr:rowOff>
    </xdr:to>
    <xdr:sp macro="" textlink="">
      <xdr:nvSpPr>
        <xdr:cNvPr id="18" name="Rounded Rectangle 17">
          <a:hlinkClick xmlns:r="http://schemas.openxmlformats.org/officeDocument/2006/relationships" r:id="rId11"/>
          <a:extLst>
            <a:ext uri="{FF2B5EF4-FFF2-40B4-BE49-F238E27FC236}">
              <a16:creationId xmlns:a16="http://schemas.microsoft.com/office/drawing/2014/main" id="{00000000-0008-0000-0800-000012000000}"/>
            </a:ext>
          </a:extLst>
        </xdr:cNvPr>
        <xdr:cNvSpPr/>
      </xdr:nvSpPr>
      <xdr:spPr>
        <a:xfrm>
          <a:off x="17544848" y="569616"/>
          <a:ext cx="1386478" cy="36027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fr-BE" sz="1000"/>
            <a:t>Go</a:t>
          </a:r>
          <a:r>
            <a:rPr lang="fr-BE" sz="1000" baseline="0"/>
            <a:t> to table PM2_5</a:t>
          </a:r>
          <a:endParaRPr lang="fr-BE" sz="1000"/>
        </a:p>
      </xdr:txBody>
    </xdr:sp>
    <xdr:clientData/>
  </xdr:twoCellAnchor>
  <xdr:twoCellAnchor>
    <xdr:from>
      <xdr:col>13</xdr:col>
      <xdr:colOff>520953</xdr:colOff>
      <xdr:row>5</xdr:row>
      <xdr:rowOff>30538</xdr:rowOff>
    </xdr:from>
    <xdr:to>
      <xdr:col>15</xdr:col>
      <xdr:colOff>315682</xdr:colOff>
      <xdr:row>6</xdr:row>
      <xdr:rowOff>133350</xdr:rowOff>
    </xdr:to>
    <xdr:sp macro="" textlink="">
      <xdr:nvSpPr>
        <xdr:cNvPr id="20" name="Rounded Rectangle 19">
          <a:hlinkClick xmlns:r="http://schemas.openxmlformats.org/officeDocument/2006/relationships" r:id="rId12"/>
          <a:extLst>
            <a:ext uri="{FF2B5EF4-FFF2-40B4-BE49-F238E27FC236}">
              <a16:creationId xmlns:a16="http://schemas.microsoft.com/office/drawing/2014/main" id="{00000000-0008-0000-0800-000014000000}"/>
            </a:ext>
          </a:extLst>
        </xdr:cNvPr>
        <xdr:cNvSpPr/>
      </xdr:nvSpPr>
      <xdr:spPr>
        <a:xfrm>
          <a:off x="16098410" y="1010252"/>
          <a:ext cx="1362272" cy="35318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fr-BE" sz="1000"/>
            <a:t>Go</a:t>
          </a:r>
          <a:r>
            <a:rPr lang="fr-BE" sz="1000" baseline="0"/>
            <a:t> to table NMVOC</a:t>
          </a:r>
          <a:endParaRPr lang="fr-BE" sz="1000"/>
        </a:p>
      </xdr:txBody>
    </xdr:sp>
    <xdr:clientData/>
  </xdr:twoCellAnchor>
  <xdr:twoCellAnchor>
    <xdr:from>
      <xdr:col>13</xdr:col>
      <xdr:colOff>516190</xdr:colOff>
      <xdr:row>3</xdr:row>
      <xdr:rowOff>44825</xdr:rowOff>
    </xdr:from>
    <xdr:to>
      <xdr:col>15</xdr:col>
      <xdr:colOff>310919</xdr:colOff>
      <xdr:row>4</xdr:row>
      <xdr:rowOff>176499</xdr:rowOff>
    </xdr:to>
    <xdr:sp macro="" textlink="">
      <xdr:nvSpPr>
        <xdr:cNvPr id="21" name="Rounded Rectangle 20">
          <a:hlinkClick xmlns:r="http://schemas.openxmlformats.org/officeDocument/2006/relationships" r:id="rId13"/>
          <a:extLst>
            <a:ext uri="{FF2B5EF4-FFF2-40B4-BE49-F238E27FC236}">
              <a16:creationId xmlns:a16="http://schemas.microsoft.com/office/drawing/2014/main" id="{00000000-0008-0000-0800-000015000000}"/>
            </a:ext>
          </a:extLst>
        </xdr:cNvPr>
        <xdr:cNvSpPr/>
      </xdr:nvSpPr>
      <xdr:spPr>
        <a:xfrm>
          <a:off x="16093647" y="567339"/>
          <a:ext cx="1362272" cy="36027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fr-BE" sz="1000"/>
            <a:t>Go</a:t>
          </a:r>
          <a:r>
            <a:rPr lang="fr-BE" sz="1000" baseline="0"/>
            <a:t> to table NH3</a:t>
          </a:r>
          <a:endParaRPr lang="fr-BE" sz="1000"/>
        </a:p>
      </xdr:txBody>
    </xdr:sp>
    <xdr:clientData/>
  </xdr:twoCellAnchor>
  <xdr:twoCellAnchor>
    <xdr:from>
      <xdr:col>13</xdr:col>
      <xdr:colOff>520953</xdr:colOff>
      <xdr:row>6</xdr:row>
      <xdr:rowOff>201987</xdr:rowOff>
    </xdr:from>
    <xdr:to>
      <xdr:col>15</xdr:col>
      <xdr:colOff>315682</xdr:colOff>
      <xdr:row>8</xdr:row>
      <xdr:rowOff>228599</xdr:rowOff>
    </xdr:to>
    <xdr:sp macro="" textlink="">
      <xdr:nvSpPr>
        <xdr:cNvPr id="22" name="Rounded Rectangle 21">
          <a:hlinkClick xmlns:r="http://schemas.openxmlformats.org/officeDocument/2006/relationships" r:id="rId14"/>
          <a:extLst>
            <a:ext uri="{FF2B5EF4-FFF2-40B4-BE49-F238E27FC236}">
              <a16:creationId xmlns:a16="http://schemas.microsoft.com/office/drawing/2014/main" id="{00000000-0008-0000-0800-000016000000}"/>
            </a:ext>
          </a:extLst>
        </xdr:cNvPr>
        <xdr:cNvSpPr/>
      </xdr:nvSpPr>
      <xdr:spPr>
        <a:xfrm>
          <a:off x="16098410" y="1432073"/>
          <a:ext cx="1362272" cy="353183"/>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fr-BE" sz="1000"/>
            <a:t>Go</a:t>
          </a:r>
          <a:r>
            <a:rPr lang="fr-BE" sz="1000" baseline="0"/>
            <a:t> to table CO</a:t>
          </a:r>
          <a:endParaRPr lang="fr-BE" sz="1000"/>
        </a:p>
      </xdr:txBody>
    </xdr:sp>
    <xdr:clientData/>
  </xdr:twoCellAnchor>
  <xdr:twoCellAnchor>
    <xdr:from>
      <xdr:col>15</xdr:col>
      <xdr:colOff>395085</xdr:colOff>
      <xdr:row>1</xdr:row>
      <xdr:rowOff>73399</xdr:rowOff>
    </xdr:from>
    <xdr:to>
      <xdr:col>17</xdr:col>
      <xdr:colOff>214020</xdr:colOff>
      <xdr:row>2</xdr:row>
      <xdr:rowOff>205073</xdr:rowOff>
    </xdr:to>
    <xdr:sp macro="" textlink="">
      <xdr:nvSpPr>
        <xdr:cNvPr id="23" name="Rounded Rectangle 22">
          <a:hlinkClick xmlns:r="http://schemas.openxmlformats.org/officeDocument/2006/relationships" r:id="rId15"/>
          <a:extLst>
            <a:ext uri="{FF2B5EF4-FFF2-40B4-BE49-F238E27FC236}">
              <a16:creationId xmlns:a16="http://schemas.microsoft.com/office/drawing/2014/main" id="{00000000-0008-0000-0800-000017000000}"/>
            </a:ext>
          </a:extLst>
        </xdr:cNvPr>
        <xdr:cNvSpPr/>
      </xdr:nvSpPr>
      <xdr:spPr>
        <a:xfrm>
          <a:off x="17540085" y="138713"/>
          <a:ext cx="1386478" cy="360274"/>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fr-BE" sz="1000"/>
            <a:t>Go</a:t>
          </a:r>
          <a:r>
            <a:rPr lang="fr-BE" sz="1000" baseline="0"/>
            <a:t> to table PM10</a:t>
          </a:r>
          <a:endParaRPr lang="fr-BE" sz="1000"/>
        </a:p>
      </xdr:txBody>
    </xdr:sp>
    <xdr:clientData/>
  </xdr:twoCellAnchor>
  <xdr:twoCellAnchor>
    <xdr:from>
      <xdr:col>5</xdr:col>
      <xdr:colOff>119743</xdr:colOff>
      <xdr:row>3</xdr:row>
      <xdr:rowOff>76195</xdr:rowOff>
    </xdr:from>
    <xdr:to>
      <xdr:col>6</xdr:col>
      <xdr:colOff>729343</xdr:colOff>
      <xdr:row>6</xdr:row>
      <xdr:rowOff>10885</xdr:rowOff>
    </xdr:to>
    <xdr:sp macro="[0]!SwitchFlags2Classical" textlink="">
      <xdr:nvSpPr>
        <xdr:cNvPr id="19" name="Rounded Rectangle 18">
          <a:extLst>
            <a:ext uri="{FF2B5EF4-FFF2-40B4-BE49-F238E27FC236}">
              <a16:creationId xmlns:a16="http://schemas.microsoft.com/office/drawing/2014/main" id="{00000000-0008-0000-0800-000013000000}"/>
            </a:ext>
          </a:extLst>
        </xdr:cNvPr>
        <xdr:cNvSpPr/>
      </xdr:nvSpPr>
      <xdr:spPr>
        <a:xfrm>
          <a:off x="10014857" y="598709"/>
          <a:ext cx="1534886" cy="642262"/>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300"/>
            <a:t>Switch to Classical Flags</a:t>
          </a:r>
        </a:p>
      </xdr:txBody>
    </xdr:sp>
    <xdr:clientData/>
  </xdr:twoCellAnchor>
  <xdr:twoCellAnchor>
    <xdr:from>
      <xdr:col>5</xdr:col>
      <xdr:colOff>119744</xdr:colOff>
      <xdr:row>6</xdr:row>
      <xdr:rowOff>54430</xdr:rowOff>
    </xdr:from>
    <xdr:to>
      <xdr:col>6</xdr:col>
      <xdr:colOff>729343</xdr:colOff>
      <xdr:row>8</xdr:row>
      <xdr:rowOff>326572</xdr:rowOff>
    </xdr:to>
    <xdr:sp macro="[0]!SwitchFlags2SDMX" textlink="">
      <xdr:nvSpPr>
        <xdr:cNvPr id="24" name="Rounded Rectangle 23">
          <a:extLst>
            <a:ext uri="{FF2B5EF4-FFF2-40B4-BE49-F238E27FC236}">
              <a16:creationId xmlns:a16="http://schemas.microsoft.com/office/drawing/2014/main" id="{00000000-0008-0000-0800-000018000000}"/>
            </a:ext>
          </a:extLst>
        </xdr:cNvPr>
        <xdr:cNvSpPr/>
      </xdr:nvSpPr>
      <xdr:spPr>
        <a:xfrm>
          <a:off x="10014858" y="1284516"/>
          <a:ext cx="1534885" cy="598713"/>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300"/>
            <a:t>Switch to SDMX Flags</a:t>
          </a:r>
        </a:p>
      </xdr:txBody>
    </xdr:sp>
    <xdr:clientData/>
  </xdr:twoCellAnchor>
  <xdr:twoCellAnchor>
    <xdr:from>
      <xdr:col>8</xdr:col>
      <xdr:colOff>119898</xdr:colOff>
      <xdr:row>5</xdr:row>
      <xdr:rowOff>41783</xdr:rowOff>
    </xdr:from>
    <xdr:to>
      <xdr:col>9</xdr:col>
      <xdr:colOff>779124</xdr:colOff>
      <xdr:row>8</xdr:row>
      <xdr:rowOff>204988</xdr:rowOff>
    </xdr:to>
    <xdr:sp macro="" textlink="">
      <xdr:nvSpPr>
        <xdr:cNvPr id="25" name="Rounded Rectangle 24">
          <a:hlinkClick xmlns:r="http://schemas.openxmlformats.org/officeDocument/2006/relationships" r:id="rId16"/>
          <a:extLst>
            <a:ext uri="{FF2B5EF4-FFF2-40B4-BE49-F238E27FC236}">
              <a16:creationId xmlns:a16="http://schemas.microsoft.com/office/drawing/2014/main" id="{00000000-0008-0000-0800-000019000000}"/>
            </a:ext>
          </a:extLst>
        </xdr:cNvPr>
        <xdr:cNvSpPr/>
      </xdr:nvSpPr>
      <xdr:spPr>
        <a:xfrm>
          <a:off x="12126841" y="1021497"/>
          <a:ext cx="920483" cy="740148"/>
        </a:xfrm>
        <a:prstGeom prst="roundRect">
          <a:avLst/>
        </a:prstGeom>
        <a:solidFill>
          <a:schemeClr val="accent5">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fr-BE" sz="1000"/>
            <a:t>Go to check report</a:t>
          </a:r>
        </a:p>
      </xdr:txBody>
    </xdr:sp>
    <xdr:clientData/>
  </xdr:twoCellAnchor>
  <xdr:twoCellAnchor>
    <xdr:from>
      <xdr:col>15</xdr:col>
      <xdr:colOff>449036</xdr:colOff>
      <xdr:row>5</xdr:row>
      <xdr:rowOff>40821</xdr:rowOff>
    </xdr:from>
    <xdr:to>
      <xdr:col>17</xdr:col>
      <xdr:colOff>266066</xdr:colOff>
      <xdr:row>6</xdr:row>
      <xdr:rowOff>153173</xdr:rowOff>
    </xdr:to>
    <xdr:sp macro="" textlink="">
      <xdr:nvSpPr>
        <xdr:cNvPr id="13" name="Rounded Rectangle 17">
          <a:hlinkClick xmlns:r="http://schemas.openxmlformats.org/officeDocument/2006/relationships" r:id="rId17"/>
          <a:extLst>
            <a:ext uri="{FF2B5EF4-FFF2-40B4-BE49-F238E27FC236}">
              <a16:creationId xmlns:a16="http://schemas.microsoft.com/office/drawing/2014/main" id="{00000000-0008-0000-0800-00000D000000}"/>
            </a:ext>
          </a:extLst>
        </xdr:cNvPr>
        <xdr:cNvSpPr/>
      </xdr:nvSpPr>
      <xdr:spPr>
        <a:xfrm>
          <a:off x="15512143" y="1020535"/>
          <a:ext cx="1368244" cy="357281"/>
        </a:xfrm>
        <a:prstGeom prst="roundRect">
          <a:avLst/>
        </a:prstGeom>
        <a:solidFill>
          <a:schemeClr val="accent6">
            <a:lumMod val="75000"/>
          </a:schemeClr>
        </a:solidFill>
        <a:ln w="25400" cap="flat" cmpd="sng" algn="ctr">
          <a:solidFill>
            <a:srgbClr val="4F81BD">
              <a:shade val="50000"/>
            </a:srgbClr>
          </a:solidFill>
          <a:prstDash val="solid"/>
        </a:ln>
        <a:effectLst/>
      </xdr:spPr>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fr-BE" sz="1000" b="0" i="0" u="none" strike="noStrike" kern="0" cap="none" spc="0" normalizeH="0" baseline="0" noProof="0">
              <a:ln>
                <a:noFill/>
              </a:ln>
              <a:solidFill>
                <a:sysClr val="window" lastClr="FFFFFF"/>
              </a:solidFill>
              <a:effectLst/>
              <a:uLnTx/>
              <a:uFillTx/>
              <a:latin typeface="Calibri" panose="020F0502020204030204"/>
              <a:ea typeface="+mn-ea"/>
              <a:cs typeface="+mn-cs"/>
            </a:rPr>
            <a:t>Go to table CO2_ROAD</a:t>
          </a:r>
        </a:p>
      </xdr:txBody>
    </xdr:sp>
    <xdr:clientData/>
  </xdr:twoCellAnchor>
  <xdr:twoCellAnchor>
    <xdr:from>
      <xdr:col>15</xdr:col>
      <xdr:colOff>449037</xdr:colOff>
      <xdr:row>6</xdr:row>
      <xdr:rowOff>204107</xdr:rowOff>
    </xdr:from>
    <xdr:to>
      <xdr:col>17</xdr:col>
      <xdr:colOff>266067</xdr:colOff>
      <xdr:row>8</xdr:row>
      <xdr:rowOff>234817</xdr:rowOff>
    </xdr:to>
    <xdr:sp macro="" textlink="">
      <xdr:nvSpPr>
        <xdr:cNvPr id="15" name="Rounded Rectangle 17">
          <a:hlinkClick xmlns:r="http://schemas.openxmlformats.org/officeDocument/2006/relationships" r:id="rId18"/>
          <a:extLst>
            <a:ext uri="{FF2B5EF4-FFF2-40B4-BE49-F238E27FC236}">
              <a16:creationId xmlns:a16="http://schemas.microsoft.com/office/drawing/2014/main" id="{00000000-0008-0000-0800-00000F000000}"/>
            </a:ext>
          </a:extLst>
        </xdr:cNvPr>
        <xdr:cNvSpPr/>
      </xdr:nvSpPr>
      <xdr:spPr>
        <a:xfrm>
          <a:off x="15512144" y="1428750"/>
          <a:ext cx="1368244" cy="357281"/>
        </a:xfrm>
        <a:prstGeom prst="roundRect">
          <a:avLst/>
        </a:prstGeom>
        <a:solidFill>
          <a:schemeClr val="accent6">
            <a:lumMod val="75000"/>
          </a:schemeClr>
        </a:solidFill>
        <a:ln w="25400" cap="flat" cmpd="sng" algn="ctr">
          <a:solidFill>
            <a:srgbClr val="4F81BD">
              <a:shade val="50000"/>
            </a:srgbClr>
          </a:solidFill>
          <a:prstDash val="solid"/>
        </a:ln>
        <a:effectLst/>
      </xdr:spPr>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fr-BE" sz="1000" b="0" i="0" u="none" strike="noStrike" kern="0" cap="none" spc="0" normalizeH="0" baseline="0" noProof="0">
              <a:ln>
                <a:noFill/>
              </a:ln>
              <a:solidFill>
                <a:sysClr val="window" lastClr="FFFFFF"/>
              </a:solidFill>
              <a:effectLst/>
              <a:uLnTx/>
              <a:uFillTx/>
              <a:latin typeface="Calibri" panose="020F0502020204030204"/>
              <a:ea typeface="+mn-ea"/>
              <a:cs typeface="+mn-cs"/>
            </a:rPr>
            <a:t>Go to table NOX_ROAD</a:t>
          </a:r>
        </a:p>
      </xdr:txBody>
    </xdr:sp>
    <xdr:clientData/>
  </xdr:twoCellAnchor>
  <xdr:twoCellAnchor>
    <xdr:from>
      <xdr:col>17</xdr:col>
      <xdr:colOff>312965</xdr:colOff>
      <xdr:row>1</xdr:row>
      <xdr:rowOff>81643</xdr:rowOff>
    </xdr:from>
    <xdr:to>
      <xdr:col>19</xdr:col>
      <xdr:colOff>129994</xdr:colOff>
      <xdr:row>2</xdr:row>
      <xdr:rowOff>207603</xdr:rowOff>
    </xdr:to>
    <xdr:sp macro="" textlink="">
      <xdr:nvSpPr>
        <xdr:cNvPr id="26" name="Rounded Rectangle 17">
          <a:hlinkClick xmlns:r="http://schemas.openxmlformats.org/officeDocument/2006/relationships" r:id="rId19"/>
          <a:extLst>
            <a:ext uri="{FF2B5EF4-FFF2-40B4-BE49-F238E27FC236}">
              <a16:creationId xmlns:a16="http://schemas.microsoft.com/office/drawing/2014/main" id="{00000000-0008-0000-0800-00001A000000}"/>
            </a:ext>
          </a:extLst>
        </xdr:cNvPr>
        <xdr:cNvSpPr/>
      </xdr:nvSpPr>
      <xdr:spPr>
        <a:xfrm>
          <a:off x="16927286" y="136072"/>
          <a:ext cx="1368244" cy="357281"/>
        </a:xfrm>
        <a:prstGeom prst="roundRect">
          <a:avLst/>
        </a:prstGeom>
        <a:solidFill>
          <a:schemeClr val="accent6">
            <a:lumMod val="75000"/>
          </a:schemeClr>
        </a:solidFill>
        <a:ln w="25400" cap="flat" cmpd="sng" algn="ctr">
          <a:solidFill>
            <a:srgbClr val="4F81BD">
              <a:shade val="50000"/>
            </a:srgbClr>
          </a:solidFill>
          <a:prstDash val="solid"/>
        </a:ln>
        <a:effectLst/>
      </xdr:spPr>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fr-BE" sz="1000" b="0" i="0" u="none" strike="noStrike" kern="0" cap="none" spc="0" normalizeH="0" baseline="0" noProof="0">
              <a:ln>
                <a:noFill/>
              </a:ln>
              <a:solidFill>
                <a:sysClr val="window" lastClr="FFFFFF"/>
              </a:solidFill>
              <a:effectLst/>
              <a:uLnTx/>
              <a:uFillTx/>
              <a:latin typeface="Calibri" panose="020F0502020204030204"/>
              <a:ea typeface="+mn-ea"/>
              <a:cs typeface="+mn-cs"/>
            </a:rPr>
            <a:t>Go to table NMVOC_ROAD</a:t>
          </a:r>
        </a:p>
      </xdr:txBody>
    </xdr:sp>
    <xdr:clientData/>
  </xdr:twoCellAnchor>
  <xdr:twoCellAnchor>
    <xdr:from>
      <xdr:col>17</xdr:col>
      <xdr:colOff>340179</xdr:colOff>
      <xdr:row>3</xdr:row>
      <xdr:rowOff>68036</xdr:rowOff>
    </xdr:from>
    <xdr:to>
      <xdr:col>19</xdr:col>
      <xdr:colOff>157208</xdr:colOff>
      <xdr:row>4</xdr:row>
      <xdr:rowOff>193995</xdr:rowOff>
    </xdr:to>
    <xdr:sp macro="" textlink="">
      <xdr:nvSpPr>
        <xdr:cNvPr id="27" name="Rounded Rectangle 17">
          <a:hlinkClick xmlns:r="http://schemas.openxmlformats.org/officeDocument/2006/relationships" r:id="rId20"/>
          <a:extLst>
            <a:ext uri="{FF2B5EF4-FFF2-40B4-BE49-F238E27FC236}">
              <a16:creationId xmlns:a16="http://schemas.microsoft.com/office/drawing/2014/main" id="{00000000-0008-0000-0800-00001B000000}"/>
            </a:ext>
          </a:extLst>
        </xdr:cNvPr>
        <xdr:cNvSpPr/>
      </xdr:nvSpPr>
      <xdr:spPr>
        <a:xfrm>
          <a:off x="16954500" y="585107"/>
          <a:ext cx="1368244" cy="357281"/>
        </a:xfrm>
        <a:prstGeom prst="roundRect">
          <a:avLst/>
        </a:prstGeom>
        <a:solidFill>
          <a:schemeClr val="accent6">
            <a:lumMod val="75000"/>
          </a:schemeClr>
        </a:solidFill>
        <a:ln w="25400" cap="flat" cmpd="sng" algn="ctr">
          <a:solidFill>
            <a:srgbClr val="4F81BD">
              <a:shade val="50000"/>
            </a:srgbClr>
          </a:solidFill>
          <a:prstDash val="solid"/>
        </a:ln>
        <a:effectLst/>
      </xdr:spPr>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fr-BE" sz="1000" b="0" i="0" u="none" strike="noStrike" kern="0" cap="none" spc="0" normalizeH="0" baseline="0" noProof="0">
              <a:ln>
                <a:noFill/>
              </a:ln>
              <a:solidFill>
                <a:sysClr val="window" lastClr="FFFFFF"/>
              </a:solidFill>
              <a:effectLst/>
              <a:uLnTx/>
              <a:uFillTx/>
              <a:latin typeface="Calibri" panose="020F0502020204030204"/>
              <a:ea typeface="+mn-ea"/>
              <a:cs typeface="+mn-cs"/>
            </a:rPr>
            <a:t>Go to table PM10_ROAD</a:t>
          </a:r>
        </a:p>
      </xdr:txBody>
    </xdr:sp>
    <xdr:clientData/>
  </xdr:twoCellAnchor>
  <xdr:twoCellAnchor>
    <xdr:from>
      <xdr:col>17</xdr:col>
      <xdr:colOff>367393</xdr:colOff>
      <xdr:row>5</xdr:row>
      <xdr:rowOff>54429</xdr:rowOff>
    </xdr:from>
    <xdr:to>
      <xdr:col>19</xdr:col>
      <xdr:colOff>184422</xdr:colOff>
      <xdr:row>6</xdr:row>
      <xdr:rowOff>166781</xdr:rowOff>
    </xdr:to>
    <xdr:sp macro="" textlink="">
      <xdr:nvSpPr>
        <xdr:cNvPr id="28" name="Rounded Rectangle 17">
          <a:hlinkClick xmlns:r="http://schemas.openxmlformats.org/officeDocument/2006/relationships" r:id="rId21"/>
          <a:extLst>
            <a:ext uri="{FF2B5EF4-FFF2-40B4-BE49-F238E27FC236}">
              <a16:creationId xmlns:a16="http://schemas.microsoft.com/office/drawing/2014/main" id="{00000000-0008-0000-0800-00001C000000}"/>
            </a:ext>
          </a:extLst>
        </xdr:cNvPr>
        <xdr:cNvSpPr/>
      </xdr:nvSpPr>
      <xdr:spPr>
        <a:xfrm>
          <a:off x="16981714" y="1034143"/>
          <a:ext cx="1368244" cy="357281"/>
        </a:xfrm>
        <a:prstGeom prst="roundRect">
          <a:avLst/>
        </a:prstGeom>
        <a:solidFill>
          <a:schemeClr val="accent6">
            <a:lumMod val="75000"/>
          </a:schemeClr>
        </a:solidFill>
        <a:ln w="25400" cap="flat" cmpd="sng" algn="ctr">
          <a:solidFill>
            <a:srgbClr val="4F81BD">
              <a:shade val="50000"/>
            </a:srgbClr>
          </a:solidFill>
          <a:prstDash val="solid"/>
        </a:ln>
        <a:effectLst/>
      </xdr:spPr>
      <xdr:txBody>
        <a:bodyPr wrap="square" tIns="0" bIns="0"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fr-BE" sz="1000" b="0" i="0" u="none" strike="noStrike" kern="0" cap="none" spc="0" normalizeH="0" baseline="0" noProof="0">
              <a:ln>
                <a:noFill/>
              </a:ln>
              <a:solidFill>
                <a:sysClr val="window" lastClr="FFFFFF"/>
              </a:solidFill>
              <a:effectLst/>
              <a:uLnTx/>
              <a:uFillTx/>
              <a:latin typeface="Calibri" panose="020F0502020204030204"/>
              <a:ea typeface="+mn-ea"/>
              <a:cs typeface="+mn-cs"/>
            </a:rPr>
            <a:t>Go to table PM2_5_ROAD</a:t>
          </a: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2946" name="Button 2" hidden="1">
              <a:extLst>
                <a:ext uri="{63B3BB69-23CF-44E3-9099-C40C66FF867C}">
                  <a14:compatExt spid="_x0000_s82946"/>
                </a:ext>
                <a:ext uri="{FF2B5EF4-FFF2-40B4-BE49-F238E27FC236}">
                  <a16:creationId xmlns:a16="http://schemas.microsoft.com/office/drawing/2014/main" id="{00000000-0008-0000-0900-0000024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2949" name="Button 5" hidden="1">
              <a:extLst>
                <a:ext uri="{63B3BB69-23CF-44E3-9099-C40C66FF867C}">
                  <a14:compatExt spid="_x0000_s82949"/>
                </a:ext>
                <a:ext uri="{FF2B5EF4-FFF2-40B4-BE49-F238E27FC236}">
                  <a16:creationId xmlns:a16="http://schemas.microsoft.com/office/drawing/2014/main" id="{00000000-0008-0000-0900-0000054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2950" name="Button 6" hidden="1">
              <a:extLst>
                <a:ext uri="{63B3BB69-23CF-44E3-9099-C40C66FF867C}">
                  <a14:compatExt spid="_x0000_s82950"/>
                </a:ext>
                <a:ext uri="{FF2B5EF4-FFF2-40B4-BE49-F238E27FC236}">
                  <a16:creationId xmlns:a16="http://schemas.microsoft.com/office/drawing/2014/main" id="{00000000-0008-0000-0900-0000064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2951" name="Button 7" hidden="1">
              <a:extLst>
                <a:ext uri="{63B3BB69-23CF-44E3-9099-C40C66FF867C}">
                  <a14:compatExt spid="_x0000_s82951"/>
                </a:ext>
                <a:ext uri="{FF2B5EF4-FFF2-40B4-BE49-F238E27FC236}">
                  <a16:creationId xmlns:a16="http://schemas.microsoft.com/office/drawing/2014/main" id="{00000000-0008-0000-0900-0000074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9" name="Rounded Rectangle 8">
          <a:extLst>
            <a:ext uri="{FF2B5EF4-FFF2-40B4-BE49-F238E27FC236}">
              <a16:creationId xmlns:a16="http://schemas.microsoft.com/office/drawing/2014/main" id="{00000000-0008-0000-0900-000009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10" name="Rounded Rectangle 9">
          <a:extLst>
            <a:ext uri="{FF2B5EF4-FFF2-40B4-BE49-F238E27FC236}">
              <a16:creationId xmlns:a16="http://schemas.microsoft.com/office/drawing/2014/main" id="{00000000-0008-0000-0900-00000A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11" name="Rounded Rectangle 10">
          <a:hlinkClick xmlns:r="http://schemas.openxmlformats.org/officeDocument/2006/relationships" r:id="rId1"/>
          <a:extLst>
            <a:ext uri="{FF2B5EF4-FFF2-40B4-BE49-F238E27FC236}">
              <a16:creationId xmlns:a16="http://schemas.microsoft.com/office/drawing/2014/main" id="{00000000-0008-0000-0900-00000B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17153" name="Button 1" hidden="1">
              <a:extLst>
                <a:ext uri="{63B3BB69-23CF-44E3-9099-C40C66FF867C}">
                  <a14:compatExt spid="_x0000_s817153"/>
                </a:ext>
                <a:ext uri="{FF2B5EF4-FFF2-40B4-BE49-F238E27FC236}">
                  <a16:creationId xmlns:a16="http://schemas.microsoft.com/office/drawing/2014/main" id="{00000000-0008-0000-0B00-0000017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17154" name="Button 2" hidden="1">
              <a:extLst>
                <a:ext uri="{63B3BB69-23CF-44E3-9099-C40C66FF867C}">
                  <a14:compatExt spid="_x0000_s817154"/>
                </a:ext>
                <a:ext uri="{FF2B5EF4-FFF2-40B4-BE49-F238E27FC236}">
                  <a16:creationId xmlns:a16="http://schemas.microsoft.com/office/drawing/2014/main" id="{00000000-0008-0000-0B00-0000027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17155" name="Button 3" hidden="1">
              <a:extLst>
                <a:ext uri="{63B3BB69-23CF-44E3-9099-C40C66FF867C}">
                  <a14:compatExt spid="_x0000_s817155"/>
                </a:ext>
                <a:ext uri="{FF2B5EF4-FFF2-40B4-BE49-F238E27FC236}">
                  <a16:creationId xmlns:a16="http://schemas.microsoft.com/office/drawing/2014/main" id="{00000000-0008-0000-0B00-0000037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17156" name="Button 4" hidden="1">
              <a:extLst>
                <a:ext uri="{63B3BB69-23CF-44E3-9099-C40C66FF867C}">
                  <a14:compatExt spid="_x0000_s817156"/>
                </a:ext>
                <a:ext uri="{FF2B5EF4-FFF2-40B4-BE49-F238E27FC236}">
                  <a16:creationId xmlns:a16="http://schemas.microsoft.com/office/drawing/2014/main" id="{00000000-0008-0000-0B00-0000047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0B00-000006000000}"/>
            </a:ext>
          </a:extLst>
        </xdr:cNvPr>
        <xdr:cNvSpPr/>
      </xdr:nvSpPr>
      <xdr:spPr>
        <a:xfrm>
          <a:off x="1638300"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0B00-000007000000}"/>
            </a:ext>
          </a:extLst>
        </xdr:cNvPr>
        <xdr:cNvSpPr/>
      </xdr:nvSpPr>
      <xdr:spPr>
        <a:xfrm>
          <a:off x="2926080"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0B00-000008000000}"/>
            </a:ext>
          </a:extLst>
        </xdr:cNvPr>
        <xdr:cNvSpPr/>
      </xdr:nvSpPr>
      <xdr:spPr>
        <a:xfrm>
          <a:off x="4213860" y="76200"/>
          <a:ext cx="1196339"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3105150</xdr:colOff>
          <xdr:row>1</xdr:row>
          <xdr:rowOff>76200</xdr:rowOff>
        </xdr:from>
        <xdr:to>
          <xdr:col>4</xdr:col>
          <xdr:colOff>3810000</xdr:colOff>
          <xdr:row>2</xdr:row>
          <xdr:rowOff>304800</xdr:rowOff>
        </xdr:to>
        <xdr:sp macro="" textlink="">
          <xdr:nvSpPr>
            <xdr:cNvPr id="845825" name="Button 1" hidden="1">
              <a:extLst>
                <a:ext uri="{63B3BB69-23CF-44E3-9099-C40C66FF867C}">
                  <a14:compatExt spid="_x0000_s845825"/>
                </a:ext>
                <a:ext uri="{FF2B5EF4-FFF2-40B4-BE49-F238E27FC236}">
                  <a16:creationId xmlns:a16="http://schemas.microsoft.com/office/drawing/2014/main" id="{00000000-0008-0000-0C00-000001E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1" i="0" u="none" strike="noStrike" baseline="0">
                  <a:solidFill>
                    <a:srgbClr val="339966"/>
                  </a:solidFill>
                  <a:latin typeface="Arial"/>
                  <a:cs typeface="Arial"/>
                </a:rPr>
                <a:t>Check</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2914650</xdr:colOff>
          <xdr:row>3</xdr:row>
          <xdr:rowOff>76200</xdr:rowOff>
        </xdr:from>
        <xdr:to>
          <xdr:col>4</xdr:col>
          <xdr:colOff>3162300</xdr:colOff>
          <xdr:row>3</xdr:row>
          <xdr:rowOff>323850</xdr:rowOff>
        </xdr:to>
        <xdr:sp macro="" textlink="">
          <xdr:nvSpPr>
            <xdr:cNvPr id="845826" name="Button 2" hidden="1">
              <a:extLst>
                <a:ext uri="{63B3BB69-23CF-44E3-9099-C40C66FF867C}">
                  <a14:compatExt spid="_x0000_s845826"/>
                </a:ext>
                <a:ext uri="{FF2B5EF4-FFF2-40B4-BE49-F238E27FC236}">
                  <a16:creationId xmlns:a16="http://schemas.microsoft.com/office/drawing/2014/main" id="{00000000-0008-0000-0C00-000002E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99CC"/>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3257550</xdr:colOff>
          <xdr:row>3</xdr:row>
          <xdr:rowOff>76200</xdr:rowOff>
        </xdr:from>
        <xdr:to>
          <xdr:col>4</xdr:col>
          <xdr:colOff>3505200</xdr:colOff>
          <xdr:row>3</xdr:row>
          <xdr:rowOff>323850</xdr:rowOff>
        </xdr:to>
        <xdr:sp macro="" textlink="">
          <xdr:nvSpPr>
            <xdr:cNvPr id="845827" name="Button 3" hidden="1">
              <a:extLst>
                <a:ext uri="{63B3BB69-23CF-44E3-9099-C40C66FF867C}">
                  <a14:compatExt spid="_x0000_s845827"/>
                </a:ext>
                <a:ext uri="{FF2B5EF4-FFF2-40B4-BE49-F238E27FC236}">
                  <a16:creationId xmlns:a16="http://schemas.microsoft.com/office/drawing/2014/main" id="{00000000-0008-0000-0C00-000003E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C0C0C0"/>
                  </a:solidFill>
                  <a:latin typeface="Arial"/>
                  <a:cs typeface="Arial"/>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3600450</xdr:colOff>
          <xdr:row>3</xdr:row>
          <xdr:rowOff>66675</xdr:rowOff>
        </xdr:from>
        <xdr:to>
          <xdr:col>4</xdr:col>
          <xdr:colOff>3838575</xdr:colOff>
          <xdr:row>3</xdr:row>
          <xdr:rowOff>323850</xdr:rowOff>
        </xdr:to>
        <xdr:sp macro="" textlink="">
          <xdr:nvSpPr>
            <xdr:cNvPr id="845828" name="Button 4" hidden="1">
              <a:extLst>
                <a:ext uri="{63B3BB69-23CF-44E3-9099-C40C66FF867C}">
                  <a14:compatExt spid="_x0000_s845828"/>
                </a:ext>
                <a:ext uri="{FF2B5EF4-FFF2-40B4-BE49-F238E27FC236}">
                  <a16:creationId xmlns:a16="http://schemas.microsoft.com/office/drawing/2014/main" id="{00000000-0008-0000-0C00-000004E8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sk-SK" sz="1000" b="0" i="0" u="none" strike="noStrike" baseline="0">
                  <a:solidFill>
                    <a:srgbClr val="FFFFCC"/>
                  </a:solidFill>
                  <a:latin typeface="Arial"/>
                  <a:cs typeface="Arial"/>
                </a:rPr>
                <a:t>█</a:t>
              </a:r>
            </a:p>
          </xdr:txBody>
        </xdr:sp>
        <xdr:clientData fPrintsWithSheet="0"/>
      </xdr:twoCellAnchor>
    </mc:Choice>
    <mc:Fallback/>
  </mc:AlternateContent>
  <xdr:twoCellAnchor>
    <xdr:from>
      <xdr:col>4</xdr:col>
      <xdr:colOff>60960</xdr:colOff>
      <xdr:row>0</xdr:row>
      <xdr:rowOff>68580</xdr:rowOff>
    </xdr:from>
    <xdr:to>
      <xdr:col>4</xdr:col>
      <xdr:colOff>1272539</xdr:colOff>
      <xdr:row>0</xdr:row>
      <xdr:rowOff>281940</xdr:rowOff>
    </xdr:to>
    <xdr:sp macro="[0]!ResetThisSheet" textlink="">
      <xdr:nvSpPr>
        <xdr:cNvPr id="6" name="Rounded Rectangle 8">
          <a:extLst>
            <a:ext uri="{FF2B5EF4-FFF2-40B4-BE49-F238E27FC236}">
              <a16:creationId xmlns:a16="http://schemas.microsoft.com/office/drawing/2014/main" id="{00000000-0008-0000-0C00-000006000000}"/>
            </a:ext>
          </a:extLst>
        </xdr:cNvPr>
        <xdr:cNvSpPr/>
      </xdr:nvSpPr>
      <xdr:spPr>
        <a:xfrm>
          <a:off x="1594485" y="68580"/>
          <a:ext cx="1211579" cy="21336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Clean</a:t>
          </a:r>
          <a:r>
            <a:rPr lang="fr-BE" sz="1000" b="1" baseline="0">
              <a:solidFill>
                <a:schemeClr val="tx1"/>
              </a:solidFill>
              <a:latin typeface="Arial" panose="020B0604020202020204" pitchFamily="34" charset="0"/>
              <a:cs typeface="Arial" panose="020B0604020202020204" pitchFamily="34" charset="0"/>
            </a:rPr>
            <a:t> checks</a:t>
          </a:r>
          <a:endParaRPr lang="fr-BE"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4</xdr:col>
      <xdr:colOff>1348740</xdr:colOff>
      <xdr:row>0</xdr:row>
      <xdr:rowOff>60960</xdr:rowOff>
    </xdr:from>
    <xdr:to>
      <xdr:col>4</xdr:col>
      <xdr:colOff>2545079</xdr:colOff>
      <xdr:row>0</xdr:row>
      <xdr:rowOff>289560</xdr:rowOff>
    </xdr:to>
    <xdr:sp macro="[0]!GetFootnote" textlink="">
      <xdr:nvSpPr>
        <xdr:cNvPr id="7" name="Rounded Rectangle 9">
          <a:extLst>
            <a:ext uri="{FF2B5EF4-FFF2-40B4-BE49-F238E27FC236}">
              <a16:creationId xmlns:a16="http://schemas.microsoft.com/office/drawing/2014/main" id="{00000000-0008-0000-0C00-000007000000}"/>
            </a:ext>
          </a:extLst>
        </xdr:cNvPr>
        <xdr:cNvSpPr/>
      </xdr:nvSpPr>
      <xdr:spPr>
        <a:xfrm>
          <a:off x="2882265" y="60960"/>
          <a:ext cx="1196339" cy="22860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Show footnote</a:t>
          </a:r>
        </a:p>
      </xdr:txBody>
    </xdr:sp>
    <xdr:clientData/>
  </xdr:twoCellAnchor>
  <xdr:twoCellAnchor>
    <xdr:from>
      <xdr:col>4</xdr:col>
      <xdr:colOff>2636520</xdr:colOff>
      <xdr:row>0</xdr:row>
      <xdr:rowOff>76200</xdr:rowOff>
    </xdr:from>
    <xdr:to>
      <xdr:col>4</xdr:col>
      <xdr:colOff>3832859</xdr:colOff>
      <xdr:row>0</xdr:row>
      <xdr:rowOff>281940</xdr:rowOff>
    </xdr:to>
    <xdr:sp macro="[0]!GetFootnote" textlink="">
      <xdr:nvSpPr>
        <xdr:cNvPr id="8" name="Rounded Rectangle 10">
          <a:hlinkClick xmlns:r="http://schemas.openxmlformats.org/officeDocument/2006/relationships" r:id="rId1"/>
          <a:extLst>
            <a:ext uri="{FF2B5EF4-FFF2-40B4-BE49-F238E27FC236}">
              <a16:creationId xmlns:a16="http://schemas.microsoft.com/office/drawing/2014/main" id="{00000000-0008-0000-0C00-000008000000}"/>
            </a:ext>
          </a:extLst>
        </xdr:cNvPr>
        <xdr:cNvSpPr/>
      </xdr:nvSpPr>
      <xdr:spPr>
        <a:xfrm>
          <a:off x="4170045" y="76200"/>
          <a:ext cx="1148714" cy="205740"/>
        </a:xfrm>
        <a:prstGeom prst="roundRect">
          <a:avLst/>
        </a:prstGeom>
        <a:gradFill>
          <a:gsLst>
            <a:gs pos="100000">
              <a:schemeClr val="bg1">
                <a:lumMod val="85000"/>
              </a:schemeClr>
            </a:gs>
            <a:gs pos="100000">
              <a:schemeClr val="accent1">
                <a:shade val="94000"/>
                <a:satMod val="135000"/>
              </a:schemeClr>
            </a:gs>
          </a:gsLst>
        </a:gra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fr-BE" sz="1000" b="1">
              <a:solidFill>
                <a:schemeClr val="tx1"/>
              </a:solidFill>
              <a:latin typeface="Arial" panose="020B0604020202020204" pitchFamily="34" charset="0"/>
              <a:cs typeface="Arial" panose="020B0604020202020204" pitchFamily="34" charset="0"/>
            </a:rPr>
            <a:t>Go to footnotes</a:t>
          </a:r>
        </a:p>
      </xdr:txBody>
    </xdr:sp>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etra.Krsakova@shmu.sk"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3.vml"/><Relationship Id="rId7" Type="http://schemas.openxmlformats.org/officeDocument/2006/relationships/ctrlProp" Target="../ctrlProps/ctrlProp9.xml"/><Relationship Id="rId2" Type="http://schemas.openxmlformats.org/officeDocument/2006/relationships/drawing" Target="../drawings/drawing7.xml"/><Relationship Id="rId1" Type="http://schemas.openxmlformats.org/officeDocument/2006/relationships/printerSettings" Target="../printerSettings/printerSettings10.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vmlDrawing" Target="../drawings/vmlDrawing5.vml"/><Relationship Id="rId7" Type="http://schemas.openxmlformats.org/officeDocument/2006/relationships/ctrlProp" Target="../ctrlProps/ctrlProp13.xml"/><Relationship Id="rId2" Type="http://schemas.openxmlformats.org/officeDocument/2006/relationships/drawing" Target="../drawings/drawing8.xml"/><Relationship Id="rId1" Type="http://schemas.openxmlformats.org/officeDocument/2006/relationships/printerSettings" Target="../printerSettings/printerSettings12.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17.xml"/><Relationship Id="rId2" Type="http://schemas.openxmlformats.org/officeDocument/2006/relationships/drawing" Target="../drawings/drawing9.xml"/><Relationship Id="rId1" Type="http://schemas.openxmlformats.org/officeDocument/2006/relationships/printerSettings" Target="../printerSettings/printerSettings13.bin"/><Relationship Id="rId6" Type="http://schemas.openxmlformats.org/officeDocument/2006/relationships/ctrlProp" Target="../ctrlProps/ctrlProp16.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14.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vmlDrawing" Target="../drawings/vmlDrawing7.vml"/><Relationship Id="rId7" Type="http://schemas.openxmlformats.org/officeDocument/2006/relationships/ctrlProp" Target="../ctrlProps/ctrlProp21.xml"/><Relationship Id="rId2" Type="http://schemas.openxmlformats.org/officeDocument/2006/relationships/drawing" Target="../drawings/drawing10.xml"/><Relationship Id="rId1" Type="http://schemas.openxmlformats.org/officeDocument/2006/relationships/printerSettings" Target="../printerSettings/printerSettings14.bin"/><Relationship Id="rId6" Type="http://schemas.openxmlformats.org/officeDocument/2006/relationships/ctrlProp" Target="../ctrlProps/ctrlProp20.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15.xml.rels><?xml version="1.0" encoding="UTF-8" standalone="yes"?>
<Relationships xmlns="http://schemas.openxmlformats.org/package/2006/relationships"><Relationship Id="rId8" Type="http://schemas.openxmlformats.org/officeDocument/2006/relationships/comments" Target="../comments5.xml"/><Relationship Id="rId3" Type="http://schemas.openxmlformats.org/officeDocument/2006/relationships/vmlDrawing" Target="../drawings/vmlDrawing8.vml"/><Relationship Id="rId7" Type="http://schemas.openxmlformats.org/officeDocument/2006/relationships/ctrlProp" Target="../ctrlProps/ctrlProp25.xml"/><Relationship Id="rId2" Type="http://schemas.openxmlformats.org/officeDocument/2006/relationships/drawing" Target="../drawings/drawing11.xml"/><Relationship Id="rId1" Type="http://schemas.openxmlformats.org/officeDocument/2006/relationships/printerSettings" Target="../printerSettings/printerSettings15.bin"/><Relationship Id="rId6" Type="http://schemas.openxmlformats.org/officeDocument/2006/relationships/ctrlProp" Target="../ctrlProps/ctrlProp24.xml"/><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_rels/sheet16.xml.rels><?xml version="1.0" encoding="UTF-8" standalone="yes"?>
<Relationships xmlns="http://schemas.openxmlformats.org/package/2006/relationships"><Relationship Id="rId8" Type="http://schemas.openxmlformats.org/officeDocument/2006/relationships/comments" Target="../comments6.xml"/><Relationship Id="rId3" Type="http://schemas.openxmlformats.org/officeDocument/2006/relationships/vmlDrawing" Target="../drawings/vmlDrawing9.vml"/><Relationship Id="rId7" Type="http://schemas.openxmlformats.org/officeDocument/2006/relationships/ctrlProp" Target="../ctrlProps/ctrlProp29.xml"/><Relationship Id="rId2" Type="http://schemas.openxmlformats.org/officeDocument/2006/relationships/drawing" Target="../drawings/drawing12.xml"/><Relationship Id="rId1" Type="http://schemas.openxmlformats.org/officeDocument/2006/relationships/printerSettings" Target="../printerSettings/printerSettings16.bin"/><Relationship Id="rId6" Type="http://schemas.openxmlformats.org/officeDocument/2006/relationships/ctrlProp" Target="../ctrlProps/ctrlProp28.xml"/><Relationship Id="rId5" Type="http://schemas.openxmlformats.org/officeDocument/2006/relationships/ctrlProp" Target="../ctrlProps/ctrlProp27.xml"/><Relationship Id="rId4" Type="http://schemas.openxmlformats.org/officeDocument/2006/relationships/ctrlProp" Target="../ctrlProps/ctrlProp26.xml"/></Relationships>
</file>

<file path=xl/worksheets/_rels/sheet17.xml.rels><?xml version="1.0" encoding="UTF-8" standalone="yes"?>
<Relationships xmlns="http://schemas.openxmlformats.org/package/2006/relationships"><Relationship Id="rId8" Type="http://schemas.openxmlformats.org/officeDocument/2006/relationships/comments" Target="../comments7.xml"/><Relationship Id="rId3" Type="http://schemas.openxmlformats.org/officeDocument/2006/relationships/vmlDrawing" Target="../drawings/vmlDrawing10.vml"/><Relationship Id="rId7" Type="http://schemas.openxmlformats.org/officeDocument/2006/relationships/ctrlProp" Target="../ctrlProps/ctrlProp33.xml"/><Relationship Id="rId2" Type="http://schemas.openxmlformats.org/officeDocument/2006/relationships/drawing" Target="../drawings/drawing13.xml"/><Relationship Id="rId1" Type="http://schemas.openxmlformats.org/officeDocument/2006/relationships/printerSettings" Target="../printerSettings/printerSettings17.bin"/><Relationship Id="rId6" Type="http://schemas.openxmlformats.org/officeDocument/2006/relationships/ctrlProp" Target="../ctrlProps/ctrlProp32.xml"/><Relationship Id="rId5" Type="http://schemas.openxmlformats.org/officeDocument/2006/relationships/ctrlProp" Target="../ctrlProps/ctrlProp31.xml"/><Relationship Id="rId4" Type="http://schemas.openxmlformats.org/officeDocument/2006/relationships/ctrlProp" Target="../ctrlProps/ctrlProp30.xml"/></Relationships>
</file>

<file path=xl/worksheets/_rels/sheet18.xml.rels><?xml version="1.0" encoding="UTF-8" standalone="yes"?>
<Relationships xmlns="http://schemas.openxmlformats.org/package/2006/relationships"><Relationship Id="rId8" Type="http://schemas.openxmlformats.org/officeDocument/2006/relationships/comments" Target="../comments8.xml"/><Relationship Id="rId3" Type="http://schemas.openxmlformats.org/officeDocument/2006/relationships/vmlDrawing" Target="../drawings/vmlDrawing11.vml"/><Relationship Id="rId7" Type="http://schemas.openxmlformats.org/officeDocument/2006/relationships/ctrlProp" Target="../ctrlProps/ctrlProp37.xml"/><Relationship Id="rId2" Type="http://schemas.openxmlformats.org/officeDocument/2006/relationships/drawing" Target="../drawings/drawing14.xml"/><Relationship Id="rId1" Type="http://schemas.openxmlformats.org/officeDocument/2006/relationships/printerSettings" Target="../printerSettings/printerSettings18.bin"/><Relationship Id="rId6" Type="http://schemas.openxmlformats.org/officeDocument/2006/relationships/ctrlProp" Target="../ctrlProps/ctrlProp36.xml"/><Relationship Id="rId5" Type="http://schemas.openxmlformats.org/officeDocument/2006/relationships/ctrlProp" Target="../ctrlProps/ctrlProp35.xml"/><Relationship Id="rId4" Type="http://schemas.openxmlformats.org/officeDocument/2006/relationships/ctrlProp" Target="../ctrlProps/ctrlProp34.xml"/></Relationships>
</file>

<file path=xl/worksheets/_rels/sheet19.xml.rels><?xml version="1.0" encoding="UTF-8" standalone="yes"?>
<Relationships xmlns="http://schemas.openxmlformats.org/package/2006/relationships"><Relationship Id="rId8" Type="http://schemas.openxmlformats.org/officeDocument/2006/relationships/comments" Target="../comments9.xml"/><Relationship Id="rId3" Type="http://schemas.openxmlformats.org/officeDocument/2006/relationships/vmlDrawing" Target="../drawings/vmlDrawing12.vml"/><Relationship Id="rId7" Type="http://schemas.openxmlformats.org/officeDocument/2006/relationships/ctrlProp" Target="../ctrlProps/ctrlProp41.xml"/><Relationship Id="rId2" Type="http://schemas.openxmlformats.org/officeDocument/2006/relationships/drawing" Target="../drawings/drawing15.xml"/><Relationship Id="rId1" Type="http://schemas.openxmlformats.org/officeDocument/2006/relationships/printerSettings" Target="../printerSettings/printerSettings19.bin"/><Relationship Id="rId6" Type="http://schemas.openxmlformats.org/officeDocument/2006/relationships/ctrlProp" Target="../ctrlProps/ctrlProp40.xml"/><Relationship Id="rId5" Type="http://schemas.openxmlformats.org/officeDocument/2006/relationships/ctrlProp" Target="../ctrlProps/ctrlProp39.xml"/><Relationship Id="rId4" Type="http://schemas.openxmlformats.org/officeDocument/2006/relationships/ctrlProp" Target="../ctrlProps/ctrlProp3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20.xml.rels><?xml version="1.0" encoding="UTF-8" standalone="yes"?>
<Relationships xmlns="http://schemas.openxmlformats.org/package/2006/relationships"><Relationship Id="rId8" Type="http://schemas.openxmlformats.org/officeDocument/2006/relationships/comments" Target="../comments10.xml"/><Relationship Id="rId3" Type="http://schemas.openxmlformats.org/officeDocument/2006/relationships/vmlDrawing" Target="../drawings/vmlDrawing13.vml"/><Relationship Id="rId7" Type="http://schemas.openxmlformats.org/officeDocument/2006/relationships/ctrlProp" Target="../ctrlProps/ctrlProp45.xml"/><Relationship Id="rId2" Type="http://schemas.openxmlformats.org/officeDocument/2006/relationships/drawing" Target="../drawings/drawing16.xml"/><Relationship Id="rId1" Type="http://schemas.openxmlformats.org/officeDocument/2006/relationships/printerSettings" Target="../printerSettings/printerSettings20.bin"/><Relationship Id="rId6" Type="http://schemas.openxmlformats.org/officeDocument/2006/relationships/ctrlProp" Target="../ctrlProps/ctrlProp44.xml"/><Relationship Id="rId5" Type="http://schemas.openxmlformats.org/officeDocument/2006/relationships/ctrlProp" Target="../ctrlProps/ctrlProp43.xml"/><Relationship Id="rId4" Type="http://schemas.openxmlformats.org/officeDocument/2006/relationships/ctrlProp" Target="../ctrlProps/ctrlProp42.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7" Type="http://schemas.openxmlformats.org/officeDocument/2006/relationships/ctrlProp" Target="../ctrlProps/ctrlProp49.xml"/><Relationship Id="rId2" Type="http://schemas.openxmlformats.org/officeDocument/2006/relationships/drawing" Target="../drawings/drawing17.xml"/><Relationship Id="rId1" Type="http://schemas.openxmlformats.org/officeDocument/2006/relationships/printerSettings" Target="../printerSettings/printerSettings21.bin"/><Relationship Id="rId6" Type="http://schemas.openxmlformats.org/officeDocument/2006/relationships/ctrlProp" Target="../ctrlProps/ctrlProp48.xml"/><Relationship Id="rId5" Type="http://schemas.openxmlformats.org/officeDocument/2006/relationships/ctrlProp" Target="../ctrlProps/ctrlProp47.xml"/><Relationship Id="rId4" Type="http://schemas.openxmlformats.org/officeDocument/2006/relationships/ctrlProp" Target="../ctrlProps/ctrlProp46.xml"/></Relationships>
</file>

<file path=xl/worksheets/_rels/sheet22.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vmlDrawing" Target="../drawings/vmlDrawing15.vml"/><Relationship Id="rId7" Type="http://schemas.openxmlformats.org/officeDocument/2006/relationships/ctrlProp" Target="../ctrlProps/ctrlProp53.xml"/><Relationship Id="rId2" Type="http://schemas.openxmlformats.org/officeDocument/2006/relationships/drawing" Target="../drawings/drawing18.xml"/><Relationship Id="rId1" Type="http://schemas.openxmlformats.org/officeDocument/2006/relationships/printerSettings" Target="../printerSettings/printerSettings22.bin"/><Relationship Id="rId6" Type="http://schemas.openxmlformats.org/officeDocument/2006/relationships/ctrlProp" Target="../ctrlProps/ctrlProp52.xml"/><Relationship Id="rId5" Type="http://schemas.openxmlformats.org/officeDocument/2006/relationships/ctrlProp" Target="../ctrlProps/ctrlProp51.xml"/><Relationship Id="rId4" Type="http://schemas.openxmlformats.org/officeDocument/2006/relationships/ctrlProp" Target="../ctrlProps/ctrlProp50.xml"/></Relationships>
</file>

<file path=xl/worksheets/_rels/sheet23.xml.rels><?xml version="1.0" encoding="UTF-8" standalone="yes"?>
<Relationships xmlns="http://schemas.openxmlformats.org/package/2006/relationships"><Relationship Id="rId8" Type="http://schemas.openxmlformats.org/officeDocument/2006/relationships/comments" Target="../comments12.xml"/><Relationship Id="rId3" Type="http://schemas.openxmlformats.org/officeDocument/2006/relationships/vmlDrawing" Target="../drawings/vmlDrawing16.vml"/><Relationship Id="rId7" Type="http://schemas.openxmlformats.org/officeDocument/2006/relationships/ctrlProp" Target="../ctrlProps/ctrlProp57.xml"/><Relationship Id="rId2" Type="http://schemas.openxmlformats.org/officeDocument/2006/relationships/drawing" Target="../drawings/drawing19.xml"/><Relationship Id="rId1" Type="http://schemas.openxmlformats.org/officeDocument/2006/relationships/printerSettings" Target="../printerSettings/printerSettings23.bin"/><Relationship Id="rId6" Type="http://schemas.openxmlformats.org/officeDocument/2006/relationships/ctrlProp" Target="../ctrlProps/ctrlProp56.xml"/><Relationship Id="rId5" Type="http://schemas.openxmlformats.org/officeDocument/2006/relationships/ctrlProp" Target="../ctrlProps/ctrlProp55.xml"/><Relationship Id="rId4" Type="http://schemas.openxmlformats.org/officeDocument/2006/relationships/ctrlProp" Target="../ctrlProps/ctrlProp54.xml"/></Relationships>
</file>

<file path=xl/worksheets/_rels/sheet24.xml.rels><?xml version="1.0" encoding="UTF-8" standalone="yes"?>
<Relationships xmlns="http://schemas.openxmlformats.org/package/2006/relationships"><Relationship Id="rId8" Type="http://schemas.openxmlformats.org/officeDocument/2006/relationships/comments" Target="../comments13.xml"/><Relationship Id="rId3" Type="http://schemas.openxmlformats.org/officeDocument/2006/relationships/vmlDrawing" Target="../drawings/vmlDrawing17.vml"/><Relationship Id="rId7" Type="http://schemas.openxmlformats.org/officeDocument/2006/relationships/ctrlProp" Target="../ctrlProps/ctrlProp61.xml"/><Relationship Id="rId2" Type="http://schemas.openxmlformats.org/officeDocument/2006/relationships/drawing" Target="../drawings/drawing20.xml"/><Relationship Id="rId1" Type="http://schemas.openxmlformats.org/officeDocument/2006/relationships/printerSettings" Target="../printerSettings/printerSettings24.bin"/><Relationship Id="rId6" Type="http://schemas.openxmlformats.org/officeDocument/2006/relationships/ctrlProp" Target="../ctrlProps/ctrlProp60.xml"/><Relationship Id="rId5" Type="http://schemas.openxmlformats.org/officeDocument/2006/relationships/ctrlProp" Target="../ctrlProps/ctrlProp59.xml"/><Relationship Id="rId4" Type="http://schemas.openxmlformats.org/officeDocument/2006/relationships/ctrlProp" Target="../ctrlProps/ctrlProp58.xml"/></Relationships>
</file>

<file path=xl/worksheets/_rels/sheet25.xml.rels><?xml version="1.0" encoding="UTF-8" standalone="yes"?>
<Relationships xmlns="http://schemas.openxmlformats.org/package/2006/relationships"><Relationship Id="rId8" Type="http://schemas.openxmlformats.org/officeDocument/2006/relationships/comments" Target="../comments14.xml"/><Relationship Id="rId3" Type="http://schemas.openxmlformats.org/officeDocument/2006/relationships/vmlDrawing" Target="../drawings/vmlDrawing18.vml"/><Relationship Id="rId7" Type="http://schemas.openxmlformats.org/officeDocument/2006/relationships/ctrlProp" Target="../ctrlProps/ctrlProp65.xml"/><Relationship Id="rId2" Type="http://schemas.openxmlformats.org/officeDocument/2006/relationships/drawing" Target="../drawings/drawing21.xml"/><Relationship Id="rId1" Type="http://schemas.openxmlformats.org/officeDocument/2006/relationships/printerSettings" Target="../printerSettings/printerSettings25.bin"/><Relationship Id="rId6" Type="http://schemas.openxmlformats.org/officeDocument/2006/relationships/ctrlProp" Target="../ctrlProps/ctrlProp64.xml"/><Relationship Id="rId5" Type="http://schemas.openxmlformats.org/officeDocument/2006/relationships/ctrlProp" Target="../ctrlProps/ctrlProp63.xml"/><Relationship Id="rId4" Type="http://schemas.openxmlformats.org/officeDocument/2006/relationships/ctrlProp" Target="../ctrlProps/ctrlProp62.xml"/></Relationships>
</file>

<file path=xl/worksheets/_rels/sheet26.xml.rels><?xml version="1.0" encoding="UTF-8" standalone="yes"?>
<Relationships xmlns="http://schemas.openxmlformats.org/package/2006/relationships"><Relationship Id="rId8" Type="http://schemas.openxmlformats.org/officeDocument/2006/relationships/comments" Target="../comments15.xml"/><Relationship Id="rId3" Type="http://schemas.openxmlformats.org/officeDocument/2006/relationships/vmlDrawing" Target="../drawings/vmlDrawing19.vml"/><Relationship Id="rId7" Type="http://schemas.openxmlformats.org/officeDocument/2006/relationships/ctrlProp" Target="../ctrlProps/ctrlProp69.xml"/><Relationship Id="rId2" Type="http://schemas.openxmlformats.org/officeDocument/2006/relationships/drawing" Target="../drawings/drawing22.xml"/><Relationship Id="rId1" Type="http://schemas.openxmlformats.org/officeDocument/2006/relationships/printerSettings" Target="../printerSettings/printerSettings26.bin"/><Relationship Id="rId6" Type="http://schemas.openxmlformats.org/officeDocument/2006/relationships/ctrlProp" Target="../ctrlProps/ctrlProp68.xml"/><Relationship Id="rId5" Type="http://schemas.openxmlformats.org/officeDocument/2006/relationships/ctrlProp" Target="../ctrlProps/ctrlProp67.xml"/><Relationship Id="rId4" Type="http://schemas.openxmlformats.org/officeDocument/2006/relationships/ctrlProp" Target="../ctrlProps/ctrlProp66.xml"/></Relationships>
</file>

<file path=xl/worksheets/_rels/sheet27.xml.rels><?xml version="1.0" encoding="UTF-8" standalone="yes"?>
<Relationships xmlns="http://schemas.openxmlformats.org/package/2006/relationships"><Relationship Id="rId8" Type="http://schemas.openxmlformats.org/officeDocument/2006/relationships/comments" Target="../comments16.xml"/><Relationship Id="rId3" Type="http://schemas.openxmlformats.org/officeDocument/2006/relationships/vmlDrawing" Target="../drawings/vmlDrawing20.vml"/><Relationship Id="rId7" Type="http://schemas.openxmlformats.org/officeDocument/2006/relationships/ctrlProp" Target="../ctrlProps/ctrlProp73.xml"/><Relationship Id="rId2" Type="http://schemas.openxmlformats.org/officeDocument/2006/relationships/drawing" Target="../drawings/drawing23.xml"/><Relationship Id="rId1" Type="http://schemas.openxmlformats.org/officeDocument/2006/relationships/printerSettings" Target="../printerSettings/printerSettings27.bin"/><Relationship Id="rId6" Type="http://schemas.openxmlformats.org/officeDocument/2006/relationships/ctrlProp" Target="../ctrlProps/ctrlProp72.xml"/><Relationship Id="rId5" Type="http://schemas.openxmlformats.org/officeDocument/2006/relationships/ctrlProp" Target="../ctrlProps/ctrlProp71.xml"/><Relationship Id="rId4" Type="http://schemas.openxmlformats.org/officeDocument/2006/relationships/ctrlProp" Target="../ctrlProps/ctrlProp70.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7" Type="http://schemas.openxmlformats.org/officeDocument/2006/relationships/ctrlProp" Target="../ctrlProps/ctrlProp77.xml"/><Relationship Id="rId2" Type="http://schemas.openxmlformats.org/officeDocument/2006/relationships/drawing" Target="../drawings/drawing24.xml"/><Relationship Id="rId1" Type="http://schemas.openxmlformats.org/officeDocument/2006/relationships/printerSettings" Target="../printerSettings/printerSettings28.bin"/><Relationship Id="rId6" Type="http://schemas.openxmlformats.org/officeDocument/2006/relationships/ctrlProp" Target="../ctrlProps/ctrlProp76.xml"/><Relationship Id="rId5" Type="http://schemas.openxmlformats.org/officeDocument/2006/relationships/ctrlProp" Target="../ctrlProps/ctrlProp75.xml"/><Relationship Id="rId4" Type="http://schemas.openxmlformats.org/officeDocument/2006/relationships/ctrlProp" Target="../ctrlProps/ctrlProp74.xml"/></Relationships>
</file>

<file path=xl/worksheets/_rels/sheet29.xml.rels><?xml version="1.0" encoding="UTF-8" standalone="yes"?>
<Relationships xmlns="http://schemas.openxmlformats.org/package/2006/relationships"><Relationship Id="rId8" Type="http://schemas.openxmlformats.org/officeDocument/2006/relationships/comments" Target="../comments17.xml"/><Relationship Id="rId3" Type="http://schemas.openxmlformats.org/officeDocument/2006/relationships/vmlDrawing" Target="../drawings/vmlDrawing22.vml"/><Relationship Id="rId7" Type="http://schemas.openxmlformats.org/officeDocument/2006/relationships/ctrlProp" Target="../ctrlProps/ctrlProp81.xml"/><Relationship Id="rId2" Type="http://schemas.openxmlformats.org/officeDocument/2006/relationships/drawing" Target="../drawings/drawing25.xml"/><Relationship Id="rId1" Type="http://schemas.openxmlformats.org/officeDocument/2006/relationships/printerSettings" Target="../printerSettings/printerSettings29.bin"/><Relationship Id="rId6" Type="http://schemas.openxmlformats.org/officeDocument/2006/relationships/ctrlProp" Target="../ctrlProps/ctrlProp80.xml"/><Relationship Id="rId5" Type="http://schemas.openxmlformats.org/officeDocument/2006/relationships/ctrlProp" Target="../ctrlProps/ctrlProp79.xml"/><Relationship Id="rId4" Type="http://schemas.openxmlformats.org/officeDocument/2006/relationships/ctrlProp" Target="../ctrlProps/ctrlProp78.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ec.europa.eu/eurostat/web/environment/methodology" TargetMode="Externa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3.vml"/><Relationship Id="rId7" Type="http://schemas.openxmlformats.org/officeDocument/2006/relationships/ctrlProp" Target="../ctrlProps/ctrlProp85.xml"/><Relationship Id="rId2" Type="http://schemas.openxmlformats.org/officeDocument/2006/relationships/drawing" Target="../drawings/drawing26.xml"/><Relationship Id="rId1" Type="http://schemas.openxmlformats.org/officeDocument/2006/relationships/printerSettings" Target="../printerSettings/printerSettings30.bin"/><Relationship Id="rId6" Type="http://schemas.openxmlformats.org/officeDocument/2006/relationships/ctrlProp" Target="../ctrlProps/ctrlProp84.xml"/><Relationship Id="rId5" Type="http://schemas.openxmlformats.org/officeDocument/2006/relationships/ctrlProp" Target="../ctrlProps/ctrlProp83.xml"/><Relationship Id="rId4" Type="http://schemas.openxmlformats.org/officeDocument/2006/relationships/ctrlProp" Target="../ctrlProps/ctrlProp82.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INTRO">
    <tabColor theme="4" tint="0.59999389629810485"/>
  </sheetPr>
  <dimension ref="A1:S52"/>
  <sheetViews>
    <sheetView showGridLines="0" showRowColHeaders="0" zoomScaleNormal="100" workbookViewId="0">
      <selection activeCell="C27" sqref="C27:O27"/>
    </sheetView>
  </sheetViews>
  <sheetFormatPr defaultColWidth="9.28515625" defaultRowHeight="12.75"/>
  <cols>
    <col min="1" max="1" width="3" customWidth="1"/>
    <col min="2" max="3" width="6.7109375" customWidth="1"/>
    <col min="4" max="4" width="6.42578125" customWidth="1"/>
    <col min="5" max="5" width="8.28515625" customWidth="1"/>
    <col min="6" max="6" width="4.5703125" customWidth="1"/>
    <col min="11" max="11" width="15.28515625" customWidth="1"/>
    <col min="12" max="12" width="15.5703125" customWidth="1"/>
    <col min="15" max="15" width="27.42578125" customWidth="1"/>
    <col min="16" max="16" width="9.5703125" customWidth="1"/>
  </cols>
  <sheetData>
    <row r="1" spans="1:19" ht="36" customHeight="1">
      <c r="A1" s="59"/>
      <c r="B1" s="59"/>
      <c r="C1" s="59"/>
      <c r="D1" s="59"/>
      <c r="E1" s="59"/>
      <c r="F1" s="59"/>
      <c r="G1" s="59"/>
      <c r="H1" s="59"/>
      <c r="I1" s="59"/>
      <c r="J1" s="59"/>
      <c r="K1" s="59"/>
      <c r="L1" s="59"/>
      <c r="M1" s="59"/>
      <c r="N1" s="59"/>
      <c r="O1" s="59"/>
      <c r="P1" s="52"/>
      <c r="Q1" s="60" t="s">
        <v>229</v>
      </c>
      <c r="R1" s="60" t="s">
        <v>229</v>
      </c>
      <c r="S1" s="60" t="s">
        <v>229</v>
      </c>
    </row>
    <row r="2" spans="1:19" ht="46.9" customHeight="1">
      <c r="A2" s="367" t="s">
        <v>586</v>
      </c>
      <c r="B2" s="367"/>
      <c r="C2" s="367"/>
      <c r="D2" s="367"/>
      <c r="E2" s="367"/>
      <c r="F2" s="367"/>
      <c r="G2" s="367"/>
      <c r="H2" s="367"/>
      <c r="I2" s="367"/>
      <c r="J2" s="367"/>
      <c r="K2" s="367"/>
      <c r="L2" s="367"/>
      <c r="M2" s="147">
        <v>2024</v>
      </c>
      <c r="N2" s="148"/>
      <c r="O2" s="148"/>
      <c r="P2" s="54"/>
    </row>
    <row r="3" spans="1:19" ht="26.25" customHeight="1">
      <c r="A3" s="372" t="s">
        <v>144</v>
      </c>
      <c r="B3" s="372"/>
      <c r="C3" s="372"/>
      <c r="D3" s="372"/>
      <c r="E3" s="372"/>
      <c r="F3" s="372"/>
      <c r="G3" s="372"/>
      <c r="H3" s="372"/>
      <c r="I3" s="372"/>
      <c r="J3" s="372"/>
      <c r="K3" s="372"/>
      <c r="L3" s="372"/>
      <c r="M3" s="372"/>
      <c r="N3" s="372"/>
      <c r="O3" s="372"/>
      <c r="P3" s="54"/>
    </row>
    <row r="4" spans="1:19" ht="22.9" customHeight="1">
      <c r="A4" s="141"/>
      <c r="B4" s="141"/>
      <c r="C4" s="141"/>
      <c r="D4" s="141"/>
      <c r="E4" s="141"/>
      <c r="F4" s="141"/>
      <c r="G4" s="141"/>
      <c r="H4" s="141"/>
      <c r="I4" s="141"/>
      <c r="J4" s="141"/>
      <c r="K4" s="141"/>
      <c r="L4" s="141"/>
      <c r="M4" s="141"/>
      <c r="N4" s="141"/>
      <c r="O4" s="141"/>
      <c r="P4" s="54"/>
    </row>
    <row r="5" spans="1:19" ht="25.9" customHeight="1">
      <c r="A5" s="141"/>
      <c r="B5" s="365" t="s">
        <v>1079</v>
      </c>
      <c r="C5" s="366"/>
      <c r="D5" s="366"/>
      <c r="E5" s="366"/>
      <c r="F5" s="366"/>
      <c r="G5" s="366"/>
      <c r="H5" s="366"/>
      <c r="I5" s="366"/>
      <c r="J5" s="366"/>
      <c r="K5" s="366"/>
      <c r="L5" s="366"/>
      <c r="M5" s="366"/>
      <c r="N5" s="366"/>
      <c r="O5" s="366"/>
      <c r="P5" s="54"/>
    </row>
    <row r="6" spans="1:19" ht="13.5" thickBot="1">
      <c r="A6" s="373"/>
      <c r="B6" s="371"/>
      <c r="C6" s="371"/>
      <c r="D6" s="371"/>
      <c r="E6" s="371"/>
      <c r="F6" s="371"/>
      <c r="G6" s="371"/>
      <c r="H6" s="371"/>
      <c r="I6" s="371"/>
      <c r="J6" s="371"/>
      <c r="K6" s="371"/>
      <c r="L6" s="371"/>
      <c r="M6" s="371"/>
      <c r="N6" s="371"/>
      <c r="O6" s="371"/>
      <c r="P6" s="54"/>
    </row>
    <row r="7" spans="1:19" ht="13.5" thickBot="1">
      <c r="A7" s="59"/>
      <c r="B7" s="61" t="s">
        <v>53</v>
      </c>
      <c r="C7" s="61"/>
      <c r="D7" s="61"/>
      <c r="E7" s="61"/>
      <c r="F7" s="62" t="str">
        <f>IF(G7="","",LOOKUP(G7,Parameters!B29:C68))</f>
        <v>SK</v>
      </c>
      <c r="G7" s="374" t="s">
        <v>236</v>
      </c>
      <c r="H7" s="375"/>
      <c r="I7" s="59"/>
      <c r="J7" s="61"/>
      <c r="K7" s="61"/>
      <c r="L7" s="61"/>
      <c r="M7" s="61"/>
      <c r="N7" s="61"/>
      <c r="O7" s="61"/>
      <c r="P7" s="54"/>
    </row>
    <row r="8" spans="1:19" ht="29.1" customHeight="1">
      <c r="A8" s="54"/>
      <c r="B8" s="369" t="s">
        <v>582</v>
      </c>
      <c r="C8" s="369"/>
      <c r="D8" s="369"/>
      <c r="E8" s="369"/>
      <c r="F8" s="369"/>
      <c r="G8" s="369"/>
      <c r="H8" s="369"/>
      <c r="I8" s="369"/>
      <c r="J8" s="369"/>
      <c r="K8" s="370" t="str">
        <f>"30/09/"&amp;M2</f>
        <v>30/09/2024</v>
      </c>
      <c r="L8" s="370"/>
      <c r="M8" s="54"/>
      <c r="N8" s="54"/>
      <c r="O8" s="54"/>
      <c r="P8" s="54"/>
    </row>
    <row r="9" spans="1:19" ht="13.15" customHeight="1">
      <c r="A9" s="54"/>
      <c r="B9" s="371"/>
      <c r="C9" s="371"/>
      <c r="D9" s="371"/>
      <c r="E9" s="371"/>
      <c r="F9" s="371"/>
      <c r="G9" s="371"/>
      <c r="H9" s="371"/>
      <c r="I9" s="371"/>
      <c r="J9" s="371"/>
      <c r="K9" s="371"/>
      <c r="L9" s="371"/>
      <c r="M9" s="371"/>
      <c r="N9" s="371"/>
      <c r="O9" s="371"/>
      <c r="P9" s="54"/>
    </row>
    <row r="10" spans="1:19">
      <c r="A10" s="54"/>
      <c r="B10" s="369" t="s">
        <v>583</v>
      </c>
      <c r="C10" s="369"/>
      <c r="D10" s="369"/>
      <c r="E10" s="369"/>
      <c r="F10" s="369"/>
      <c r="G10" s="369"/>
      <c r="H10" s="369"/>
      <c r="I10" s="369"/>
      <c r="J10" s="369"/>
      <c r="K10" s="369"/>
      <c r="L10" s="369"/>
      <c r="M10" s="369"/>
      <c r="N10" s="369"/>
      <c r="O10" s="369"/>
      <c r="P10" s="54"/>
    </row>
    <row r="11" spans="1:19">
      <c r="A11" s="54"/>
      <c r="B11" s="368"/>
      <c r="C11" s="368"/>
      <c r="D11" s="368"/>
      <c r="E11" s="368"/>
      <c r="F11" s="368"/>
      <c r="G11" s="368"/>
      <c r="H11" s="368"/>
      <c r="I11" s="368"/>
      <c r="J11" s="368"/>
      <c r="K11" s="368"/>
      <c r="L11" s="368"/>
      <c r="M11" s="368"/>
      <c r="N11" s="368"/>
      <c r="O11" s="368"/>
      <c r="P11" s="142"/>
    </row>
    <row r="12" spans="1:19">
      <c r="A12" s="54"/>
      <c r="B12" s="59" t="s">
        <v>1132</v>
      </c>
      <c r="C12" s="54"/>
      <c r="D12" s="54"/>
      <c r="E12" s="54"/>
      <c r="F12" s="54" t="s">
        <v>62</v>
      </c>
      <c r="G12" s="54"/>
      <c r="H12" s="54"/>
      <c r="I12" s="54"/>
      <c r="J12" s="54"/>
      <c r="K12" s="54"/>
      <c r="L12" s="54"/>
      <c r="M12" s="54"/>
      <c r="N12" s="54"/>
      <c r="O12" s="54"/>
      <c r="P12" s="54"/>
    </row>
    <row r="13" spans="1:19">
      <c r="A13" s="54"/>
      <c r="B13" s="59" t="s">
        <v>1133</v>
      </c>
      <c r="C13" s="54"/>
      <c r="D13" s="54"/>
      <c r="E13" s="54"/>
      <c r="F13" s="54"/>
      <c r="G13" s="54"/>
      <c r="H13" s="54"/>
      <c r="I13" s="54"/>
      <c r="J13" s="54"/>
      <c r="K13" s="54"/>
      <c r="L13" s="54"/>
      <c r="M13" s="54"/>
      <c r="N13" s="54"/>
      <c r="O13" s="54"/>
      <c r="P13" s="54"/>
    </row>
    <row r="14" spans="1:19">
      <c r="A14" s="54"/>
      <c r="B14" s="231" t="s">
        <v>1137</v>
      </c>
      <c r="C14" s="144"/>
      <c r="D14" s="144"/>
      <c r="E14" s="144"/>
      <c r="F14" s="143"/>
      <c r="G14" s="143"/>
      <c r="H14" s="143"/>
      <c r="I14" s="143"/>
      <c r="J14" s="143"/>
      <c r="K14" s="143"/>
      <c r="L14" s="143"/>
      <c r="M14" s="143"/>
      <c r="N14" s="143"/>
      <c r="O14" s="143"/>
      <c r="P14" s="54"/>
    </row>
    <row r="15" spans="1:19" ht="12.75" customHeight="1">
      <c r="A15" s="54"/>
      <c r="B15" s="54"/>
      <c r="C15" s="54"/>
      <c r="D15" s="54"/>
      <c r="E15" s="54"/>
      <c r="F15" s="54"/>
      <c r="G15" s="54"/>
      <c r="H15" s="54"/>
      <c r="I15" s="54"/>
      <c r="J15" s="54"/>
      <c r="K15" s="54"/>
      <c r="L15" s="54"/>
      <c r="M15" s="54"/>
      <c r="N15" s="54"/>
      <c r="O15" s="54"/>
      <c r="P15" s="54"/>
    </row>
    <row r="16" spans="1:19" ht="16.149999999999999" customHeight="1">
      <c r="A16" s="54"/>
      <c r="B16" s="366" t="s">
        <v>249</v>
      </c>
      <c r="C16" s="366"/>
      <c r="D16" s="366"/>
      <c r="E16" s="366"/>
      <c r="F16" s="366"/>
      <c r="G16" s="366"/>
      <c r="H16" s="366"/>
      <c r="I16" s="366"/>
      <c r="J16" s="366"/>
      <c r="K16" s="366"/>
      <c r="L16" s="366"/>
      <c r="M16" s="366"/>
      <c r="N16" s="366"/>
      <c r="O16" s="366"/>
      <c r="P16" s="54"/>
    </row>
    <row r="17" spans="1:16">
      <c r="A17" s="54"/>
      <c r="B17" s="146"/>
      <c r="C17" s="146"/>
      <c r="D17" s="146"/>
      <c r="E17" s="146"/>
      <c r="F17" s="146"/>
      <c r="G17" s="146"/>
      <c r="H17" s="146"/>
      <c r="I17" s="146"/>
      <c r="J17" s="146"/>
      <c r="K17" s="146"/>
      <c r="L17" s="146"/>
      <c r="M17" s="146"/>
      <c r="N17" s="146"/>
      <c r="O17" s="146"/>
      <c r="P17" s="54"/>
    </row>
    <row r="18" spans="1:16" ht="12.75" customHeight="1">
      <c r="A18" s="54"/>
      <c r="B18" s="366" t="s">
        <v>584</v>
      </c>
      <c r="C18" s="366"/>
      <c r="D18" s="366"/>
      <c r="E18" s="366"/>
      <c r="F18" s="366"/>
      <c r="G18" s="366"/>
      <c r="H18" s="366"/>
      <c r="I18" s="366"/>
      <c r="J18" s="366"/>
      <c r="K18" s="366"/>
      <c r="L18" s="366"/>
      <c r="M18" s="366"/>
      <c r="N18" s="366"/>
      <c r="O18" s="366"/>
      <c r="P18" s="54"/>
    </row>
    <row r="19" spans="1:16">
      <c r="A19" s="54"/>
      <c r="B19" s="366"/>
      <c r="C19" s="366"/>
      <c r="D19" s="366"/>
      <c r="E19" s="366"/>
      <c r="F19" s="366"/>
      <c r="G19" s="366"/>
      <c r="H19" s="366"/>
      <c r="I19" s="366"/>
      <c r="J19" s="366"/>
      <c r="K19" s="366"/>
      <c r="L19" s="366"/>
      <c r="M19" s="366"/>
      <c r="N19" s="366"/>
      <c r="O19" s="366"/>
      <c r="P19" s="54"/>
    </row>
    <row r="20" spans="1:16">
      <c r="A20" s="54"/>
      <c r="B20" s="54"/>
      <c r="C20" s="54"/>
      <c r="D20" s="145"/>
      <c r="E20" s="145"/>
      <c r="F20" s="145"/>
      <c r="G20" s="145"/>
      <c r="H20" s="145"/>
      <c r="I20" s="145"/>
      <c r="J20" s="145"/>
      <c r="K20" s="145"/>
      <c r="L20" s="145"/>
      <c r="M20" s="145"/>
      <c r="N20" s="145"/>
      <c r="O20" s="145"/>
      <c r="P20" s="54"/>
    </row>
    <row r="21" spans="1:16" ht="12.75" customHeight="1">
      <c r="A21" s="54"/>
      <c r="B21" s="61"/>
      <c r="C21" s="54"/>
      <c r="D21" s="54"/>
      <c r="E21" s="54"/>
      <c r="F21" s="54"/>
      <c r="G21" s="54"/>
      <c r="H21" s="54"/>
      <c r="I21" s="54"/>
      <c r="J21" s="54"/>
      <c r="K21" s="54"/>
      <c r="L21" s="54"/>
      <c r="M21" s="54"/>
      <c r="N21" s="54"/>
      <c r="O21" s="54"/>
      <c r="P21" s="54"/>
    </row>
    <row r="22" spans="1:16">
      <c r="A22" s="54"/>
      <c r="B22" s="376" t="s">
        <v>585</v>
      </c>
      <c r="C22" s="376"/>
      <c r="D22" s="376"/>
      <c r="E22" s="376"/>
      <c r="F22" s="376"/>
      <c r="G22" s="376"/>
      <c r="H22" s="376"/>
      <c r="I22" s="376"/>
      <c r="J22" s="376"/>
      <c r="K22" s="376"/>
      <c r="L22" s="376"/>
      <c r="M22" s="376"/>
      <c r="N22" s="376"/>
      <c r="O22" s="376"/>
      <c r="P22" s="54"/>
    </row>
    <row r="23" spans="1:16" ht="7.15" customHeight="1">
      <c r="A23" s="54"/>
      <c r="B23" s="376"/>
      <c r="C23" s="376"/>
      <c r="D23" s="376"/>
      <c r="E23" s="376"/>
      <c r="F23" s="376"/>
      <c r="G23" s="376"/>
      <c r="H23" s="376"/>
      <c r="I23" s="376"/>
      <c r="J23" s="376"/>
      <c r="K23" s="376"/>
      <c r="L23" s="376"/>
      <c r="M23" s="376"/>
      <c r="N23" s="376"/>
      <c r="O23" s="376"/>
      <c r="P23" s="54"/>
    </row>
    <row r="24" spans="1:16">
      <c r="A24" s="54" t="s">
        <v>62</v>
      </c>
      <c r="B24" s="54"/>
      <c r="C24" s="377" t="s">
        <v>1172</v>
      </c>
      <c r="D24" s="378"/>
      <c r="E24" s="378"/>
      <c r="F24" s="378"/>
      <c r="G24" s="378"/>
      <c r="H24" s="378"/>
      <c r="I24" s="378"/>
      <c r="J24" s="378"/>
      <c r="K24" s="378"/>
      <c r="L24" s="378"/>
      <c r="M24" s="378"/>
      <c r="N24" s="378"/>
      <c r="O24" s="378"/>
      <c r="P24" s="54"/>
    </row>
    <row r="25" spans="1:16">
      <c r="A25" s="54"/>
      <c r="B25" s="54"/>
      <c r="C25" s="382" t="s">
        <v>1171</v>
      </c>
      <c r="D25" s="380"/>
      <c r="E25" s="380"/>
      <c r="F25" s="380"/>
      <c r="G25" s="380"/>
      <c r="H25" s="380"/>
      <c r="I25" s="380"/>
      <c r="J25" s="380"/>
      <c r="K25" s="380"/>
      <c r="L25" s="380"/>
      <c r="M25" s="380"/>
      <c r="N25" s="380"/>
      <c r="O25" s="380"/>
      <c r="P25" s="54"/>
    </row>
    <row r="26" spans="1:16">
      <c r="A26" s="54"/>
      <c r="B26" s="54"/>
      <c r="C26" s="382" t="s">
        <v>1170</v>
      </c>
      <c r="D26" s="380"/>
      <c r="E26" s="380"/>
      <c r="F26" s="380"/>
      <c r="G26" s="380"/>
      <c r="H26" s="380"/>
      <c r="I26" s="380"/>
      <c r="J26" s="380"/>
      <c r="K26" s="380"/>
      <c r="L26" s="380"/>
      <c r="M26" s="380"/>
      <c r="N26" s="380"/>
      <c r="O26" s="380"/>
      <c r="P26" s="54"/>
    </row>
    <row r="27" spans="1:16">
      <c r="A27" s="54"/>
      <c r="B27" s="54"/>
      <c r="C27" s="381" t="s">
        <v>1174</v>
      </c>
      <c r="D27" s="380"/>
      <c r="E27" s="380"/>
      <c r="F27" s="380"/>
      <c r="G27" s="380"/>
      <c r="H27" s="380"/>
      <c r="I27" s="380"/>
      <c r="J27" s="380"/>
      <c r="K27" s="380"/>
      <c r="L27" s="380"/>
      <c r="M27" s="380"/>
      <c r="N27" s="380"/>
      <c r="O27" s="380"/>
      <c r="P27" s="54"/>
    </row>
    <row r="28" spans="1:16">
      <c r="A28" s="54"/>
      <c r="B28" s="54"/>
      <c r="C28" s="379">
        <v>421918094628</v>
      </c>
      <c r="D28" s="380"/>
      <c r="E28" s="380"/>
      <c r="F28" s="380"/>
      <c r="G28" s="380"/>
      <c r="H28" s="380"/>
      <c r="I28" s="380"/>
      <c r="J28" s="380"/>
      <c r="K28" s="380"/>
      <c r="L28" s="380"/>
      <c r="M28" s="380"/>
      <c r="N28" s="380"/>
      <c r="O28" s="380"/>
      <c r="P28" s="54"/>
    </row>
    <row r="29" spans="1:16" ht="12.75" customHeight="1">
      <c r="A29" s="59"/>
      <c r="B29" s="52"/>
      <c r="C29" s="52"/>
      <c r="D29" s="52"/>
      <c r="E29" s="52"/>
      <c r="F29" s="11"/>
      <c r="G29" s="11"/>
      <c r="H29" s="11"/>
      <c r="I29" s="11"/>
      <c r="J29" s="11"/>
      <c r="K29" s="11"/>
      <c r="L29" s="11"/>
      <c r="M29" s="11"/>
      <c r="N29" s="11"/>
      <c r="O29" s="11"/>
      <c r="P29" s="54"/>
    </row>
    <row r="30" spans="1:16" ht="12.75" customHeight="1">
      <c r="A30" s="59"/>
      <c r="B30" s="52"/>
      <c r="C30" s="52"/>
      <c r="D30" s="52"/>
      <c r="E30" s="52"/>
      <c r="F30" s="11"/>
      <c r="G30" s="11"/>
      <c r="H30" s="11"/>
      <c r="I30" s="11"/>
      <c r="J30" s="11"/>
      <c r="K30" s="11"/>
      <c r="L30" s="11"/>
      <c r="M30" s="11"/>
      <c r="N30" s="11"/>
      <c r="O30" s="11"/>
      <c r="P30" s="54"/>
    </row>
    <row r="31" spans="1:16">
      <c r="A31" s="59"/>
      <c r="B31" s="54"/>
      <c r="C31" s="54"/>
      <c r="D31" s="54"/>
      <c r="E31" s="54"/>
      <c r="F31" s="54"/>
      <c r="G31" s="54"/>
      <c r="H31" s="54"/>
      <c r="I31" s="54"/>
      <c r="J31" s="54"/>
      <c r="K31" s="54"/>
      <c r="L31" s="54"/>
      <c r="M31" s="54"/>
      <c r="N31" s="54"/>
      <c r="O31" s="54"/>
      <c r="P31" s="54"/>
    </row>
    <row r="32" spans="1:16">
      <c r="A32" s="63"/>
      <c r="B32" s="63"/>
      <c r="C32" s="63"/>
      <c r="D32" s="63"/>
      <c r="E32" s="63"/>
      <c r="F32" s="63"/>
      <c r="G32" s="63"/>
      <c r="H32" s="63"/>
      <c r="I32" s="63"/>
      <c r="J32" s="63"/>
      <c r="K32" s="63"/>
      <c r="L32" s="63"/>
      <c r="M32" s="63"/>
      <c r="N32" s="63"/>
      <c r="O32" s="63"/>
    </row>
    <row r="33" spans="1:15">
      <c r="A33" s="63"/>
      <c r="B33" s="63"/>
      <c r="C33" s="63"/>
      <c r="D33" s="63"/>
      <c r="E33" s="63"/>
      <c r="F33" s="63"/>
      <c r="G33" s="63"/>
      <c r="H33" s="63"/>
      <c r="I33" s="63"/>
      <c r="J33" s="63"/>
      <c r="K33" s="63"/>
      <c r="L33" s="63"/>
      <c r="M33" s="63"/>
      <c r="N33" s="63"/>
      <c r="O33" s="63"/>
    </row>
    <row r="34" spans="1:15">
      <c r="A34" s="63"/>
      <c r="B34" s="63"/>
    </row>
    <row r="35" spans="1:15">
      <c r="A35" s="63"/>
      <c r="B35" s="63"/>
    </row>
    <row r="36" spans="1:15">
      <c r="A36" s="63"/>
      <c r="B36" s="63"/>
    </row>
    <row r="37" spans="1:15">
      <c r="A37" s="63"/>
      <c r="B37" s="63"/>
    </row>
    <row r="38" spans="1:15">
      <c r="A38" s="63"/>
      <c r="B38" s="63"/>
    </row>
    <row r="39" spans="1:15">
      <c r="A39" s="63"/>
      <c r="B39" s="63"/>
      <c r="C39" s="63"/>
      <c r="D39" s="63"/>
      <c r="E39" s="63"/>
      <c r="F39" s="63"/>
      <c r="G39" s="63"/>
      <c r="H39" s="63"/>
      <c r="I39" s="63"/>
      <c r="J39" s="63"/>
      <c r="K39" s="63"/>
      <c r="L39" s="63"/>
      <c r="M39" s="63"/>
      <c r="N39" s="63"/>
      <c r="O39" s="63"/>
    </row>
    <row r="40" spans="1:15">
      <c r="A40" s="63"/>
      <c r="B40" s="63"/>
      <c r="C40" s="63"/>
      <c r="D40" s="63"/>
      <c r="E40" s="63"/>
      <c r="F40" s="63"/>
      <c r="G40" s="63"/>
      <c r="H40" s="63"/>
      <c r="I40" s="63"/>
      <c r="J40" s="63"/>
      <c r="K40" s="63"/>
      <c r="L40" s="63"/>
      <c r="M40" s="63"/>
      <c r="N40" s="63"/>
      <c r="O40" s="63"/>
    </row>
    <row r="41" spans="1:15">
      <c r="A41" s="63"/>
      <c r="B41" s="63"/>
      <c r="C41" s="63"/>
      <c r="D41" s="63"/>
      <c r="E41" s="63"/>
      <c r="F41" s="63"/>
      <c r="G41" s="63"/>
      <c r="H41" s="63"/>
      <c r="I41" s="63"/>
      <c r="J41" s="63"/>
      <c r="K41" s="63"/>
      <c r="L41" s="63"/>
      <c r="M41" s="63"/>
      <c r="N41" s="63"/>
      <c r="O41" s="63"/>
    </row>
    <row r="42" spans="1:15">
      <c r="A42" s="63"/>
      <c r="B42" s="63"/>
      <c r="C42" s="63"/>
      <c r="D42" s="63"/>
      <c r="E42" s="63"/>
      <c r="F42" s="63"/>
      <c r="G42" s="63"/>
      <c r="H42" s="63"/>
      <c r="I42" s="63"/>
      <c r="J42" s="63"/>
      <c r="K42" s="63"/>
      <c r="L42" s="63"/>
      <c r="M42" s="63"/>
      <c r="N42" s="63"/>
      <c r="O42" s="63"/>
    </row>
    <row r="43" spans="1:15">
      <c r="A43" s="63"/>
      <c r="B43" s="63"/>
      <c r="C43" s="63"/>
      <c r="D43" s="63"/>
      <c r="E43" s="63"/>
      <c r="F43" s="63"/>
      <c r="G43" s="63"/>
      <c r="H43" s="63"/>
      <c r="I43" s="63"/>
      <c r="J43" s="63"/>
      <c r="K43" s="63"/>
      <c r="L43" s="63"/>
      <c r="M43" s="63"/>
      <c r="N43" s="63"/>
      <c r="O43" s="63"/>
    </row>
    <row r="44" spans="1:15">
      <c r="A44" s="63"/>
      <c r="B44" s="63"/>
      <c r="C44" s="63"/>
      <c r="D44" s="63"/>
      <c r="E44" s="63"/>
      <c r="F44" s="63"/>
      <c r="G44" s="63"/>
      <c r="H44" s="63"/>
      <c r="I44" s="63"/>
      <c r="J44" s="63"/>
      <c r="K44" s="63"/>
      <c r="L44" s="63"/>
      <c r="M44" s="63"/>
      <c r="N44" s="63"/>
      <c r="O44" s="63"/>
    </row>
    <row r="45" spans="1:15">
      <c r="A45" s="63"/>
      <c r="B45" s="63"/>
      <c r="C45" s="63"/>
      <c r="D45" s="63"/>
      <c r="E45" s="63"/>
      <c r="F45" s="63"/>
      <c r="G45" s="63"/>
      <c r="H45" s="63"/>
      <c r="I45" s="63"/>
      <c r="J45" s="63"/>
      <c r="K45" s="63"/>
      <c r="L45" s="63"/>
      <c r="M45" s="63"/>
      <c r="N45" s="63"/>
      <c r="O45" s="63"/>
    </row>
    <row r="46" spans="1:15">
      <c r="A46" s="63"/>
      <c r="B46" s="63"/>
      <c r="C46" s="63"/>
      <c r="D46" s="63"/>
      <c r="E46" s="63"/>
      <c r="F46" s="63"/>
      <c r="G46" s="63"/>
      <c r="H46" s="63"/>
      <c r="I46" s="63"/>
      <c r="J46" s="63"/>
      <c r="K46" s="63"/>
      <c r="L46" s="63"/>
      <c r="M46" s="63"/>
      <c r="N46" s="63"/>
      <c r="O46" s="63"/>
    </row>
    <row r="47" spans="1:15">
      <c r="A47" s="63"/>
      <c r="B47" s="63"/>
      <c r="C47" s="63"/>
      <c r="D47" s="63"/>
      <c r="E47" s="63"/>
      <c r="F47" s="63"/>
      <c r="G47" s="63"/>
      <c r="H47" s="63"/>
      <c r="I47" s="63"/>
      <c r="J47" s="63"/>
      <c r="K47" s="63"/>
      <c r="L47" s="63"/>
      <c r="M47" s="63"/>
      <c r="N47" s="63"/>
      <c r="O47" s="63"/>
    </row>
    <row r="48" spans="1:15">
      <c r="A48" s="63"/>
      <c r="B48" s="63"/>
      <c r="C48" s="63"/>
      <c r="D48" s="63"/>
      <c r="E48" s="63"/>
      <c r="F48" s="63"/>
      <c r="G48" s="63"/>
      <c r="H48" s="63"/>
      <c r="I48" s="63"/>
      <c r="J48" s="63"/>
      <c r="K48" s="63"/>
      <c r="L48" s="63"/>
      <c r="M48" s="63"/>
      <c r="N48" s="63"/>
      <c r="O48" s="63"/>
    </row>
    <row r="49" spans="1:15">
      <c r="A49" s="63"/>
      <c r="B49" s="63"/>
      <c r="C49" s="63"/>
      <c r="D49" s="63"/>
      <c r="E49" s="63"/>
      <c r="F49" s="63"/>
      <c r="G49" s="63"/>
      <c r="H49" s="63"/>
      <c r="I49" s="63"/>
      <c r="J49" s="63"/>
      <c r="K49" s="63"/>
      <c r="L49" s="63"/>
      <c r="M49" s="63"/>
      <c r="N49" s="63"/>
      <c r="O49" s="63"/>
    </row>
    <row r="50" spans="1:15">
      <c r="A50" s="63"/>
      <c r="B50" s="63"/>
      <c r="C50" s="63"/>
      <c r="D50" s="63"/>
      <c r="E50" s="63"/>
      <c r="F50" s="63"/>
      <c r="G50" s="63"/>
      <c r="H50" s="63"/>
      <c r="I50" s="63"/>
      <c r="J50" s="63"/>
      <c r="K50" s="63"/>
      <c r="L50" s="63"/>
      <c r="M50" s="63"/>
      <c r="N50" s="63"/>
      <c r="O50" s="63"/>
    </row>
    <row r="51" spans="1:15">
      <c r="A51" s="63"/>
      <c r="B51" s="63"/>
      <c r="C51" s="63"/>
      <c r="D51" s="63"/>
      <c r="E51" s="63"/>
      <c r="F51" s="63"/>
      <c r="G51" s="63"/>
      <c r="H51" s="63"/>
      <c r="I51" s="63"/>
      <c r="J51" s="63"/>
      <c r="K51" s="63"/>
      <c r="L51" s="63"/>
      <c r="M51" s="63"/>
      <c r="N51" s="63"/>
      <c r="O51" s="63"/>
    </row>
    <row r="52" spans="1:15">
      <c r="A52" s="63"/>
      <c r="B52" s="63"/>
      <c r="C52" s="63"/>
      <c r="D52" s="63"/>
      <c r="E52" s="63"/>
      <c r="F52" s="63"/>
      <c r="G52" s="63"/>
      <c r="H52" s="63"/>
      <c r="I52" s="63"/>
      <c r="J52" s="63"/>
      <c r="K52" s="63"/>
      <c r="L52" s="63"/>
      <c r="M52" s="63"/>
      <c r="N52" s="63"/>
      <c r="O52" s="63"/>
    </row>
  </sheetData>
  <mergeCells count="18">
    <mergeCell ref="B18:O19"/>
    <mergeCell ref="B22:O23"/>
    <mergeCell ref="C24:O24"/>
    <mergeCell ref="C28:O28"/>
    <mergeCell ref="C27:O27"/>
    <mergeCell ref="C26:O26"/>
    <mergeCell ref="C25:O25"/>
    <mergeCell ref="B5:O5"/>
    <mergeCell ref="A2:L2"/>
    <mergeCell ref="B11:O11"/>
    <mergeCell ref="B16:O16"/>
    <mergeCell ref="B10:O10"/>
    <mergeCell ref="B8:J8"/>
    <mergeCell ref="K8:L8"/>
    <mergeCell ref="B9:O9"/>
    <mergeCell ref="A3:O3"/>
    <mergeCell ref="A6:O6"/>
    <mergeCell ref="G7:H7"/>
  </mergeCells>
  <phoneticPr fontId="28" type="noConversion"/>
  <hyperlinks>
    <hyperlink ref="C27" r:id="rId1"/>
  </hyperlinks>
  <pageMargins left="0.75" right="0.75" top="1" bottom="1" header="0.4921259845" footer="0.4921259845"/>
  <pageSetup paperSize="9" scale="55"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281601" r:id="rId5" name="CHECKALL">
              <controlPr defaultSize="0" print="0" autoFill="0" autoPict="0" macro="[0]!CheckAllSheets">
                <anchor moveWithCells="1" sizeWithCells="1">
                  <from>
                    <xdr:col>14</xdr:col>
                    <xdr:colOff>742950</xdr:colOff>
                    <xdr:row>0</xdr:row>
                    <xdr:rowOff>438150</xdr:rowOff>
                  </from>
                  <to>
                    <xdr:col>14</xdr:col>
                    <xdr:colOff>1581150</xdr:colOff>
                    <xdr:row>2</xdr:row>
                    <xdr:rowOff>0</xdr:rowOff>
                  </to>
                </anchor>
              </controlPr>
            </control>
          </mc:Choice>
        </mc:AlternateContent>
        <mc:AlternateContent xmlns:mc="http://schemas.openxmlformats.org/markup-compatibility/2006">
          <mc:Choice Requires="x14">
            <control shapeId="281603" r:id="rId6" name="Check Box 3">
              <controlPr defaultSize="0" autoFill="0" autoLine="0" autoPict="0" altText="Enable Automatics Checks on Closing Workbook">
                <anchor moveWithCells="1">
                  <from>
                    <xdr:col>13</xdr:col>
                    <xdr:colOff>476250</xdr:colOff>
                    <xdr:row>0</xdr:row>
                    <xdr:rowOff>95250</xdr:rowOff>
                  </from>
                  <to>
                    <xdr:col>16</xdr:col>
                    <xdr:colOff>28575</xdr:colOff>
                    <xdr:row>0</xdr:row>
                    <xdr:rowOff>295275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497" yWindow="713" count="1">
        <x14:dataValidation type="list" allowBlank="1" showInputMessage="1" showErrorMessage="1" error="Input data is not valid! Please select one country from the list." prompt="Select country">
          <x14:formula1>
            <xm:f>Parameters!$B$29:$B$68</xm:f>
          </x14:formula1>
          <xm:sqref>G7:H7</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
    <tabColor indexed="42"/>
  </sheetPr>
  <dimension ref="A1:BE107"/>
  <sheetViews>
    <sheetView showGridLines="0" showOutlineSymbols="0" zoomScaleNormal="100" zoomScaleSheetLayoutView="100" workbookViewId="0">
      <pane xSplit="5" ySplit="4" topLeftCell="AS5" activePane="bottomRight" state="frozen"/>
      <selection activeCell="AN63" sqref="AN63"/>
      <selection pane="topRight" activeCell="AN63" sqref="AN63"/>
      <selection pane="bottomLeft" activeCell="AN63" sqref="AN63"/>
      <selection pane="bottomRight" activeCell="AZ101" sqref="AZ101"/>
    </sheetView>
  </sheetViews>
  <sheetFormatPr defaultColWidth="9.28515625" defaultRowHeight="12.75" outlineLevelCol="1"/>
  <cols>
    <col min="1" max="1" width="11.7109375" hidden="1" customWidth="1" outlineLevel="1" collapsed="1"/>
    <col min="2" max="2" width="10.28515625" customWidth="1" collapsed="1"/>
    <col min="3" max="3" width="2.7109375" customWidth="1"/>
    <col min="4" max="4" width="10" customWidth="1"/>
    <col min="5" max="5" width="56.7109375" customWidth="1"/>
    <col min="6" max="6" width="15.28515625" customWidth="1"/>
    <col min="7" max="7" width="2.28515625" customWidth="1"/>
    <col min="8" max="8" width="14.7109375" customWidth="1"/>
    <col min="9" max="9" width="2.28515625" customWidth="1"/>
    <col min="10" max="10" width="14.7109375" customWidth="1"/>
    <col min="11" max="11" width="2.28515625" customWidth="1"/>
    <col min="12" max="12" width="14.7109375" customWidth="1"/>
    <col min="13" max="13" width="2.28515625" customWidth="1"/>
    <col min="14" max="14" width="14.7109375" customWidth="1"/>
    <col min="15" max="15" width="2.28515625" customWidth="1"/>
    <col min="16" max="16" width="14.7109375" customWidth="1"/>
    <col min="17" max="17" width="2.28515625" customWidth="1"/>
    <col min="18" max="18" width="14.7109375" customWidth="1"/>
    <col min="19" max="19" width="2.28515625" customWidth="1"/>
    <col min="20" max="20" width="14.7109375" customWidth="1"/>
    <col min="21" max="21" width="2.28515625" customWidth="1"/>
    <col min="22" max="22" width="14.7109375" customWidth="1"/>
    <col min="23" max="23" width="2.28515625" customWidth="1"/>
    <col min="24" max="24" width="14.7109375" customWidth="1"/>
    <col min="25" max="25" width="2.28515625" customWidth="1"/>
    <col min="26" max="26" width="14.7109375" customWidth="1"/>
    <col min="27" max="27" width="2.28515625" customWidth="1"/>
    <col min="28" max="28" width="14.7109375" customWidth="1"/>
    <col min="29" max="29" width="2.28515625" customWidth="1"/>
    <col min="30" max="30" width="14.7109375" customWidth="1"/>
    <col min="31" max="31" width="2.28515625" customWidth="1"/>
    <col min="32" max="32" width="14.7109375" customWidth="1"/>
    <col min="33" max="33" width="2.28515625" customWidth="1"/>
    <col min="34" max="34" width="14.7109375" customWidth="1"/>
    <col min="35" max="35" width="2.28515625" customWidth="1"/>
    <col min="36" max="36" width="14.7109375" customWidth="1"/>
    <col min="37" max="37" width="2.28515625" customWidth="1"/>
    <col min="38" max="38" width="14.7109375" customWidth="1"/>
    <col min="39" max="39" width="2.28515625" customWidth="1"/>
    <col min="40" max="40" width="14.7109375" customWidth="1"/>
    <col min="41" max="41" width="2.28515625" customWidth="1"/>
    <col min="42" max="42" width="14.7109375" customWidth="1"/>
    <col min="43" max="43" width="2.28515625" customWidth="1"/>
    <col min="44" max="44" width="14.7109375" customWidth="1"/>
    <col min="45" max="45" width="2.28515625" customWidth="1"/>
    <col min="46" max="46" width="14.7109375" customWidth="1"/>
    <col min="47" max="47" width="2.28515625" customWidth="1"/>
    <col min="48" max="48" width="14.7109375" customWidth="1"/>
    <col min="49" max="49" width="2.28515625" customWidth="1"/>
    <col min="50" max="50" width="14.7109375" customWidth="1"/>
    <col min="51" max="51" width="2.28515625" customWidth="1"/>
    <col min="52" max="52" width="14.7109375" customWidth="1"/>
    <col min="53" max="53" width="2.28515625" customWidth="1"/>
    <col min="54" max="54" width="14.7109375" customWidth="1"/>
    <col min="55" max="55" width="2.28515625" customWidth="1"/>
    <col min="56" max="56" width="14.7109375" customWidth="1"/>
    <col min="57" max="57" width="2.28515625" customWidth="1"/>
  </cols>
  <sheetData>
    <row r="1" spans="1:57" ht="30" customHeight="1" thickBot="1">
      <c r="A1" t="s">
        <v>347</v>
      </c>
      <c r="B1" s="498" t="s">
        <v>193</v>
      </c>
      <c r="C1" s="499"/>
      <c r="D1" s="58" t="str">
        <f>intro!F7</f>
        <v>SK</v>
      </c>
      <c r="E1" s="23"/>
      <c r="F1" s="476"/>
      <c r="G1" s="476"/>
      <c r="H1" s="476"/>
      <c r="I1" s="476"/>
      <c r="J1" s="476"/>
      <c r="K1" s="476"/>
      <c r="L1" s="476"/>
      <c r="M1" s="476"/>
      <c r="N1" s="476"/>
      <c r="O1" s="476"/>
      <c r="P1" s="476"/>
      <c r="Q1" s="476"/>
      <c r="R1" s="476"/>
      <c r="S1" s="476"/>
      <c r="T1" s="476"/>
      <c r="U1" s="476"/>
      <c r="V1" s="476"/>
      <c r="W1" s="476"/>
      <c r="X1" s="476"/>
      <c r="Y1" s="476"/>
      <c r="Z1" s="476"/>
      <c r="AA1" s="476"/>
      <c r="AB1" s="476"/>
      <c r="AC1" s="476"/>
      <c r="AD1" s="476"/>
      <c r="AE1" s="476"/>
      <c r="AF1" s="476"/>
      <c r="AG1" s="476"/>
      <c r="AH1" s="476"/>
      <c r="AI1" s="476"/>
      <c r="AJ1" s="476"/>
      <c r="AK1" s="476"/>
    </row>
    <row r="2" spans="1:57" ht="30" customHeight="1" thickBot="1">
      <c r="B2" s="492" t="s">
        <v>141</v>
      </c>
      <c r="C2" s="493"/>
      <c r="D2" s="10" t="s">
        <v>420</v>
      </c>
      <c r="E2" s="9" t="s">
        <v>421</v>
      </c>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row>
    <row r="3" spans="1:57" ht="30" customHeight="1" thickBot="1">
      <c r="A3" s="30"/>
      <c r="B3" s="494" t="s">
        <v>194</v>
      </c>
      <c r="C3" s="495" t="s">
        <v>195</v>
      </c>
      <c r="D3" s="496" t="s">
        <v>422</v>
      </c>
      <c r="E3" s="497"/>
      <c r="F3" s="476"/>
      <c r="G3" s="476"/>
      <c r="H3" s="476"/>
      <c r="I3" s="476"/>
      <c r="J3" s="476"/>
      <c r="K3" s="476"/>
      <c r="L3" s="476"/>
      <c r="M3" s="476"/>
      <c r="N3" s="476"/>
      <c r="O3" s="476"/>
      <c r="P3" s="476"/>
      <c r="Q3" s="476"/>
      <c r="R3" s="476"/>
      <c r="S3" s="476"/>
      <c r="T3" s="476"/>
      <c r="U3" s="476"/>
      <c r="V3" s="476"/>
      <c r="W3" s="476"/>
      <c r="X3" s="476"/>
      <c r="Y3" s="476"/>
      <c r="Z3" s="476"/>
      <c r="AA3" s="476"/>
      <c r="AB3" s="476"/>
      <c r="AC3" s="476"/>
      <c r="AD3" s="476"/>
      <c r="AE3" s="476"/>
      <c r="AF3" s="476"/>
      <c r="AG3" s="476"/>
      <c r="AH3" s="476"/>
      <c r="AI3" s="476"/>
      <c r="AJ3" s="476"/>
      <c r="AK3" s="476"/>
      <c r="AV3" s="482"/>
      <c r="AW3" s="482"/>
    </row>
    <row r="4" spans="1:57" ht="30" customHeight="1" thickBot="1">
      <c r="A4" s="31"/>
      <c r="B4" s="483" t="s">
        <v>150</v>
      </c>
      <c r="C4" s="484"/>
      <c r="D4" s="484"/>
      <c r="E4" s="485"/>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153">
        <v>2020</v>
      </c>
      <c r="BE4" s="164"/>
    </row>
    <row r="5" spans="1:57" s="12" customFormat="1" ht="20.100000000000001" customHeight="1">
      <c r="A5" s="32"/>
      <c r="B5" s="486" t="str">
        <f>Parameters!Q4</f>
        <v>A_U   01-99</v>
      </c>
      <c r="C5" s="487"/>
      <c r="D5" s="488" t="str">
        <f>Parameters!S4</f>
        <v>Total industries</v>
      </c>
      <c r="E5" s="489"/>
      <c r="F5" s="166"/>
      <c r="G5" s="196"/>
      <c r="H5" s="167"/>
      <c r="I5" s="196"/>
      <c r="J5" s="167"/>
      <c r="K5" s="197"/>
      <c r="L5" s="167"/>
      <c r="M5" s="197"/>
      <c r="N5" s="167"/>
      <c r="O5" s="197"/>
      <c r="P5" s="167"/>
      <c r="Q5" s="197"/>
      <c r="R5" s="167"/>
      <c r="S5" s="197"/>
      <c r="T5" s="167"/>
      <c r="U5" s="197"/>
      <c r="V5" s="167"/>
      <c r="W5" s="197"/>
      <c r="X5" s="167"/>
      <c r="Y5" s="197"/>
      <c r="Z5" s="167"/>
      <c r="AA5" s="197"/>
      <c r="AB5" s="167"/>
      <c r="AC5" s="197"/>
      <c r="AD5" s="167"/>
      <c r="AE5" s="197"/>
      <c r="AF5" s="167"/>
      <c r="AG5" s="197"/>
      <c r="AH5" s="167"/>
      <c r="AI5" s="197"/>
      <c r="AJ5" s="167"/>
      <c r="AK5" s="197"/>
      <c r="AL5" s="167"/>
      <c r="AM5" s="197"/>
      <c r="AN5" s="167"/>
      <c r="AO5" s="197"/>
      <c r="AP5" s="167"/>
      <c r="AQ5" s="197"/>
      <c r="AR5" s="167"/>
      <c r="AS5" s="197"/>
      <c r="AT5" s="167"/>
      <c r="AU5" s="197"/>
      <c r="AV5" s="167"/>
      <c r="AW5" s="197"/>
      <c r="AX5" s="167"/>
      <c r="AY5" s="197"/>
      <c r="AZ5" s="167"/>
      <c r="BA5" s="197"/>
      <c r="BB5" s="167"/>
      <c r="BC5" s="197"/>
      <c r="BD5" s="167"/>
      <c r="BE5" s="198"/>
    </row>
    <row r="6" spans="1:57" s="12" customFormat="1" ht="20.100000000000001" customHeight="1">
      <c r="A6" s="33"/>
      <c r="B6" s="199" t="str">
        <f>Parameters!Q5</f>
        <v>A</v>
      </c>
      <c r="C6" s="200"/>
      <c r="D6" s="490" t="str">
        <f>Parameters!S5</f>
        <v>Agriculture, forestry and fishing</v>
      </c>
      <c r="E6" s="491"/>
      <c r="F6" s="155"/>
      <c r="G6" s="201"/>
      <c r="H6" s="202"/>
      <c r="I6" s="201"/>
      <c r="J6" s="202"/>
      <c r="K6" s="201"/>
      <c r="L6" s="202"/>
      <c r="M6" s="201"/>
      <c r="N6" s="202"/>
      <c r="O6" s="201"/>
      <c r="P6" s="202"/>
      <c r="Q6" s="201"/>
      <c r="R6" s="202"/>
      <c r="S6" s="201"/>
      <c r="T6" s="202"/>
      <c r="U6" s="201"/>
      <c r="V6" s="202"/>
      <c r="W6" s="201"/>
      <c r="X6" s="202"/>
      <c r="Y6" s="201"/>
      <c r="Z6" s="202"/>
      <c r="AA6" s="201"/>
      <c r="AB6" s="202"/>
      <c r="AC6" s="201"/>
      <c r="AD6" s="202"/>
      <c r="AE6" s="201"/>
      <c r="AF6" s="202"/>
      <c r="AG6" s="201"/>
      <c r="AH6" s="202"/>
      <c r="AI6" s="201"/>
      <c r="AJ6" s="202"/>
      <c r="AK6" s="201"/>
      <c r="AL6" s="202"/>
      <c r="AM6" s="201"/>
      <c r="AN6" s="202"/>
      <c r="AO6" s="201"/>
      <c r="AP6" s="202"/>
      <c r="AQ6" s="201"/>
      <c r="AR6" s="202"/>
      <c r="AS6" s="201"/>
      <c r="AT6" s="202"/>
      <c r="AU6" s="201"/>
      <c r="AV6" s="202"/>
      <c r="AW6" s="201"/>
      <c r="AX6" s="202"/>
      <c r="AY6" s="201"/>
      <c r="AZ6" s="202"/>
      <c r="BA6" s="201"/>
      <c r="BB6" s="202"/>
      <c r="BC6" s="299"/>
      <c r="BD6" s="202"/>
      <c r="BE6" s="203"/>
    </row>
    <row r="7" spans="1:57" s="13" customFormat="1" ht="12.75" customHeight="1">
      <c r="A7" s="34"/>
      <c r="B7" s="204" t="str">
        <f>Parameters!Q6</f>
        <v>A01</v>
      </c>
      <c r="C7" s="205"/>
      <c r="D7" s="474" t="str">
        <f>Parameters!S6</f>
        <v>Crop and animal production, hunting and related service activities</v>
      </c>
      <c r="E7" s="473"/>
      <c r="F7" s="156"/>
      <c r="G7" s="201"/>
      <c r="H7" s="206"/>
      <c r="I7" s="201"/>
      <c r="J7" s="206"/>
      <c r="K7" s="201"/>
      <c r="L7" s="206"/>
      <c r="M7" s="201"/>
      <c r="N7" s="206"/>
      <c r="O7" s="201"/>
      <c r="P7" s="206"/>
      <c r="Q7" s="201"/>
      <c r="R7" s="206"/>
      <c r="S7" s="201"/>
      <c r="T7" s="206"/>
      <c r="U7" s="201"/>
      <c r="V7" s="206"/>
      <c r="W7" s="201"/>
      <c r="X7" s="206"/>
      <c r="Y7" s="201"/>
      <c r="Z7" s="206"/>
      <c r="AA7" s="201"/>
      <c r="AB7" s="206"/>
      <c r="AC7" s="201"/>
      <c r="AD7" s="206"/>
      <c r="AE7" s="201"/>
      <c r="AF7" s="206"/>
      <c r="AG7" s="201"/>
      <c r="AH7" s="206"/>
      <c r="AI7" s="201"/>
      <c r="AJ7" s="206"/>
      <c r="AK7" s="201"/>
      <c r="AL7" s="206"/>
      <c r="AM7" s="201"/>
      <c r="AN7" s="206"/>
      <c r="AO7" s="201"/>
      <c r="AP7" s="206"/>
      <c r="AQ7" s="201"/>
      <c r="AR7" s="206"/>
      <c r="AS7" s="201"/>
      <c r="AT7" s="206"/>
      <c r="AU7" s="201"/>
      <c r="AV7" s="206"/>
      <c r="AW7" s="201"/>
      <c r="AX7" s="206"/>
      <c r="AY7" s="201"/>
      <c r="AZ7" s="206"/>
      <c r="BA7" s="201"/>
      <c r="BB7" s="206"/>
      <c r="BC7" s="299"/>
      <c r="BD7" s="206"/>
      <c r="BE7" s="203"/>
    </row>
    <row r="8" spans="1:57" s="14" customFormat="1" ht="12.75" customHeight="1">
      <c r="A8" s="34"/>
      <c r="B8" s="204" t="str">
        <f>Parameters!Q7</f>
        <v>A02</v>
      </c>
      <c r="C8" s="205"/>
      <c r="D8" s="474" t="str">
        <f>Parameters!S7</f>
        <v>Forestry and logging</v>
      </c>
      <c r="E8" s="477"/>
      <c r="F8" s="156"/>
      <c r="G8" s="201"/>
      <c r="H8" s="206"/>
      <c r="I8" s="201"/>
      <c r="J8" s="206"/>
      <c r="K8" s="201"/>
      <c r="L8" s="206"/>
      <c r="M8" s="201"/>
      <c r="N8" s="206"/>
      <c r="O8" s="201"/>
      <c r="P8" s="206"/>
      <c r="Q8" s="201"/>
      <c r="R8" s="206"/>
      <c r="S8" s="201"/>
      <c r="T8" s="206"/>
      <c r="U8" s="201"/>
      <c r="V8" s="206"/>
      <c r="W8" s="201"/>
      <c r="X8" s="206"/>
      <c r="Y8" s="201"/>
      <c r="Z8" s="206"/>
      <c r="AA8" s="201"/>
      <c r="AB8" s="206"/>
      <c r="AC8" s="201"/>
      <c r="AD8" s="206"/>
      <c r="AE8" s="201"/>
      <c r="AF8" s="206"/>
      <c r="AG8" s="201"/>
      <c r="AH8" s="206"/>
      <c r="AI8" s="201"/>
      <c r="AJ8" s="206"/>
      <c r="AK8" s="201"/>
      <c r="AL8" s="206"/>
      <c r="AM8" s="201"/>
      <c r="AN8" s="206"/>
      <c r="AO8" s="201"/>
      <c r="AP8" s="206"/>
      <c r="AQ8" s="201"/>
      <c r="AR8" s="206"/>
      <c r="AS8" s="201"/>
      <c r="AT8" s="206"/>
      <c r="AU8" s="201"/>
      <c r="AV8" s="206"/>
      <c r="AW8" s="201"/>
      <c r="AX8" s="206"/>
      <c r="AY8" s="201"/>
      <c r="AZ8" s="206"/>
      <c r="BA8" s="201"/>
      <c r="BB8" s="206"/>
      <c r="BC8" s="299"/>
      <c r="BD8" s="206"/>
      <c r="BE8" s="203"/>
    </row>
    <row r="9" spans="1:57" s="14" customFormat="1" ht="12.75" customHeight="1">
      <c r="A9" s="35"/>
      <c r="B9" s="204" t="str">
        <f>Parameters!Q8</f>
        <v>A03</v>
      </c>
      <c r="C9" s="205"/>
      <c r="D9" s="474" t="str">
        <f>Parameters!S8</f>
        <v>Fishing and aquaculture</v>
      </c>
      <c r="E9" s="478"/>
      <c r="F9" s="156"/>
      <c r="G9" s="201"/>
      <c r="H9" s="206"/>
      <c r="I9" s="201"/>
      <c r="J9" s="206"/>
      <c r="K9" s="201"/>
      <c r="L9" s="206"/>
      <c r="M9" s="201"/>
      <c r="N9" s="206"/>
      <c r="O9" s="201"/>
      <c r="P9" s="206"/>
      <c r="Q9" s="201"/>
      <c r="R9" s="206"/>
      <c r="S9" s="201"/>
      <c r="T9" s="206"/>
      <c r="U9" s="201"/>
      <c r="V9" s="206"/>
      <c r="W9" s="201"/>
      <c r="X9" s="206"/>
      <c r="Y9" s="201"/>
      <c r="Z9" s="206"/>
      <c r="AA9" s="201"/>
      <c r="AB9" s="206"/>
      <c r="AC9" s="201"/>
      <c r="AD9" s="206"/>
      <c r="AE9" s="201"/>
      <c r="AF9" s="206"/>
      <c r="AG9" s="201"/>
      <c r="AH9" s="206"/>
      <c r="AI9" s="201"/>
      <c r="AJ9" s="206"/>
      <c r="AK9" s="201"/>
      <c r="AL9" s="206"/>
      <c r="AM9" s="201"/>
      <c r="AN9" s="206"/>
      <c r="AO9" s="201"/>
      <c r="AP9" s="206"/>
      <c r="AQ9" s="201"/>
      <c r="AR9" s="206"/>
      <c r="AS9" s="201"/>
      <c r="AT9" s="206"/>
      <c r="AU9" s="201"/>
      <c r="AV9" s="206"/>
      <c r="AW9" s="201"/>
      <c r="AX9" s="206"/>
      <c r="AY9" s="201"/>
      <c r="AZ9" s="206"/>
      <c r="BA9" s="201"/>
      <c r="BB9" s="206"/>
      <c r="BC9" s="299"/>
      <c r="BD9" s="206"/>
      <c r="BE9" s="203"/>
    </row>
    <row r="10" spans="1:57" s="13" customFormat="1" ht="12.75" customHeight="1">
      <c r="A10" s="36"/>
      <c r="B10" s="207" t="str">
        <f>Parameters!Q9</f>
        <v>B</v>
      </c>
      <c r="C10" s="208"/>
      <c r="D10" s="479" t="str">
        <f>Parameters!S9</f>
        <v>Mining and quarrying</v>
      </c>
      <c r="E10" s="480"/>
      <c r="F10" s="155"/>
      <c r="G10" s="201"/>
      <c r="H10" s="202"/>
      <c r="I10" s="201"/>
      <c r="J10" s="202"/>
      <c r="K10" s="201"/>
      <c r="L10" s="202"/>
      <c r="M10" s="201"/>
      <c r="N10" s="202"/>
      <c r="O10" s="201"/>
      <c r="P10" s="202"/>
      <c r="Q10" s="201"/>
      <c r="R10" s="202"/>
      <c r="S10" s="201"/>
      <c r="T10" s="202"/>
      <c r="U10" s="201"/>
      <c r="V10" s="202"/>
      <c r="W10" s="201"/>
      <c r="X10" s="202"/>
      <c r="Y10" s="201"/>
      <c r="Z10" s="202"/>
      <c r="AA10" s="201"/>
      <c r="AB10" s="202"/>
      <c r="AC10" s="201"/>
      <c r="AD10" s="202"/>
      <c r="AE10" s="201"/>
      <c r="AF10" s="202"/>
      <c r="AG10" s="201"/>
      <c r="AH10" s="202"/>
      <c r="AI10" s="201"/>
      <c r="AJ10" s="202"/>
      <c r="AK10" s="201"/>
      <c r="AL10" s="202"/>
      <c r="AM10" s="201"/>
      <c r="AN10" s="202"/>
      <c r="AO10" s="201"/>
      <c r="AP10" s="202"/>
      <c r="AQ10" s="201"/>
      <c r="AR10" s="202"/>
      <c r="AS10" s="201"/>
      <c r="AT10" s="202"/>
      <c r="AU10" s="201"/>
      <c r="AV10" s="202"/>
      <c r="AW10" s="201"/>
      <c r="AX10" s="202"/>
      <c r="AY10" s="201"/>
      <c r="AZ10" s="202"/>
      <c r="BA10" s="201"/>
      <c r="BB10" s="202"/>
      <c r="BC10" s="299"/>
      <c r="BD10" s="202"/>
      <c r="BE10" s="203"/>
    </row>
    <row r="11" spans="1:57" s="13" customFormat="1" ht="12.75" customHeight="1">
      <c r="A11" s="36"/>
      <c r="B11" s="207" t="str">
        <f>Parameters!Q10</f>
        <v>C</v>
      </c>
      <c r="C11" s="208"/>
      <c r="D11" s="479" t="str">
        <f>Parameters!S10</f>
        <v>Manufacturing</v>
      </c>
      <c r="E11" s="481"/>
      <c r="F11" s="155"/>
      <c r="G11" s="201"/>
      <c r="H11" s="202"/>
      <c r="I11" s="201"/>
      <c r="J11" s="202"/>
      <c r="K11" s="201"/>
      <c r="L11" s="202"/>
      <c r="M11" s="201"/>
      <c r="N11" s="202"/>
      <c r="O11" s="201"/>
      <c r="P11" s="202"/>
      <c r="Q11" s="201"/>
      <c r="R11" s="202"/>
      <c r="S11" s="201"/>
      <c r="T11" s="202"/>
      <c r="U11" s="201"/>
      <c r="V11" s="202"/>
      <c r="W11" s="201"/>
      <c r="X11" s="202"/>
      <c r="Y11" s="201"/>
      <c r="Z11" s="202"/>
      <c r="AA11" s="201"/>
      <c r="AB11" s="202"/>
      <c r="AC11" s="201"/>
      <c r="AD11" s="202"/>
      <c r="AE11" s="201"/>
      <c r="AF11" s="202"/>
      <c r="AG11" s="201"/>
      <c r="AH11" s="202"/>
      <c r="AI11" s="201"/>
      <c r="AJ11" s="202"/>
      <c r="AK11" s="201"/>
      <c r="AL11" s="202"/>
      <c r="AM11" s="201"/>
      <c r="AN11" s="202"/>
      <c r="AO11" s="201"/>
      <c r="AP11" s="202"/>
      <c r="AQ11" s="201"/>
      <c r="AR11" s="202"/>
      <c r="AS11" s="201"/>
      <c r="AT11" s="202"/>
      <c r="AU11" s="201"/>
      <c r="AV11" s="202"/>
      <c r="AW11" s="201"/>
      <c r="AX11" s="202"/>
      <c r="AY11" s="201"/>
      <c r="AZ11" s="202"/>
      <c r="BA11" s="201"/>
      <c r="BB11" s="202"/>
      <c r="BC11" s="299"/>
      <c r="BD11" s="202"/>
      <c r="BE11" s="203"/>
    </row>
    <row r="12" spans="1:57" s="13" customFormat="1" ht="12.75" customHeight="1">
      <c r="A12" s="37"/>
      <c r="B12" s="209" t="str">
        <f>Parameters!Q11</f>
        <v>C10-C12</v>
      </c>
      <c r="C12" s="210"/>
      <c r="D12" s="469" t="str">
        <f>Parameters!S11</f>
        <v>Manufacture of food products, beverages and tobacco
products</v>
      </c>
      <c r="E12" s="475"/>
      <c r="F12" s="157"/>
      <c r="G12" s="201"/>
      <c r="H12" s="211"/>
      <c r="I12" s="201"/>
      <c r="J12" s="211"/>
      <c r="K12" s="201"/>
      <c r="L12" s="211"/>
      <c r="M12" s="201"/>
      <c r="N12" s="211"/>
      <c r="O12" s="201"/>
      <c r="P12" s="211"/>
      <c r="Q12" s="201"/>
      <c r="R12" s="211"/>
      <c r="S12" s="201"/>
      <c r="T12" s="211"/>
      <c r="U12" s="201"/>
      <c r="V12" s="211"/>
      <c r="W12" s="201"/>
      <c r="X12" s="211"/>
      <c r="Y12" s="201"/>
      <c r="Z12" s="211"/>
      <c r="AA12" s="201"/>
      <c r="AB12" s="211"/>
      <c r="AC12" s="201"/>
      <c r="AD12" s="211"/>
      <c r="AE12" s="201"/>
      <c r="AF12" s="211"/>
      <c r="AG12" s="201"/>
      <c r="AH12" s="211"/>
      <c r="AI12" s="201"/>
      <c r="AJ12" s="211"/>
      <c r="AK12" s="201"/>
      <c r="AL12" s="211"/>
      <c r="AM12" s="201"/>
      <c r="AN12" s="211"/>
      <c r="AO12" s="201"/>
      <c r="AP12" s="211"/>
      <c r="AQ12" s="201"/>
      <c r="AR12" s="211"/>
      <c r="AS12" s="201"/>
      <c r="AT12" s="211"/>
      <c r="AU12" s="201"/>
      <c r="AV12" s="211"/>
      <c r="AW12" s="201"/>
      <c r="AX12" s="211"/>
      <c r="AY12" s="201"/>
      <c r="AZ12" s="211"/>
      <c r="BA12" s="201"/>
      <c r="BB12" s="211"/>
      <c r="BC12" s="299"/>
      <c r="BD12" s="211"/>
      <c r="BE12" s="203"/>
    </row>
    <row r="13" spans="1:57" s="13" customFormat="1" ht="12.75" customHeight="1">
      <c r="A13" s="37"/>
      <c r="B13" s="209" t="str">
        <f>Parameters!Q12</f>
        <v>C13-C15</v>
      </c>
      <c r="C13" s="210"/>
      <c r="D13" s="469" t="str">
        <f>Parameters!S12</f>
        <v>Manufacture of textiles, wearing apparel and leather products</v>
      </c>
      <c r="E13" s="470"/>
      <c r="F13" s="157"/>
      <c r="G13" s="201"/>
      <c r="H13" s="211"/>
      <c r="I13" s="201"/>
      <c r="J13" s="211"/>
      <c r="K13" s="201"/>
      <c r="L13" s="211"/>
      <c r="M13" s="201"/>
      <c r="N13" s="211"/>
      <c r="O13" s="201"/>
      <c r="P13" s="211"/>
      <c r="Q13" s="201"/>
      <c r="R13" s="211"/>
      <c r="S13" s="201"/>
      <c r="T13" s="211"/>
      <c r="U13" s="201"/>
      <c r="V13" s="211"/>
      <c r="W13" s="201"/>
      <c r="X13" s="211"/>
      <c r="Y13" s="201"/>
      <c r="Z13" s="211"/>
      <c r="AA13" s="201"/>
      <c r="AB13" s="211"/>
      <c r="AC13" s="201"/>
      <c r="AD13" s="211"/>
      <c r="AE13" s="201"/>
      <c r="AF13" s="211"/>
      <c r="AG13" s="201"/>
      <c r="AH13" s="211"/>
      <c r="AI13" s="201"/>
      <c r="AJ13" s="211"/>
      <c r="AK13" s="201"/>
      <c r="AL13" s="211"/>
      <c r="AM13" s="201"/>
      <c r="AN13" s="211"/>
      <c r="AO13" s="201"/>
      <c r="AP13" s="211"/>
      <c r="AQ13" s="201"/>
      <c r="AR13" s="211"/>
      <c r="AS13" s="201"/>
      <c r="AT13" s="211"/>
      <c r="AU13" s="201"/>
      <c r="AV13" s="211"/>
      <c r="AW13" s="201"/>
      <c r="AX13" s="211"/>
      <c r="AY13" s="201"/>
      <c r="AZ13" s="211"/>
      <c r="BA13" s="201"/>
      <c r="BB13" s="211"/>
      <c r="BC13" s="299"/>
      <c r="BD13" s="211"/>
      <c r="BE13" s="203"/>
    </row>
    <row r="14" spans="1:57" s="13" customFormat="1">
      <c r="A14" s="37"/>
      <c r="B14" s="209" t="str">
        <f>Parameters!Q13</f>
        <v>C16-C18</v>
      </c>
      <c r="C14" s="210"/>
      <c r="D14" s="469" t="str">
        <f>Parameters!S13</f>
        <v>Manufacture of wood, paper, printing and reproduction</v>
      </c>
      <c r="E14" s="470"/>
      <c r="F14" s="165"/>
      <c r="G14" s="212"/>
      <c r="H14" s="213"/>
      <c r="I14" s="212"/>
      <c r="J14" s="213"/>
      <c r="K14" s="212"/>
      <c r="L14" s="213"/>
      <c r="M14" s="212"/>
      <c r="N14" s="213"/>
      <c r="O14" s="212"/>
      <c r="P14" s="213"/>
      <c r="Q14" s="212"/>
      <c r="R14" s="213"/>
      <c r="S14" s="212"/>
      <c r="T14" s="213"/>
      <c r="U14" s="212"/>
      <c r="V14" s="213"/>
      <c r="W14" s="212"/>
      <c r="X14" s="213"/>
      <c r="Y14" s="212"/>
      <c r="Z14" s="213"/>
      <c r="AA14" s="212"/>
      <c r="AB14" s="213"/>
      <c r="AC14" s="212"/>
      <c r="AD14" s="213"/>
      <c r="AE14" s="212"/>
      <c r="AF14" s="213"/>
      <c r="AG14" s="212"/>
      <c r="AH14" s="213"/>
      <c r="AI14" s="212"/>
      <c r="AJ14" s="213"/>
      <c r="AK14" s="212"/>
      <c r="AL14" s="213"/>
      <c r="AM14" s="212"/>
      <c r="AN14" s="213"/>
      <c r="AO14" s="212"/>
      <c r="AP14" s="213"/>
      <c r="AQ14" s="212"/>
      <c r="AR14" s="213"/>
      <c r="AS14" s="212"/>
      <c r="AT14" s="213"/>
      <c r="AU14" s="212"/>
      <c r="AV14" s="213"/>
      <c r="AW14" s="212"/>
      <c r="AX14" s="213"/>
      <c r="AY14" s="212"/>
      <c r="AZ14" s="213"/>
      <c r="BA14" s="212"/>
      <c r="BB14" s="213"/>
      <c r="BC14" s="300"/>
      <c r="BD14" s="213"/>
      <c r="BE14" s="214"/>
    </row>
    <row r="15" spans="1:57" s="15" customFormat="1" ht="22.5" customHeight="1">
      <c r="A15" s="35"/>
      <c r="B15" s="204" t="str">
        <f>Parameters!Q14</f>
        <v>C16</v>
      </c>
      <c r="C15" s="215"/>
      <c r="D15" s="471" t="str">
        <f>Parameters!S14</f>
        <v>Manufacture of wood and of products of wood and cork, except furniture; manufacture of articles of straw and plaiting materials</v>
      </c>
      <c r="E15" s="472"/>
      <c r="F15" s="156"/>
      <c r="G15" s="216"/>
      <c r="H15" s="206"/>
      <c r="I15" s="216"/>
      <c r="J15" s="206"/>
      <c r="K15" s="216"/>
      <c r="L15" s="206"/>
      <c r="M15" s="216"/>
      <c r="N15" s="206"/>
      <c r="O15" s="216"/>
      <c r="P15" s="206"/>
      <c r="Q15" s="216"/>
      <c r="R15" s="206"/>
      <c r="S15" s="216"/>
      <c r="T15" s="206"/>
      <c r="U15" s="216"/>
      <c r="V15" s="206"/>
      <c r="W15" s="216"/>
      <c r="X15" s="206"/>
      <c r="Y15" s="216"/>
      <c r="Z15" s="206"/>
      <c r="AA15" s="216"/>
      <c r="AB15" s="206"/>
      <c r="AC15" s="216"/>
      <c r="AD15" s="206"/>
      <c r="AE15" s="216"/>
      <c r="AF15" s="206"/>
      <c r="AG15" s="216"/>
      <c r="AH15" s="206"/>
      <c r="AI15" s="216"/>
      <c r="AJ15" s="206"/>
      <c r="AK15" s="216"/>
      <c r="AL15" s="206"/>
      <c r="AM15" s="216"/>
      <c r="AN15" s="206"/>
      <c r="AO15" s="216"/>
      <c r="AP15" s="206"/>
      <c r="AQ15" s="216"/>
      <c r="AR15" s="206"/>
      <c r="AS15" s="216"/>
      <c r="AT15" s="206"/>
      <c r="AU15" s="216"/>
      <c r="AV15" s="206"/>
      <c r="AW15" s="216"/>
      <c r="AX15" s="206"/>
      <c r="AY15" s="216"/>
      <c r="AZ15" s="206"/>
      <c r="BA15" s="216"/>
      <c r="BB15" s="206"/>
      <c r="BC15" s="301"/>
      <c r="BD15" s="206"/>
      <c r="BE15" s="217"/>
    </row>
    <row r="16" spans="1:57" s="14" customFormat="1" ht="12.75" customHeight="1">
      <c r="A16" s="35"/>
      <c r="B16" s="204" t="str">
        <f>Parameters!Q15</f>
        <v>C17</v>
      </c>
      <c r="C16" s="205"/>
      <c r="D16" s="474" t="str">
        <f>Parameters!S15</f>
        <v>Manufacture of paper and paper products</v>
      </c>
      <c r="E16" s="473"/>
      <c r="F16" s="156"/>
      <c r="G16" s="216"/>
      <c r="H16" s="206"/>
      <c r="I16" s="216"/>
      <c r="J16" s="206"/>
      <c r="K16" s="216"/>
      <c r="L16" s="206"/>
      <c r="M16" s="216"/>
      <c r="N16" s="206"/>
      <c r="O16" s="216"/>
      <c r="P16" s="206"/>
      <c r="Q16" s="216"/>
      <c r="R16" s="206"/>
      <c r="S16" s="216"/>
      <c r="T16" s="206"/>
      <c r="U16" s="216"/>
      <c r="V16" s="206"/>
      <c r="W16" s="216"/>
      <c r="X16" s="206"/>
      <c r="Y16" s="216"/>
      <c r="Z16" s="206"/>
      <c r="AA16" s="216"/>
      <c r="AB16" s="206"/>
      <c r="AC16" s="216"/>
      <c r="AD16" s="206"/>
      <c r="AE16" s="216"/>
      <c r="AF16" s="206"/>
      <c r="AG16" s="216"/>
      <c r="AH16" s="206"/>
      <c r="AI16" s="216"/>
      <c r="AJ16" s="206"/>
      <c r="AK16" s="216"/>
      <c r="AL16" s="206"/>
      <c r="AM16" s="216"/>
      <c r="AN16" s="206"/>
      <c r="AO16" s="216"/>
      <c r="AP16" s="206"/>
      <c r="AQ16" s="216"/>
      <c r="AR16" s="206"/>
      <c r="AS16" s="216"/>
      <c r="AT16" s="206"/>
      <c r="AU16" s="216"/>
      <c r="AV16" s="206"/>
      <c r="AW16" s="216"/>
      <c r="AX16" s="206"/>
      <c r="AY16" s="216"/>
      <c r="AZ16" s="206"/>
      <c r="BA16" s="216"/>
      <c r="BB16" s="206"/>
      <c r="BC16" s="301"/>
      <c r="BD16" s="206"/>
      <c r="BE16" s="217"/>
    </row>
    <row r="17" spans="1:57" s="14" customFormat="1" ht="12.75" customHeight="1">
      <c r="A17" s="35"/>
      <c r="B17" s="204" t="str">
        <f>Parameters!Q16</f>
        <v>C18</v>
      </c>
      <c r="C17" s="205"/>
      <c r="D17" s="474" t="str">
        <f>Parameters!S16</f>
        <v>Printing and reproduction of recorded media</v>
      </c>
      <c r="E17" s="473"/>
      <c r="F17" s="156"/>
      <c r="G17" s="216"/>
      <c r="H17" s="206"/>
      <c r="I17" s="216"/>
      <c r="J17" s="206"/>
      <c r="K17" s="216"/>
      <c r="L17" s="206"/>
      <c r="M17" s="216"/>
      <c r="N17" s="206"/>
      <c r="O17" s="216"/>
      <c r="P17" s="206"/>
      <c r="Q17" s="216"/>
      <c r="R17" s="206"/>
      <c r="S17" s="216"/>
      <c r="T17" s="206"/>
      <c r="U17" s="216"/>
      <c r="V17" s="206"/>
      <c r="W17" s="216"/>
      <c r="X17" s="206"/>
      <c r="Y17" s="216"/>
      <c r="Z17" s="206"/>
      <c r="AA17" s="216"/>
      <c r="AB17" s="206"/>
      <c r="AC17" s="216"/>
      <c r="AD17" s="206"/>
      <c r="AE17" s="216"/>
      <c r="AF17" s="206"/>
      <c r="AG17" s="216"/>
      <c r="AH17" s="206"/>
      <c r="AI17" s="216"/>
      <c r="AJ17" s="206"/>
      <c r="AK17" s="216"/>
      <c r="AL17" s="206"/>
      <c r="AM17" s="216"/>
      <c r="AN17" s="206"/>
      <c r="AO17" s="216"/>
      <c r="AP17" s="206"/>
      <c r="AQ17" s="216"/>
      <c r="AR17" s="206"/>
      <c r="AS17" s="216"/>
      <c r="AT17" s="206"/>
      <c r="AU17" s="216"/>
      <c r="AV17" s="206"/>
      <c r="AW17" s="216"/>
      <c r="AX17" s="206"/>
      <c r="AY17" s="216"/>
      <c r="AZ17" s="206"/>
      <c r="BA17" s="216"/>
      <c r="BB17" s="206"/>
      <c r="BC17" s="301"/>
      <c r="BD17" s="206"/>
      <c r="BE17" s="217"/>
    </row>
    <row r="18" spans="1:57" s="15" customFormat="1" ht="12.75" customHeight="1">
      <c r="A18" s="37"/>
      <c r="B18" s="209" t="str">
        <f>Parameters!Q17</f>
        <v>C19</v>
      </c>
      <c r="C18" s="210"/>
      <c r="D18" s="469" t="str">
        <f>Parameters!S17</f>
        <v>Manufacture of coke and refined petroleum products</v>
      </c>
      <c r="E18" s="475"/>
      <c r="F18" s="157"/>
      <c r="G18" s="216"/>
      <c r="H18" s="211"/>
      <c r="I18" s="216"/>
      <c r="J18" s="211"/>
      <c r="K18" s="216"/>
      <c r="L18" s="211"/>
      <c r="M18" s="216"/>
      <c r="N18" s="211"/>
      <c r="O18" s="216"/>
      <c r="P18" s="211"/>
      <c r="Q18" s="216"/>
      <c r="R18" s="211"/>
      <c r="S18" s="216"/>
      <c r="T18" s="211"/>
      <c r="U18" s="216"/>
      <c r="V18" s="211"/>
      <c r="W18" s="216"/>
      <c r="X18" s="211"/>
      <c r="Y18" s="216"/>
      <c r="Z18" s="211"/>
      <c r="AA18" s="216"/>
      <c r="AB18" s="211"/>
      <c r="AC18" s="216"/>
      <c r="AD18" s="211"/>
      <c r="AE18" s="216"/>
      <c r="AF18" s="211"/>
      <c r="AG18" s="216"/>
      <c r="AH18" s="211"/>
      <c r="AI18" s="216"/>
      <c r="AJ18" s="211"/>
      <c r="AK18" s="216"/>
      <c r="AL18" s="211"/>
      <c r="AM18" s="216"/>
      <c r="AN18" s="211"/>
      <c r="AO18" s="216"/>
      <c r="AP18" s="211"/>
      <c r="AQ18" s="216"/>
      <c r="AR18" s="211"/>
      <c r="AS18" s="216"/>
      <c r="AT18" s="211"/>
      <c r="AU18" s="216"/>
      <c r="AV18" s="211"/>
      <c r="AW18" s="216"/>
      <c r="AX18" s="211"/>
      <c r="AY18" s="216"/>
      <c r="AZ18" s="211"/>
      <c r="BA18" s="216"/>
      <c r="BB18" s="211"/>
      <c r="BC18" s="301"/>
      <c r="BD18" s="211"/>
      <c r="BE18" s="217"/>
    </row>
    <row r="19" spans="1:57" s="14" customFormat="1" ht="12.75" customHeight="1">
      <c r="A19" s="37"/>
      <c r="B19" s="209" t="str">
        <f>Parameters!Q18</f>
        <v>C20</v>
      </c>
      <c r="C19" s="210"/>
      <c r="D19" s="469" t="str">
        <f>Parameters!S18</f>
        <v>Manufacture of chemicals and chemical products</v>
      </c>
      <c r="E19" s="475"/>
      <c r="F19" s="157"/>
      <c r="G19" s="216"/>
      <c r="H19" s="211"/>
      <c r="I19" s="216"/>
      <c r="J19" s="211"/>
      <c r="K19" s="216"/>
      <c r="L19" s="211"/>
      <c r="M19" s="216"/>
      <c r="N19" s="211"/>
      <c r="O19" s="216"/>
      <c r="P19" s="211"/>
      <c r="Q19" s="216"/>
      <c r="R19" s="211"/>
      <c r="S19" s="216"/>
      <c r="T19" s="211"/>
      <c r="U19" s="216"/>
      <c r="V19" s="211"/>
      <c r="W19" s="216"/>
      <c r="X19" s="211"/>
      <c r="Y19" s="216"/>
      <c r="Z19" s="211"/>
      <c r="AA19" s="216"/>
      <c r="AB19" s="211"/>
      <c r="AC19" s="216"/>
      <c r="AD19" s="211"/>
      <c r="AE19" s="216"/>
      <c r="AF19" s="211"/>
      <c r="AG19" s="216"/>
      <c r="AH19" s="211"/>
      <c r="AI19" s="216"/>
      <c r="AJ19" s="211"/>
      <c r="AK19" s="216"/>
      <c r="AL19" s="211"/>
      <c r="AM19" s="216"/>
      <c r="AN19" s="211"/>
      <c r="AO19" s="216"/>
      <c r="AP19" s="211"/>
      <c r="AQ19" s="216"/>
      <c r="AR19" s="211"/>
      <c r="AS19" s="216"/>
      <c r="AT19" s="211"/>
      <c r="AU19" s="216"/>
      <c r="AV19" s="211"/>
      <c r="AW19" s="216"/>
      <c r="AX19" s="211"/>
      <c r="AY19" s="216"/>
      <c r="AZ19" s="211"/>
      <c r="BA19" s="216"/>
      <c r="BB19" s="211"/>
      <c r="BC19" s="301"/>
      <c r="BD19" s="211"/>
      <c r="BE19" s="217"/>
    </row>
    <row r="20" spans="1:57" s="14" customFormat="1" ht="12.75" customHeight="1">
      <c r="A20" s="37"/>
      <c r="B20" s="209" t="str">
        <f>Parameters!Q19</f>
        <v>C21</v>
      </c>
      <c r="C20" s="210"/>
      <c r="D20" s="469" t="str">
        <f>Parameters!S19</f>
        <v>Manufacture of basic pharmaceutical products and pharmaceutical preparations</v>
      </c>
      <c r="E20" s="475"/>
      <c r="F20" s="157"/>
      <c r="G20" s="216"/>
      <c r="H20" s="211"/>
      <c r="I20" s="216"/>
      <c r="J20" s="211"/>
      <c r="K20" s="216"/>
      <c r="L20" s="211"/>
      <c r="M20" s="216"/>
      <c r="N20" s="211"/>
      <c r="O20" s="216"/>
      <c r="P20" s="211"/>
      <c r="Q20" s="216"/>
      <c r="R20" s="211"/>
      <c r="S20" s="216"/>
      <c r="T20" s="211"/>
      <c r="U20" s="216"/>
      <c r="V20" s="211"/>
      <c r="W20" s="216"/>
      <c r="X20" s="211"/>
      <c r="Y20" s="216"/>
      <c r="Z20" s="211"/>
      <c r="AA20" s="216"/>
      <c r="AB20" s="211"/>
      <c r="AC20" s="216"/>
      <c r="AD20" s="211"/>
      <c r="AE20" s="216"/>
      <c r="AF20" s="211"/>
      <c r="AG20" s="216"/>
      <c r="AH20" s="211"/>
      <c r="AI20" s="216"/>
      <c r="AJ20" s="211"/>
      <c r="AK20" s="216"/>
      <c r="AL20" s="211"/>
      <c r="AM20" s="216"/>
      <c r="AN20" s="211"/>
      <c r="AO20" s="216"/>
      <c r="AP20" s="211"/>
      <c r="AQ20" s="216"/>
      <c r="AR20" s="211"/>
      <c r="AS20" s="216"/>
      <c r="AT20" s="211"/>
      <c r="AU20" s="216"/>
      <c r="AV20" s="211"/>
      <c r="AW20" s="216"/>
      <c r="AX20" s="211"/>
      <c r="AY20" s="216"/>
      <c r="AZ20" s="211"/>
      <c r="BA20" s="216"/>
      <c r="BB20" s="211"/>
      <c r="BC20" s="301"/>
      <c r="BD20" s="211"/>
      <c r="BE20" s="217"/>
    </row>
    <row r="21" spans="1:57" s="14" customFormat="1" ht="12.75" customHeight="1">
      <c r="A21" s="37"/>
      <c r="B21" s="209" t="str">
        <f>Parameters!Q20</f>
        <v>C22_C23</v>
      </c>
      <c r="C21" s="210"/>
      <c r="D21" s="469" t="str">
        <f>Parameters!S20</f>
        <v>Manufacture of rubber and plastic products and other non-metallic mineral products</v>
      </c>
      <c r="E21" s="470"/>
      <c r="F21" s="165"/>
      <c r="G21" s="212"/>
      <c r="H21" s="213"/>
      <c r="I21" s="212"/>
      <c r="J21" s="213"/>
      <c r="K21" s="212"/>
      <c r="L21" s="213"/>
      <c r="M21" s="212"/>
      <c r="N21" s="213"/>
      <c r="O21" s="212"/>
      <c r="P21" s="213"/>
      <c r="Q21" s="212"/>
      <c r="R21" s="213"/>
      <c r="S21" s="212"/>
      <c r="T21" s="213"/>
      <c r="U21" s="212"/>
      <c r="V21" s="213"/>
      <c r="W21" s="212"/>
      <c r="X21" s="213"/>
      <c r="Y21" s="212"/>
      <c r="Z21" s="213"/>
      <c r="AA21" s="212"/>
      <c r="AB21" s="213"/>
      <c r="AC21" s="212"/>
      <c r="AD21" s="213"/>
      <c r="AE21" s="212"/>
      <c r="AF21" s="213"/>
      <c r="AG21" s="212"/>
      <c r="AH21" s="213"/>
      <c r="AI21" s="212"/>
      <c r="AJ21" s="213"/>
      <c r="AK21" s="212"/>
      <c r="AL21" s="213"/>
      <c r="AM21" s="212"/>
      <c r="AN21" s="213"/>
      <c r="AO21" s="212"/>
      <c r="AP21" s="213"/>
      <c r="AQ21" s="212"/>
      <c r="AR21" s="213"/>
      <c r="AS21" s="212"/>
      <c r="AT21" s="213"/>
      <c r="AU21" s="212"/>
      <c r="AV21" s="213"/>
      <c r="AW21" s="212"/>
      <c r="AX21" s="213"/>
      <c r="AY21" s="212"/>
      <c r="AZ21" s="213"/>
      <c r="BA21" s="212"/>
      <c r="BB21" s="213"/>
      <c r="BC21" s="300"/>
      <c r="BD21" s="213"/>
      <c r="BE21" s="214"/>
    </row>
    <row r="22" spans="1:57" s="15" customFormat="1" ht="12.75" customHeight="1">
      <c r="A22" s="35"/>
      <c r="B22" s="204" t="str">
        <f>Parameters!Q21</f>
        <v>C22</v>
      </c>
      <c r="C22" s="218"/>
      <c r="D22" s="471" t="str">
        <f>Parameters!S21</f>
        <v>Manufacture of rubber and plastic products</v>
      </c>
      <c r="E22" s="472"/>
      <c r="F22" s="156"/>
      <c r="G22" s="216"/>
      <c r="H22" s="29"/>
      <c r="I22" s="216"/>
      <c r="J22" s="29"/>
      <c r="K22" s="216"/>
      <c r="L22" s="29"/>
      <c r="M22" s="216"/>
      <c r="N22" s="29"/>
      <c r="O22" s="216"/>
      <c r="P22" s="29"/>
      <c r="Q22" s="216"/>
      <c r="R22" s="29"/>
      <c r="S22" s="216"/>
      <c r="T22" s="29"/>
      <c r="U22" s="216"/>
      <c r="V22" s="29"/>
      <c r="W22" s="216"/>
      <c r="X22" s="29"/>
      <c r="Y22" s="216"/>
      <c r="Z22" s="29"/>
      <c r="AA22" s="216"/>
      <c r="AB22" s="29"/>
      <c r="AC22" s="216"/>
      <c r="AD22" s="29"/>
      <c r="AE22" s="216"/>
      <c r="AF22" s="29"/>
      <c r="AG22" s="216"/>
      <c r="AH22" s="29"/>
      <c r="AI22" s="216"/>
      <c r="AJ22" s="29"/>
      <c r="AK22" s="216"/>
      <c r="AL22" s="29"/>
      <c r="AM22" s="216"/>
      <c r="AN22" s="29"/>
      <c r="AO22" s="216"/>
      <c r="AP22" s="29"/>
      <c r="AQ22" s="216"/>
      <c r="AR22" s="29"/>
      <c r="AS22" s="216"/>
      <c r="AT22" s="29"/>
      <c r="AU22" s="216"/>
      <c r="AV22" s="206"/>
      <c r="AW22" s="216"/>
      <c r="AX22" s="206"/>
      <c r="AY22" s="216"/>
      <c r="AZ22" s="206"/>
      <c r="BA22" s="216"/>
      <c r="BB22" s="206"/>
      <c r="BC22" s="301"/>
      <c r="BD22" s="206"/>
      <c r="BE22" s="217"/>
    </row>
    <row r="23" spans="1:57" s="15" customFormat="1" ht="12.75" customHeight="1">
      <c r="A23" s="35"/>
      <c r="B23" s="204" t="str">
        <f>Parameters!Q22</f>
        <v>C23</v>
      </c>
      <c r="C23" s="218"/>
      <c r="D23" s="471" t="str">
        <f>Parameters!S22</f>
        <v>Manufacture of other non-metallic mineral products</v>
      </c>
      <c r="E23" s="473"/>
      <c r="F23" s="156"/>
      <c r="G23" s="216"/>
      <c r="H23" s="29"/>
      <c r="I23" s="216"/>
      <c r="J23" s="29"/>
      <c r="K23" s="216"/>
      <c r="L23" s="29"/>
      <c r="M23" s="216"/>
      <c r="N23" s="29"/>
      <c r="O23" s="216"/>
      <c r="P23" s="29"/>
      <c r="Q23" s="216"/>
      <c r="R23" s="29"/>
      <c r="S23" s="216"/>
      <c r="T23" s="29"/>
      <c r="U23" s="216"/>
      <c r="V23" s="29"/>
      <c r="W23" s="216"/>
      <c r="X23" s="29"/>
      <c r="Y23" s="216"/>
      <c r="Z23" s="29"/>
      <c r="AA23" s="216"/>
      <c r="AB23" s="29"/>
      <c r="AC23" s="216"/>
      <c r="AD23" s="29"/>
      <c r="AE23" s="216"/>
      <c r="AF23" s="29"/>
      <c r="AG23" s="216"/>
      <c r="AH23" s="29"/>
      <c r="AI23" s="216"/>
      <c r="AJ23" s="29"/>
      <c r="AK23" s="216"/>
      <c r="AL23" s="29"/>
      <c r="AM23" s="216"/>
      <c r="AN23" s="29"/>
      <c r="AO23" s="216"/>
      <c r="AP23" s="29"/>
      <c r="AQ23" s="216"/>
      <c r="AR23" s="29"/>
      <c r="AS23" s="216"/>
      <c r="AT23" s="29"/>
      <c r="AU23" s="216"/>
      <c r="AV23" s="206"/>
      <c r="AW23" s="216"/>
      <c r="AX23" s="206"/>
      <c r="AY23" s="216"/>
      <c r="AZ23" s="206"/>
      <c r="BA23" s="216"/>
      <c r="BB23" s="206"/>
      <c r="BC23" s="301"/>
      <c r="BD23" s="206"/>
      <c r="BE23" s="217"/>
    </row>
    <row r="24" spans="1:57" s="15" customFormat="1" ht="24.75" customHeight="1">
      <c r="A24" s="37"/>
      <c r="B24" s="209" t="str">
        <f>Parameters!Q23</f>
        <v>C24_C25</v>
      </c>
      <c r="C24" s="210"/>
      <c r="D24" s="469" t="str">
        <f>Parameters!S23</f>
        <v>Manufacture of basic metals and fabricated metal products, except machinery and equipment</v>
      </c>
      <c r="E24" s="470"/>
      <c r="F24" s="165"/>
      <c r="G24" s="212"/>
      <c r="H24" s="213"/>
      <c r="I24" s="212"/>
      <c r="J24" s="213"/>
      <c r="K24" s="212"/>
      <c r="L24" s="213"/>
      <c r="M24" s="212"/>
      <c r="N24" s="213"/>
      <c r="O24" s="212"/>
      <c r="P24" s="213"/>
      <c r="Q24" s="212"/>
      <c r="R24" s="213"/>
      <c r="S24" s="212"/>
      <c r="T24" s="213"/>
      <c r="U24" s="212"/>
      <c r="V24" s="213"/>
      <c r="W24" s="212"/>
      <c r="X24" s="213"/>
      <c r="Y24" s="212"/>
      <c r="Z24" s="213"/>
      <c r="AA24" s="212"/>
      <c r="AB24" s="213"/>
      <c r="AC24" s="212"/>
      <c r="AD24" s="213"/>
      <c r="AE24" s="212"/>
      <c r="AF24" s="213"/>
      <c r="AG24" s="212"/>
      <c r="AH24" s="213"/>
      <c r="AI24" s="212"/>
      <c r="AJ24" s="213"/>
      <c r="AK24" s="212"/>
      <c r="AL24" s="213"/>
      <c r="AM24" s="212"/>
      <c r="AN24" s="213"/>
      <c r="AO24" s="212"/>
      <c r="AP24" s="213"/>
      <c r="AQ24" s="212"/>
      <c r="AR24" s="213"/>
      <c r="AS24" s="212"/>
      <c r="AT24" s="213"/>
      <c r="AU24" s="212"/>
      <c r="AV24" s="213"/>
      <c r="AW24" s="212"/>
      <c r="AX24" s="213"/>
      <c r="AY24" s="212"/>
      <c r="AZ24" s="213"/>
      <c r="BA24" s="212"/>
      <c r="BB24" s="213"/>
      <c r="BC24" s="300"/>
      <c r="BD24" s="213"/>
      <c r="BE24" s="214"/>
    </row>
    <row r="25" spans="1:57" s="15" customFormat="1" ht="12.75" customHeight="1">
      <c r="A25" s="35"/>
      <c r="B25" s="204" t="str">
        <f>Parameters!Q24</f>
        <v>C24</v>
      </c>
      <c r="C25" s="218"/>
      <c r="D25" s="471" t="str">
        <f>Parameters!S24</f>
        <v>Manufacture of basic metals</v>
      </c>
      <c r="E25" s="472"/>
      <c r="F25" s="156"/>
      <c r="G25" s="216"/>
      <c r="H25" s="29"/>
      <c r="I25" s="216"/>
      <c r="J25" s="29"/>
      <c r="K25" s="216"/>
      <c r="L25" s="29"/>
      <c r="M25" s="216"/>
      <c r="N25" s="29"/>
      <c r="O25" s="216"/>
      <c r="P25" s="29"/>
      <c r="Q25" s="216"/>
      <c r="R25" s="29"/>
      <c r="S25" s="216"/>
      <c r="T25" s="29"/>
      <c r="U25" s="216"/>
      <c r="V25" s="29"/>
      <c r="W25" s="216"/>
      <c r="X25" s="29"/>
      <c r="Y25" s="216"/>
      <c r="Z25" s="29"/>
      <c r="AA25" s="216"/>
      <c r="AB25" s="29"/>
      <c r="AC25" s="216"/>
      <c r="AD25" s="29"/>
      <c r="AE25" s="216"/>
      <c r="AF25" s="29"/>
      <c r="AG25" s="216"/>
      <c r="AH25" s="29"/>
      <c r="AI25" s="216"/>
      <c r="AJ25" s="29"/>
      <c r="AK25" s="216"/>
      <c r="AL25" s="29"/>
      <c r="AM25" s="216"/>
      <c r="AN25" s="29"/>
      <c r="AO25" s="216"/>
      <c r="AP25" s="29"/>
      <c r="AQ25" s="216"/>
      <c r="AR25" s="29"/>
      <c r="AS25" s="216"/>
      <c r="AT25" s="29"/>
      <c r="AU25" s="216"/>
      <c r="AV25" s="206"/>
      <c r="AW25" s="216"/>
      <c r="AX25" s="206"/>
      <c r="AY25" s="216"/>
      <c r="AZ25" s="206"/>
      <c r="BA25" s="216"/>
      <c r="BB25" s="206"/>
      <c r="BC25" s="301"/>
      <c r="BD25" s="206"/>
      <c r="BE25" s="217"/>
    </row>
    <row r="26" spans="1:57" s="14" customFormat="1" ht="12.75" customHeight="1">
      <c r="A26" s="35"/>
      <c r="B26" s="204" t="str">
        <f>Parameters!Q25</f>
        <v>C25</v>
      </c>
      <c r="C26" s="205"/>
      <c r="D26" s="474" t="str">
        <f>Parameters!S25</f>
        <v>Manufacture of fabricated metal products, except machinery and equipment</v>
      </c>
      <c r="E26" s="473"/>
      <c r="F26" s="156"/>
      <c r="G26" s="216"/>
      <c r="H26" s="206"/>
      <c r="I26" s="216"/>
      <c r="J26" s="206"/>
      <c r="K26" s="216"/>
      <c r="L26" s="206"/>
      <c r="M26" s="216"/>
      <c r="N26" s="206"/>
      <c r="O26" s="216"/>
      <c r="P26" s="206"/>
      <c r="Q26" s="216"/>
      <c r="R26" s="206"/>
      <c r="S26" s="216"/>
      <c r="T26" s="206"/>
      <c r="U26" s="216"/>
      <c r="V26" s="206"/>
      <c r="W26" s="216"/>
      <c r="X26" s="206"/>
      <c r="Y26" s="216"/>
      <c r="Z26" s="206"/>
      <c r="AA26" s="216"/>
      <c r="AB26" s="206"/>
      <c r="AC26" s="216"/>
      <c r="AD26" s="206"/>
      <c r="AE26" s="216"/>
      <c r="AF26" s="206"/>
      <c r="AG26" s="216"/>
      <c r="AH26" s="206"/>
      <c r="AI26" s="216"/>
      <c r="AJ26" s="206"/>
      <c r="AK26" s="216"/>
      <c r="AL26" s="206"/>
      <c r="AM26" s="216"/>
      <c r="AN26" s="206"/>
      <c r="AO26" s="216"/>
      <c r="AP26" s="206"/>
      <c r="AQ26" s="216"/>
      <c r="AR26" s="206"/>
      <c r="AS26" s="216"/>
      <c r="AT26" s="206"/>
      <c r="AU26" s="216"/>
      <c r="AV26" s="206"/>
      <c r="AW26" s="216"/>
      <c r="AX26" s="206"/>
      <c r="AY26" s="216"/>
      <c r="AZ26" s="206"/>
      <c r="BA26" s="216"/>
      <c r="BB26" s="206"/>
      <c r="BC26" s="301"/>
      <c r="BD26" s="206"/>
      <c r="BE26" s="217"/>
    </row>
    <row r="27" spans="1:57" s="14" customFormat="1" ht="12.75" customHeight="1">
      <c r="A27" s="37"/>
      <c r="B27" s="209" t="str">
        <f>Parameters!Q26</f>
        <v>C26</v>
      </c>
      <c r="C27" s="210"/>
      <c r="D27" s="469" t="str">
        <f>Parameters!S26</f>
        <v>Manufacture of computer, electronic and optical products</v>
      </c>
      <c r="E27" s="475"/>
      <c r="F27" s="157"/>
      <c r="G27" s="216"/>
      <c r="H27" s="211"/>
      <c r="I27" s="216"/>
      <c r="J27" s="211"/>
      <c r="K27" s="216"/>
      <c r="L27" s="211"/>
      <c r="M27" s="216"/>
      <c r="N27" s="211"/>
      <c r="O27" s="216"/>
      <c r="P27" s="211"/>
      <c r="Q27" s="216"/>
      <c r="R27" s="211"/>
      <c r="S27" s="216"/>
      <c r="T27" s="211"/>
      <c r="U27" s="216"/>
      <c r="V27" s="211"/>
      <c r="W27" s="216"/>
      <c r="X27" s="211"/>
      <c r="Y27" s="216"/>
      <c r="Z27" s="211"/>
      <c r="AA27" s="216"/>
      <c r="AB27" s="211"/>
      <c r="AC27" s="216"/>
      <c r="AD27" s="211"/>
      <c r="AE27" s="216"/>
      <c r="AF27" s="211"/>
      <c r="AG27" s="216"/>
      <c r="AH27" s="211"/>
      <c r="AI27" s="216"/>
      <c r="AJ27" s="211"/>
      <c r="AK27" s="216"/>
      <c r="AL27" s="211"/>
      <c r="AM27" s="216"/>
      <c r="AN27" s="211"/>
      <c r="AO27" s="216"/>
      <c r="AP27" s="211"/>
      <c r="AQ27" s="216"/>
      <c r="AR27" s="211"/>
      <c r="AS27" s="216"/>
      <c r="AT27" s="211"/>
      <c r="AU27" s="216"/>
      <c r="AV27" s="211"/>
      <c r="AW27" s="216"/>
      <c r="AX27" s="211"/>
      <c r="AY27" s="216"/>
      <c r="AZ27" s="211"/>
      <c r="BA27" s="216"/>
      <c r="BB27" s="211"/>
      <c r="BC27" s="301"/>
      <c r="BD27" s="211"/>
      <c r="BE27" s="217"/>
    </row>
    <row r="28" spans="1:57" s="15" customFormat="1" ht="12.75" customHeight="1">
      <c r="A28" s="37"/>
      <c r="B28" s="209" t="str">
        <f>Parameters!Q27</f>
        <v>C27</v>
      </c>
      <c r="C28" s="210"/>
      <c r="D28" s="469" t="str">
        <f>Parameters!S27</f>
        <v>Manufacture of electrical equipment</v>
      </c>
      <c r="E28" s="475"/>
      <c r="F28" s="157"/>
      <c r="G28" s="216"/>
      <c r="H28" s="211"/>
      <c r="I28" s="216"/>
      <c r="J28" s="211"/>
      <c r="K28" s="216"/>
      <c r="L28" s="211"/>
      <c r="M28" s="216"/>
      <c r="N28" s="211"/>
      <c r="O28" s="216"/>
      <c r="P28" s="211"/>
      <c r="Q28" s="216"/>
      <c r="R28" s="211"/>
      <c r="S28" s="216"/>
      <c r="T28" s="211"/>
      <c r="U28" s="216"/>
      <c r="V28" s="211"/>
      <c r="W28" s="216"/>
      <c r="X28" s="211"/>
      <c r="Y28" s="216"/>
      <c r="Z28" s="211"/>
      <c r="AA28" s="216"/>
      <c r="AB28" s="211"/>
      <c r="AC28" s="216"/>
      <c r="AD28" s="211"/>
      <c r="AE28" s="216"/>
      <c r="AF28" s="211"/>
      <c r="AG28" s="216"/>
      <c r="AH28" s="211"/>
      <c r="AI28" s="216"/>
      <c r="AJ28" s="211"/>
      <c r="AK28" s="216"/>
      <c r="AL28" s="211"/>
      <c r="AM28" s="216"/>
      <c r="AN28" s="211"/>
      <c r="AO28" s="216"/>
      <c r="AP28" s="211"/>
      <c r="AQ28" s="216"/>
      <c r="AR28" s="211"/>
      <c r="AS28" s="216"/>
      <c r="AT28" s="211"/>
      <c r="AU28" s="216"/>
      <c r="AV28" s="211"/>
      <c r="AW28" s="216"/>
      <c r="AX28" s="211"/>
      <c r="AY28" s="216"/>
      <c r="AZ28" s="211"/>
      <c r="BA28" s="216"/>
      <c r="BB28" s="211"/>
      <c r="BC28" s="301"/>
      <c r="BD28" s="211"/>
      <c r="BE28" s="217"/>
    </row>
    <row r="29" spans="1:57" s="15" customFormat="1" ht="12.75" customHeight="1">
      <c r="A29" s="37"/>
      <c r="B29" s="209" t="str">
        <f>Parameters!Q28</f>
        <v>C28</v>
      </c>
      <c r="C29" s="210"/>
      <c r="D29" s="469" t="str">
        <f>Parameters!S28</f>
        <v>Manufacture of machinery and equipment n.e.c.</v>
      </c>
      <c r="E29" s="475"/>
      <c r="F29" s="157"/>
      <c r="G29" s="216"/>
      <c r="H29" s="211"/>
      <c r="I29" s="216"/>
      <c r="J29" s="211"/>
      <c r="K29" s="216"/>
      <c r="L29" s="211"/>
      <c r="M29" s="216"/>
      <c r="N29" s="211"/>
      <c r="O29" s="216"/>
      <c r="P29" s="211"/>
      <c r="Q29" s="216"/>
      <c r="R29" s="211"/>
      <c r="S29" s="216"/>
      <c r="T29" s="211"/>
      <c r="U29" s="216"/>
      <c r="V29" s="211"/>
      <c r="W29" s="216"/>
      <c r="X29" s="211"/>
      <c r="Y29" s="216"/>
      <c r="Z29" s="211"/>
      <c r="AA29" s="216"/>
      <c r="AB29" s="211"/>
      <c r="AC29" s="216"/>
      <c r="AD29" s="211"/>
      <c r="AE29" s="216"/>
      <c r="AF29" s="211"/>
      <c r="AG29" s="216"/>
      <c r="AH29" s="211"/>
      <c r="AI29" s="216"/>
      <c r="AJ29" s="211"/>
      <c r="AK29" s="216"/>
      <c r="AL29" s="211"/>
      <c r="AM29" s="216"/>
      <c r="AN29" s="211"/>
      <c r="AO29" s="216"/>
      <c r="AP29" s="211"/>
      <c r="AQ29" s="216"/>
      <c r="AR29" s="211"/>
      <c r="AS29" s="216"/>
      <c r="AT29" s="211"/>
      <c r="AU29" s="216"/>
      <c r="AV29" s="211"/>
      <c r="AW29" s="216"/>
      <c r="AX29" s="211"/>
      <c r="AY29" s="216"/>
      <c r="AZ29" s="211"/>
      <c r="BA29" s="216"/>
      <c r="BB29" s="211"/>
      <c r="BC29" s="301"/>
      <c r="BD29" s="211"/>
      <c r="BE29" s="217"/>
    </row>
    <row r="30" spans="1:57" s="15" customFormat="1" ht="12.75" customHeight="1">
      <c r="A30" s="37"/>
      <c r="B30" s="209" t="str">
        <f>Parameters!Q29</f>
        <v>C29_C30</v>
      </c>
      <c r="C30" s="210"/>
      <c r="D30" s="469" t="str">
        <f>Parameters!S29</f>
        <v>Manufacture of motor vehicles, trailers, semi-trailers and of other transport equipment</v>
      </c>
      <c r="E30" s="470"/>
      <c r="F30" s="165"/>
      <c r="G30" s="212"/>
      <c r="H30" s="213"/>
      <c r="I30" s="212"/>
      <c r="J30" s="213"/>
      <c r="K30" s="212"/>
      <c r="L30" s="213"/>
      <c r="M30" s="212"/>
      <c r="N30" s="213"/>
      <c r="O30" s="212"/>
      <c r="P30" s="213"/>
      <c r="Q30" s="212"/>
      <c r="R30" s="213"/>
      <c r="S30" s="212"/>
      <c r="T30" s="213"/>
      <c r="U30" s="212"/>
      <c r="V30" s="213"/>
      <c r="W30" s="212"/>
      <c r="X30" s="213"/>
      <c r="Y30" s="212"/>
      <c r="Z30" s="213"/>
      <c r="AA30" s="212"/>
      <c r="AB30" s="213"/>
      <c r="AC30" s="212"/>
      <c r="AD30" s="213"/>
      <c r="AE30" s="212"/>
      <c r="AF30" s="213"/>
      <c r="AG30" s="212"/>
      <c r="AH30" s="213"/>
      <c r="AI30" s="212"/>
      <c r="AJ30" s="213"/>
      <c r="AK30" s="212"/>
      <c r="AL30" s="213"/>
      <c r="AM30" s="212"/>
      <c r="AN30" s="213"/>
      <c r="AO30" s="212"/>
      <c r="AP30" s="213"/>
      <c r="AQ30" s="212"/>
      <c r="AR30" s="213"/>
      <c r="AS30" s="212"/>
      <c r="AT30" s="213"/>
      <c r="AU30" s="212"/>
      <c r="AV30" s="213"/>
      <c r="AW30" s="212"/>
      <c r="AX30" s="213"/>
      <c r="AY30" s="212"/>
      <c r="AZ30" s="213"/>
      <c r="BA30" s="212"/>
      <c r="BB30" s="213"/>
      <c r="BC30" s="300"/>
      <c r="BD30" s="213"/>
      <c r="BE30" s="214"/>
    </row>
    <row r="31" spans="1:57" s="15" customFormat="1" ht="12.75" customHeight="1">
      <c r="A31" s="35"/>
      <c r="B31" s="204" t="str">
        <f>Parameters!Q30</f>
        <v>C29</v>
      </c>
      <c r="C31" s="205"/>
      <c r="D31" s="471" t="str">
        <f>Parameters!S30</f>
        <v>Manufacture of motor vehicles, trailers and semi-trailers</v>
      </c>
      <c r="E31" s="472"/>
      <c r="F31" s="156"/>
      <c r="G31" s="216"/>
      <c r="H31" s="206"/>
      <c r="I31" s="216"/>
      <c r="J31" s="206"/>
      <c r="K31" s="216"/>
      <c r="L31" s="206"/>
      <c r="M31" s="216"/>
      <c r="N31" s="206"/>
      <c r="O31" s="216"/>
      <c r="P31" s="206"/>
      <c r="Q31" s="216"/>
      <c r="R31" s="206"/>
      <c r="S31" s="216"/>
      <c r="T31" s="206"/>
      <c r="U31" s="216"/>
      <c r="V31" s="206"/>
      <c r="W31" s="216"/>
      <c r="X31" s="206"/>
      <c r="Y31" s="216"/>
      <c r="Z31" s="206"/>
      <c r="AA31" s="216"/>
      <c r="AB31" s="206"/>
      <c r="AC31" s="216"/>
      <c r="AD31" s="206"/>
      <c r="AE31" s="216"/>
      <c r="AF31" s="206"/>
      <c r="AG31" s="216"/>
      <c r="AH31" s="206"/>
      <c r="AI31" s="216"/>
      <c r="AJ31" s="206"/>
      <c r="AK31" s="216"/>
      <c r="AL31" s="206"/>
      <c r="AM31" s="216"/>
      <c r="AN31" s="206"/>
      <c r="AO31" s="216"/>
      <c r="AP31" s="206"/>
      <c r="AQ31" s="216"/>
      <c r="AR31" s="206"/>
      <c r="AS31" s="216"/>
      <c r="AT31" s="206"/>
      <c r="AU31" s="216"/>
      <c r="AV31" s="206"/>
      <c r="AW31" s="216"/>
      <c r="AX31" s="206"/>
      <c r="AY31" s="216"/>
      <c r="AZ31" s="206"/>
      <c r="BA31" s="216"/>
      <c r="BB31" s="206"/>
      <c r="BC31" s="301"/>
      <c r="BD31" s="206"/>
      <c r="BE31" s="217"/>
    </row>
    <row r="32" spans="1:57" s="15" customFormat="1" ht="12.75" customHeight="1">
      <c r="A32" s="35"/>
      <c r="B32" s="204" t="str">
        <f>Parameters!Q31</f>
        <v>C30</v>
      </c>
      <c r="C32" s="205"/>
      <c r="D32" s="471" t="str">
        <f>Parameters!S31</f>
        <v>Manufacture of other transport equipment</v>
      </c>
      <c r="E32" s="472"/>
      <c r="F32" s="156"/>
      <c r="G32" s="216"/>
      <c r="H32" s="206"/>
      <c r="I32" s="216"/>
      <c r="J32" s="206"/>
      <c r="K32" s="216"/>
      <c r="L32" s="206"/>
      <c r="M32" s="216"/>
      <c r="N32" s="206"/>
      <c r="O32" s="216"/>
      <c r="P32" s="206"/>
      <c r="Q32" s="216"/>
      <c r="R32" s="206"/>
      <c r="S32" s="216"/>
      <c r="T32" s="206"/>
      <c r="U32" s="216"/>
      <c r="V32" s="206"/>
      <c r="W32" s="216"/>
      <c r="X32" s="206"/>
      <c r="Y32" s="216"/>
      <c r="Z32" s="206"/>
      <c r="AA32" s="216"/>
      <c r="AB32" s="206"/>
      <c r="AC32" s="216"/>
      <c r="AD32" s="206"/>
      <c r="AE32" s="216"/>
      <c r="AF32" s="206"/>
      <c r="AG32" s="216"/>
      <c r="AH32" s="206"/>
      <c r="AI32" s="216"/>
      <c r="AJ32" s="206"/>
      <c r="AK32" s="216"/>
      <c r="AL32" s="206"/>
      <c r="AM32" s="216"/>
      <c r="AN32" s="206"/>
      <c r="AO32" s="216"/>
      <c r="AP32" s="206"/>
      <c r="AQ32" s="216"/>
      <c r="AR32" s="206"/>
      <c r="AS32" s="216"/>
      <c r="AT32" s="206"/>
      <c r="AU32" s="216"/>
      <c r="AV32" s="206"/>
      <c r="AW32" s="216"/>
      <c r="AX32" s="206"/>
      <c r="AY32" s="216"/>
      <c r="AZ32" s="206"/>
      <c r="BA32" s="216"/>
      <c r="BB32" s="206"/>
      <c r="BC32" s="301"/>
      <c r="BD32" s="206"/>
      <c r="BE32" s="217"/>
    </row>
    <row r="33" spans="1:57" s="15" customFormat="1" ht="25.5" customHeight="1">
      <c r="A33" s="37"/>
      <c r="B33" s="209" t="str">
        <f>Parameters!Q32</f>
        <v>C31-C33</v>
      </c>
      <c r="C33" s="210"/>
      <c r="D33" s="469" t="str">
        <f>Parameters!S32</f>
        <v>Manufacture of furniture; jewellery, musical instruments, toys; repair and installation of machinery and equipment</v>
      </c>
      <c r="E33" s="470"/>
      <c r="F33" s="165"/>
      <c r="G33" s="212"/>
      <c r="H33" s="213"/>
      <c r="I33" s="212"/>
      <c r="J33" s="213"/>
      <c r="K33" s="212"/>
      <c r="L33" s="213"/>
      <c r="M33" s="212"/>
      <c r="N33" s="213"/>
      <c r="O33" s="212"/>
      <c r="P33" s="213"/>
      <c r="Q33" s="212"/>
      <c r="R33" s="213"/>
      <c r="S33" s="212"/>
      <c r="T33" s="213"/>
      <c r="U33" s="212"/>
      <c r="V33" s="213"/>
      <c r="W33" s="212"/>
      <c r="X33" s="213"/>
      <c r="Y33" s="212"/>
      <c r="Z33" s="213"/>
      <c r="AA33" s="212"/>
      <c r="AB33" s="213"/>
      <c r="AC33" s="212"/>
      <c r="AD33" s="213"/>
      <c r="AE33" s="212"/>
      <c r="AF33" s="213"/>
      <c r="AG33" s="212"/>
      <c r="AH33" s="213"/>
      <c r="AI33" s="212"/>
      <c r="AJ33" s="213"/>
      <c r="AK33" s="212"/>
      <c r="AL33" s="213"/>
      <c r="AM33" s="212"/>
      <c r="AN33" s="213"/>
      <c r="AO33" s="212"/>
      <c r="AP33" s="213"/>
      <c r="AQ33" s="212"/>
      <c r="AR33" s="213"/>
      <c r="AS33" s="212"/>
      <c r="AT33" s="213"/>
      <c r="AU33" s="212"/>
      <c r="AV33" s="213"/>
      <c r="AW33" s="212"/>
      <c r="AX33" s="213"/>
      <c r="AY33" s="212"/>
      <c r="AZ33" s="213"/>
      <c r="BA33" s="212"/>
      <c r="BB33" s="213"/>
      <c r="BC33" s="300"/>
      <c r="BD33" s="213"/>
      <c r="BE33" s="214"/>
    </row>
    <row r="34" spans="1:57" s="15" customFormat="1" ht="12.75" customHeight="1">
      <c r="A34" s="35"/>
      <c r="B34" s="204" t="str">
        <f>Parameters!Q33</f>
        <v>C31_C32</v>
      </c>
      <c r="C34" s="205"/>
      <c r="D34" s="471" t="str">
        <f>Parameters!S33</f>
        <v>Manufacture of furniture; other manufacturing</v>
      </c>
      <c r="E34" s="472"/>
      <c r="F34" s="156"/>
      <c r="G34" s="216"/>
      <c r="H34" s="206"/>
      <c r="I34" s="216"/>
      <c r="J34" s="206"/>
      <c r="K34" s="216"/>
      <c r="L34" s="206"/>
      <c r="M34" s="216"/>
      <c r="N34" s="206"/>
      <c r="O34" s="216"/>
      <c r="P34" s="206"/>
      <c r="Q34" s="216"/>
      <c r="R34" s="206"/>
      <c r="S34" s="216"/>
      <c r="T34" s="206"/>
      <c r="U34" s="216"/>
      <c r="V34" s="206"/>
      <c r="W34" s="216"/>
      <c r="X34" s="206"/>
      <c r="Y34" s="216"/>
      <c r="Z34" s="206"/>
      <c r="AA34" s="216"/>
      <c r="AB34" s="206"/>
      <c r="AC34" s="216"/>
      <c r="AD34" s="206"/>
      <c r="AE34" s="216"/>
      <c r="AF34" s="206"/>
      <c r="AG34" s="216"/>
      <c r="AH34" s="206"/>
      <c r="AI34" s="216"/>
      <c r="AJ34" s="206"/>
      <c r="AK34" s="216"/>
      <c r="AL34" s="206"/>
      <c r="AM34" s="216"/>
      <c r="AN34" s="206"/>
      <c r="AO34" s="216"/>
      <c r="AP34" s="206"/>
      <c r="AQ34" s="216"/>
      <c r="AR34" s="206"/>
      <c r="AS34" s="216"/>
      <c r="AT34" s="206"/>
      <c r="AU34" s="216"/>
      <c r="AV34" s="206"/>
      <c r="AW34" s="216"/>
      <c r="AX34" s="206"/>
      <c r="AY34" s="216"/>
      <c r="AZ34" s="206"/>
      <c r="BA34" s="216"/>
      <c r="BB34" s="206"/>
      <c r="BC34" s="301"/>
      <c r="BD34" s="206"/>
      <c r="BE34" s="217"/>
    </row>
    <row r="35" spans="1:57" s="14" customFormat="1" ht="12.75" customHeight="1">
      <c r="A35" s="35"/>
      <c r="B35" s="204" t="str">
        <f>Parameters!Q34</f>
        <v>C33</v>
      </c>
      <c r="C35" s="205"/>
      <c r="D35" s="474" t="str">
        <f>Parameters!S34</f>
        <v>Repair and installation of machinery and equipment</v>
      </c>
      <c r="E35" s="473"/>
      <c r="F35" s="156"/>
      <c r="G35" s="216"/>
      <c r="H35" s="206"/>
      <c r="I35" s="216"/>
      <c r="J35" s="206"/>
      <c r="K35" s="216"/>
      <c r="L35" s="206"/>
      <c r="M35" s="216"/>
      <c r="N35" s="206"/>
      <c r="O35" s="216"/>
      <c r="P35" s="206"/>
      <c r="Q35" s="216"/>
      <c r="R35" s="206"/>
      <c r="S35" s="216"/>
      <c r="T35" s="206"/>
      <c r="U35" s="216"/>
      <c r="V35" s="206"/>
      <c r="W35" s="216"/>
      <c r="X35" s="206"/>
      <c r="Y35" s="216"/>
      <c r="Z35" s="206"/>
      <c r="AA35" s="216"/>
      <c r="AB35" s="206"/>
      <c r="AC35" s="216"/>
      <c r="AD35" s="206"/>
      <c r="AE35" s="216"/>
      <c r="AF35" s="206"/>
      <c r="AG35" s="216"/>
      <c r="AH35" s="206"/>
      <c r="AI35" s="216"/>
      <c r="AJ35" s="206"/>
      <c r="AK35" s="216"/>
      <c r="AL35" s="206"/>
      <c r="AM35" s="216"/>
      <c r="AN35" s="206"/>
      <c r="AO35" s="216"/>
      <c r="AP35" s="206"/>
      <c r="AQ35" s="216"/>
      <c r="AR35" s="206"/>
      <c r="AS35" s="216"/>
      <c r="AT35" s="206"/>
      <c r="AU35" s="216"/>
      <c r="AV35" s="206"/>
      <c r="AW35" s="216"/>
      <c r="AX35" s="206"/>
      <c r="AY35" s="216"/>
      <c r="AZ35" s="206"/>
      <c r="BA35" s="216"/>
      <c r="BB35" s="206"/>
      <c r="BC35" s="301"/>
      <c r="BD35" s="206"/>
      <c r="BE35" s="217"/>
    </row>
    <row r="36" spans="1:57" s="13" customFormat="1" ht="12.75" customHeight="1">
      <c r="A36" s="36"/>
      <c r="B36" s="207" t="str">
        <f>Parameters!Q35</f>
        <v>D</v>
      </c>
      <c r="C36" s="208"/>
      <c r="D36" s="479" t="str">
        <f>Parameters!S35</f>
        <v>Electricity, gas, steam and air conditioning supply</v>
      </c>
      <c r="E36" s="472"/>
      <c r="F36" s="155"/>
      <c r="G36" s="216"/>
      <c r="H36" s="202"/>
      <c r="I36" s="216"/>
      <c r="J36" s="202"/>
      <c r="K36" s="216"/>
      <c r="L36" s="202"/>
      <c r="M36" s="216"/>
      <c r="N36" s="202"/>
      <c r="O36" s="216"/>
      <c r="P36" s="202"/>
      <c r="Q36" s="216"/>
      <c r="R36" s="202"/>
      <c r="S36" s="216"/>
      <c r="T36" s="202"/>
      <c r="U36" s="216"/>
      <c r="V36" s="202"/>
      <c r="W36" s="216"/>
      <c r="X36" s="202"/>
      <c r="Y36" s="216"/>
      <c r="Z36" s="202"/>
      <c r="AA36" s="216"/>
      <c r="AB36" s="202"/>
      <c r="AC36" s="216"/>
      <c r="AD36" s="202"/>
      <c r="AE36" s="216"/>
      <c r="AF36" s="202"/>
      <c r="AG36" s="216"/>
      <c r="AH36" s="202"/>
      <c r="AI36" s="216"/>
      <c r="AJ36" s="202"/>
      <c r="AK36" s="216"/>
      <c r="AL36" s="202"/>
      <c r="AM36" s="216"/>
      <c r="AN36" s="202"/>
      <c r="AO36" s="216"/>
      <c r="AP36" s="202"/>
      <c r="AQ36" s="216"/>
      <c r="AR36" s="202"/>
      <c r="AS36" s="216"/>
      <c r="AT36" s="202"/>
      <c r="AU36" s="216"/>
      <c r="AV36" s="202"/>
      <c r="AW36" s="216"/>
      <c r="AX36" s="202"/>
      <c r="AY36" s="216"/>
      <c r="AZ36" s="202"/>
      <c r="BA36" s="216"/>
      <c r="BB36" s="202"/>
      <c r="BC36" s="301"/>
      <c r="BD36" s="202"/>
      <c r="BE36" s="217"/>
    </row>
    <row r="37" spans="1:57" s="13" customFormat="1">
      <c r="A37" s="36"/>
      <c r="B37" s="207" t="str">
        <f>Parameters!Q36</f>
        <v>E</v>
      </c>
      <c r="C37" s="208"/>
      <c r="D37" s="479" t="str">
        <f>Parameters!S36</f>
        <v>Water supply; sewerage, waste management and remediation activities</v>
      </c>
      <c r="E37" s="481"/>
      <c r="F37" s="155"/>
      <c r="G37" s="216"/>
      <c r="H37" s="202"/>
      <c r="I37" s="216"/>
      <c r="J37" s="202"/>
      <c r="K37" s="216"/>
      <c r="L37" s="202"/>
      <c r="M37" s="216"/>
      <c r="N37" s="202"/>
      <c r="O37" s="216"/>
      <c r="P37" s="202"/>
      <c r="Q37" s="216"/>
      <c r="R37" s="202"/>
      <c r="S37" s="216"/>
      <c r="T37" s="202"/>
      <c r="U37" s="216"/>
      <c r="V37" s="202"/>
      <c r="W37" s="216"/>
      <c r="X37" s="202"/>
      <c r="Y37" s="216"/>
      <c r="Z37" s="202"/>
      <c r="AA37" s="216"/>
      <c r="AB37" s="202"/>
      <c r="AC37" s="216"/>
      <c r="AD37" s="202"/>
      <c r="AE37" s="216"/>
      <c r="AF37" s="202"/>
      <c r="AG37" s="216"/>
      <c r="AH37" s="202"/>
      <c r="AI37" s="216"/>
      <c r="AJ37" s="202"/>
      <c r="AK37" s="216"/>
      <c r="AL37" s="202"/>
      <c r="AM37" s="216"/>
      <c r="AN37" s="202"/>
      <c r="AO37" s="216"/>
      <c r="AP37" s="202"/>
      <c r="AQ37" s="216"/>
      <c r="AR37" s="202"/>
      <c r="AS37" s="216"/>
      <c r="AT37" s="202"/>
      <c r="AU37" s="216"/>
      <c r="AV37" s="202"/>
      <c r="AW37" s="216"/>
      <c r="AX37" s="202"/>
      <c r="AY37" s="216"/>
      <c r="AZ37" s="202"/>
      <c r="BA37" s="216"/>
      <c r="BB37" s="202"/>
      <c r="BC37" s="301"/>
      <c r="BD37" s="202"/>
      <c r="BE37" s="217"/>
    </row>
    <row r="38" spans="1:57" s="14" customFormat="1" ht="12.75" customHeight="1">
      <c r="A38" s="35"/>
      <c r="B38" s="204" t="str">
        <f>Parameters!Q37</f>
        <v>E36</v>
      </c>
      <c r="C38" s="205"/>
      <c r="D38" s="474" t="str">
        <f>Parameters!S37</f>
        <v>Water collection, treatment and supply</v>
      </c>
      <c r="E38" s="473"/>
      <c r="F38" s="156"/>
      <c r="G38" s="216"/>
      <c r="H38" s="206"/>
      <c r="I38" s="216"/>
      <c r="J38" s="206"/>
      <c r="K38" s="216"/>
      <c r="L38" s="206"/>
      <c r="M38" s="216"/>
      <c r="N38" s="206"/>
      <c r="O38" s="216"/>
      <c r="P38" s="206"/>
      <c r="Q38" s="216"/>
      <c r="R38" s="206"/>
      <c r="S38" s="216"/>
      <c r="T38" s="206"/>
      <c r="U38" s="216"/>
      <c r="V38" s="206"/>
      <c r="W38" s="216"/>
      <c r="X38" s="206"/>
      <c r="Y38" s="216"/>
      <c r="Z38" s="206"/>
      <c r="AA38" s="216"/>
      <c r="AB38" s="206"/>
      <c r="AC38" s="216"/>
      <c r="AD38" s="206"/>
      <c r="AE38" s="216"/>
      <c r="AF38" s="206"/>
      <c r="AG38" s="216"/>
      <c r="AH38" s="206"/>
      <c r="AI38" s="216"/>
      <c r="AJ38" s="206"/>
      <c r="AK38" s="216"/>
      <c r="AL38" s="206"/>
      <c r="AM38" s="216"/>
      <c r="AN38" s="206"/>
      <c r="AO38" s="216"/>
      <c r="AP38" s="206"/>
      <c r="AQ38" s="216"/>
      <c r="AR38" s="206"/>
      <c r="AS38" s="216"/>
      <c r="AT38" s="206"/>
      <c r="AU38" s="216"/>
      <c r="AV38" s="206"/>
      <c r="AW38" s="216"/>
      <c r="AX38" s="206"/>
      <c r="AY38" s="216"/>
      <c r="AZ38" s="206"/>
      <c r="BA38" s="216"/>
      <c r="BB38" s="206"/>
      <c r="BC38" s="301"/>
      <c r="BD38" s="206"/>
      <c r="BE38" s="217"/>
    </row>
    <row r="39" spans="1:57" s="14" customFormat="1" ht="12.75" customHeight="1">
      <c r="A39" s="35"/>
      <c r="B39" s="204" t="str">
        <f>Parameters!Q38</f>
        <v>E37-E39</v>
      </c>
      <c r="C39" s="205"/>
      <c r="D39" s="474" t="str">
        <f>Parameters!S38</f>
        <v>Sewerage, waste management, remediation activities</v>
      </c>
      <c r="E39" s="473"/>
      <c r="F39" s="156"/>
      <c r="G39" s="216"/>
      <c r="H39" s="206"/>
      <c r="I39" s="216"/>
      <c r="J39" s="206"/>
      <c r="K39" s="216"/>
      <c r="L39" s="206"/>
      <c r="M39" s="216"/>
      <c r="N39" s="206"/>
      <c r="O39" s="216"/>
      <c r="P39" s="206"/>
      <c r="Q39" s="216"/>
      <c r="R39" s="206"/>
      <c r="S39" s="216"/>
      <c r="T39" s="206"/>
      <c r="U39" s="216"/>
      <c r="V39" s="206"/>
      <c r="W39" s="216"/>
      <c r="X39" s="206"/>
      <c r="Y39" s="216"/>
      <c r="Z39" s="206"/>
      <c r="AA39" s="216"/>
      <c r="AB39" s="206"/>
      <c r="AC39" s="216"/>
      <c r="AD39" s="206"/>
      <c r="AE39" s="216"/>
      <c r="AF39" s="206"/>
      <c r="AG39" s="216"/>
      <c r="AH39" s="206"/>
      <c r="AI39" s="216"/>
      <c r="AJ39" s="206"/>
      <c r="AK39" s="216"/>
      <c r="AL39" s="206"/>
      <c r="AM39" s="216"/>
      <c r="AN39" s="206"/>
      <c r="AO39" s="216"/>
      <c r="AP39" s="206"/>
      <c r="AQ39" s="216"/>
      <c r="AR39" s="206"/>
      <c r="AS39" s="216"/>
      <c r="AT39" s="206"/>
      <c r="AU39" s="216"/>
      <c r="AV39" s="206"/>
      <c r="AW39" s="216"/>
      <c r="AX39" s="206"/>
      <c r="AY39" s="216"/>
      <c r="AZ39" s="206"/>
      <c r="BA39" s="216"/>
      <c r="BB39" s="206"/>
      <c r="BC39" s="301"/>
      <c r="BD39" s="206"/>
      <c r="BE39" s="217"/>
    </row>
    <row r="40" spans="1:57" s="13" customFormat="1" ht="12.75" customHeight="1">
      <c r="A40" s="38"/>
      <c r="B40" s="207" t="str">
        <f>Parameters!Q39</f>
        <v>F</v>
      </c>
      <c r="C40" s="208"/>
      <c r="D40" s="479" t="str">
        <f>Parameters!S39</f>
        <v>Construction</v>
      </c>
      <c r="E40" s="472"/>
      <c r="F40" s="155"/>
      <c r="G40" s="216"/>
      <c r="H40" s="202"/>
      <c r="I40" s="216"/>
      <c r="J40" s="202"/>
      <c r="K40" s="216"/>
      <c r="L40" s="202"/>
      <c r="M40" s="216"/>
      <c r="N40" s="202"/>
      <c r="O40" s="216"/>
      <c r="P40" s="202"/>
      <c r="Q40" s="216"/>
      <c r="R40" s="202"/>
      <c r="S40" s="216"/>
      <c r="T40" s="202"/>
      <c r="U40" s="216"/>
      <c r="V40" s="202"/>
      <c r="W40" s="216"/>
      <c r="X40" s="202"/>
      <c r="Y40" s="216"/>
      <c r="Z40" s="202"/>
      <c r="AA40" s="216"/>
      <c r="AB40" s="202"/>
      <c r="AC40" s="216"/>
      <c r="AD40" s="202"/>
      <c r="AE40" s="216"/>
      <c r="AF40" s="202"/>
      <c r="AG40" s="216"/>
      <c r="AH40" s="202"/>
      <c r="AI40" s="216"/>
      <c r="AJ40" s="202"/>
      <c r="AK40" s="216"/>
      <c r="AL40" s="202"/>
      <c r="AM40" s="216"/>
      <c r="AN40" s="202"/>
      <c r="AO40" s="216"/>
      <c r="AP40" s="202"/>
      <c r="AQ40" s="216"/>
      <c r="AR40" s="202"/>
      <c r="AS40" s="216"/>
      <c r="AT40" s="202"/>
      <c r="AU40" s="216"/>
      <c r="AV40" s="202"/>
      <c r="AW40" s="216"/>
      <c r="AX40" s="202"/>
      <c r="AY40" s="216"/>
      <c r="AZ40" s="202"/>
      <c r="BA40" s="216"/>
      <c r="BB40" s="202"/>
      <c r="BC40" s="301"/>
      <c r="BD40" s="202"/>
      <c r="BE40" s="217"/>
    </row>
    <row r="41" spans="1:57" s="13" customFormat="1">
      <c r="A41" s="36"/>
      <c r="B41" s="207" t="str">
        <f>Parameters!Q40</f>
        <v>G</v>
      </c>
      <c r="C41" s="208"/>
      <c r="D41" s="479" t="str">
        <f>Parameters!S40</f>
        <v>Wholesale and retail trade; repair of motor vehicles and motorcycles</v>
      </c>
      <c r="E41" s="481"/>
      <c r="F41" s="155"/>
      <c r="G41" s="216"/>
      <c r="H41" s="202"/>
      <c r="I41" s="216"/>
      <c r="J41" s="202"/>
      <c r="K41" s="216"/>
      <c r="L41" s="202"/>
      <c r="M41" s="216"/>
      <c r="N41" s="202"/>
      <c r="O41" s="216"/>
      <c r="P41" s="202"/>
      <c r="Q41" s="216"/>
      <c r="R41" s="202"/>
      <c r="S41" s="216"/>
      <c r="T41" s="202"/>
      <c r="U41" s="216"/>
      <c r="V41" s="202"/>
      <c r="W41" s="216"/>
      <c r="X41" s="202"/>
      <c r="Y41" s="216"/>
      <c r="Z41" s="202"/>
      <c r="AA41" s="216"/>
      <c r="AB41" s="202"/>
      <c r="AC41" s="216"/>
      <c r="AD41" s="202"/>
      <c r="AE41" s="216"/>
      <c r="AF41" s="202"/>
      <c r="AG41" s="216"/>
      <c r="AH41" s="202"/>
      <c r="AI41" s="216"/>
      <c r="AJ41" s="202"/>
      <c r="AK41" s="216"/>
      <c r="AL41" s="202"/>
      <c r="AM41" s="216"/>
      <c r="AN41" s="202"/>
      <c r="AO41" s="216"/>
      <c r="AP41" s="202"/>
      <c r="AQ41" s="216"/>
      <c r="AR41" s="202"/>
      <c r="AS41" s="216"/>
      <c r="AT41" s="202"/>
      <c r="AU41" s="216"/>
      <c r="AV41" s="202"/>
      <c r="AW41" s="216"/>
      <c r="AX41" s="202"/>
      <c r="AY41" s="216"/>
      <c r="AZ41" s="202"/>
      <c r="BA41" s="216"/>
      <c r="BB41" s="202"/>
      <c r="BC41" s="301"/>
      <c r="BD41" s="202"/>
      <c r="BE41" s="217"/>
    </row>
    <row r="42" spans="1:57" s="13" customFormat="1" ht="12.75" customHeight="1">
      <c r="A42" s="35"/>
      <c r="B42" s="204" t="str">
        <f>Parameters!Q41</f>
        <v>G45</v>
      </c>
      <c r="C42" s="205"/>
      <c r="D42" s="471" t="str">
        <f>Parameters!S41</f>
        <v>Wholesale and retail trade and repair of motor vehicles and motorcycles</v>
      </c>
      <c r="E42" s="472"/>
      <c r="F42" s="156"/>
      <c r="G42" s="216"/>
      <c r="H42" s="206"/>
      <c r="I42" s="216"/>
      <c r="J42" s="206"/>
      <c r="K42" s="216"/>
      <c r="L42" s="206"/>
      <c r="M42" s="216"/>
      <c r="N42" s="206"/>
      <c r="O42" s="216"/>
      <c r="P42" s="206"/>
      <c r="Q42" s="216"/>
      <c r="R42" s="206"/>
      <c r="S42" s="216"/>
      <c r="T42" s="206"/>
      <c r="U42" s="216"/>
      <c r="V42" s="206"/>
      <c r="W42" s="216"/>
      <c r="X42" s="206"/>
      <c r="Y42" s="216"/>
      <c r="Z42" s="206"/>
      <c r="AA42" s="216"/>
      <c r="AB42" s="206"/>
      <c r="AC42" s="216"/>
      <c r="AD42" s="206"/>
      <c r="AE42" s="216"/>
      <c r="AF42" s="206"/>
      <c r="AG42" s="216"/>
      <c r="AH42" s="206"/>
      <c r="AI42" s="216"/>
      <c r="AJ42" s="206"/>
      <c r="AK42" s="216"/>
      <c r="AL42" s="206"/>
      <c r="AM42" s="216"/>
      <c r="AN42" s="206"/>
      <c r="AO42" s="216"/>
      <c r="AP42" s="206"/>
      <c r="AQ42" s="216"/>
      <c r="AR42" s="206"/>
      <c r="AS42" s="216"/>
      <c r="AT42" s="206"/>
      <c r="AU42" s="216"/>
      <c r="AV42" s="206"/>
      <c r="AW42" s="216"/>
      <c r="AX42" s="206"/>
      <c r="AY42" s="216"/>
      <c r="AZ42" s="206"/>
      <c r="BA42" s="216"/>
      <c r="BB42" s="206"/>
      <c r="BC42" s="301"/>
      <c r="BD42" s="206"/>
      <c r="BE42" s="217"/>
    </row>
    <row r="43" spans="1:57" s="14" customFormat="1" ht="12.75" customHeight="1">
      <c r="A43" s="35"/>
      <c r="B43" s="204" t="str">
        <f>Parameters!Q42</f>
        <v>G46</v>
      </c>
      <c r="C43" s="205"/>
      <c r="D43" s="471" t="str">
        <f>Parameters!S42</f>
        <v>Wholesale trade, except of motor vehicles and motorcycles</v>
      </c>
      <c r="E43" s="472"/>
      <c r="F43" s="156"/>
      <c r="G43" s="216"/>
      <c r="H43" s="206"/>
      <c r="I43" s="216"/>
      <c r="J43" s="206"/>
      <c r="K43" s="216"/>
      <c r="L43" s="206"/>
      <c r="M43" s="216"/>
      <c r="N43" s="206"/>
      <c r="O43" s="216"/>
      <c r="P43" s="206"/>
      <c r="Q43" s="216"/>
      <c r="R43" s="206"/>
      <c r="S43" s="216"/>
      <c r="T43" s="206"/>
      <c r="U43" s="216"/>
      <c r="V43" s="206"/>
      <c r="W43" s="216"/>
      <c r="X43" s="206"/>
      <c r="Y43" s="216"/>
      <c r="Z43" s="206"/>
      <c r="AA43" s="216"/>
      <c r="AB43" s="206"/>
      <c r="AC43" s="216"/>
      <c r="AD43" s="206"/>
      <c r="AE43" s="216"/>
      <c r="AF43" s="206"/>
      <c r="AG43" s="216"/>
      <c r="AH43" s="206"/>
      <c r="AI43" s="216"/>
      <c r="AJ43" s="206"/>
      <c r="AK43" s="216"/>
      <c r="AL43" s="206"/>
      <c r="AM43" s="216"/>
      <c r="AN43" s="206"/>
      <c r="AO43" s="216"/>
      <c r="AP43" s="206"/>
      <c r="AQ43" s="216"/>
      <c r="AR43" s="206"/>
      <c r="AS43" s="216"/>
      <c r="AT43" s="206"/>
      <c r="AU43" s="216"/>
      <c r="AV43" s="206"/>
      <c r="AW43" s="216"/>
      <c r="AX43" s="206"/>
      <c r="AY43" s="216"/>
      <c r="AZ43" s="206"/>
      <c r="BA43" s="216"/>
      <c r="BB43" s="206"/>
      <c r="BC43" s="301"/>
      <c r="BD43" s="206"/>
      <c r="BE43" s="217"/>
    </row>
    <row r="44" spans="1:57" s="14" customFormat="1" ht="12.75" customHeight="1">
      <c r="A44" s="35"/>
      <c r="B44" s="204" t="str">
        <f>Parameters!Q43</f>
        <v>G47</v>
      </c>
      <c r="C44" s="205"/>
      <c r="D44" s="471" t="str">
        <f>Parameters!S43</f>
        <v>Retail trade, except of motor vehicles and motorcycles</v>
      </c>
      <c r="E44" s="472"/>
      <c r="F44" s="156"/>
      <c r="G44" s="216"/>
      <c r="H44" s="206"/>
      <c r="I44" s="216"/>
      <c r="J44" s="206"/>
      <c r="K44" s="216"/>
      <c r="L44" s="206"/>
      <c r="M44" s="216"/>
      <c r="N44" s="206"/>
      <c r="O44" s="216"/>
      <c r="P44" s="206"/>
      <c r="Q44" s="216"/>
      <c r="R44" s="206"/>
      <c r="S44" s="216"/>
      <c r="T44" s="206"/>
      <c r="U44" s="216"/>
      <c r="V44" s="206"/>
      <c r="W44" s="216"/>
      <c r="X44" s="206"/>
      <c r="Y44" s="216"/>
      <c r="Z44" s="206"/>
      <c r="AA44" s="216"/>
      <c r="AB44" s="206"/>
      <c r="AC44" s="216"/>
      <c r="AD44" s="206"/>
      <c r="AE44" s="216"/>
      <c r="AF44" s="206"/>
      <c r="AG44" s="216"/>
      <c r="AH44" s="206"/>
      <c r="AI44" s="216"/>
      <c r="AJ44" s="206"/>
      <c r="AK44" s="216"/>
      <c r="AL44" s="206"/>
      <c r="AM44" s="216"/>
      <c r="AN44" s="206"/>
      <c r="AO44" s="216"/>
      <c r="AP44" s="206"/>
      <c r="AQ44" s="216"/>
      <c r="AR44" s="206"/>
      <c r="AS44" s="216"/>
      <c r="AT44" s="206"/>
      <c r="AU44" s="216"/>
      <c r="AV44" s="206"/>
      <c r="AW44" s="216"/>
      <c r="AX44" s="206"/>
      <c r="AY44" s="216"/>
      <c r="AZ44" s="206"/>
      <c r="BA44" s="216"/>
      <c r="BB44" s="206"/>
      <c r="BC44" s="301"/>
      <c r="BD44" s="206"/>
      <c r="BE44" s="217"/>
    </row>
    <row r="45" spans="1:57" s="14" customFormat="1" ht="12.75" customHeight="1">
      <c r="A45" s="36"/>
      <c r="B45" s="207" t="str">
        <f>Parameters!Q44</f>
        <v>H</v>
      </c>
      <c r="C45" s="208"/>
      <c r="D45" s="479" t="str">
        <f>Parameters!S44</f>
        <v>Transportation and storage</v>
      </c>
      <c r="E45" s="481"/>
      <c r="F45" s="155"/>
      <c r="G45" s="216"/>
      <c r="H45" s="202"/>
      <c r="I45" s="216"/>
      <c r="J45" s="202"/>
      <c r="K45" s="216"/>
      <c r="L45" s="202"/>
      <c r="M45" s="216"/>
      <c r="N45" s="202"/>
      <c r="O45" s="216"/>
      <c r="P45" s="202"/>
      <c r="Q45" s="216"/>
      <c r="R45" s="202"/>
      <c r="S45" s="216"/>
      <c r="T45" s="202"/>
      <c r="U45" s="216"/>
      <c r="V45" s="202"/>
      <c r="W45" s="216"/>
      <c r="X45" s="202"/>
      <c r="Y45" s="216"/>
      <c r="Z45" s="202"/>
      <c r="AA45" s="216"/>
      <c r="AB45" s="202"/>
      <c r="AC45" s="216"/>
      <c r="AD45" s="202"/>
      <c r="AE45" s="216"/>
      <c r="AF45" s="202"/>
      <c r="AG45" s="216"/>
      <c r="AH45" s="202"/>
      <c r="AI45" s="216"/>
      <c r="AJ45" s="202"/>
      <c r="AK45" s="216"/>
      <c r="AL45" s="202"/>
      <c r="AM45" s="216"/>
      <c r="AN45" s="202"/>
      <c r="AO45" s="216"/>
      <c r="AP45" s="202"/>
      <c r="AQ45" s="216"/>
      <c r="AR45" s="202"/>
      <c r="AS45" s="216"/>
      <c r="AT45" s="202"/>
      <c r="AU45" s="216"/>
      <c r="AV45" s="202"/>
      <c r="AW45" s="216"/>
      <c r="AX45" s="202"/>
      <c r="AY45" s="216"/>
      <c r="AZ45" s="202"/>
      <c r="BA45" s="216"/>
      <c r="BB45" s="202"/>
      <c r="BC45" s="301"/>
      <c r="BD45" s="202"/>
      <c r="BE45" s="217"/>
    </row>
    <row r="46" spans="1:57" s="13" customFormat="1" ht="12.75" customHeight="1">
      <c r="A46" s="35"/>
      <c r="B46" s="204" t="str">
        <f>Parameters!Q45</f>
        <v>H49</v>
      </c>
      <c r="C46" s="205"/>
      <c r="D46" s="471" t="str">
        <f>Parameters!S45</f>
        <v>Land transport and transport via pipelines</v>
      </c>
      <c r="E46" s="472"/>
      <c r="F46" s="156"/>
      <c r="G46" s="216"/>
      <c r="H46" s="206"/>
      <c r="I46" s="216"/>
      <c r="J46" s="206"/>
      <c r="K46" s="216"/>
      <c r="L46" s="206"/>
      <c r="M46" s="216"/>
      <c r="N46" s="206"/>
      <c r="O46" s="216"/>
      <c r="P46" s="206"/>
      <c r="Q46" s="216"/>
      <c r="R46" s="206"/>
      <c r="S46" s="216"/>
      <c r="T46" s="206"/>
      <c r="U46" s="216"/>
      <c r="V46" s="206"/>
      <c r="W46" s="216"/>
      <c r="X46" s="206"/>
      <c r="Y46" s="216"/>
      <c r="Z46" s="206"/>
      <c r="AA46" s="216"/>
      <c r="AB46" s="206"/>
      <c r="AC46" s="216"/>
      <c r="AD46" s="206"/>
      <c r="AE46" s="216"/>
      <c r="AF46" s="206"/>
      <c r="AG46" s="216"/>
      <c r="AH46" s="206"/>
      <c r="AI46" s="216"/>
      <c r="AJ46" s="206"/>
      <c r="AK46" s="216"/>
      <c r="AL46" s="206"/>
      <c r="AM46" s="216"/>
      <c r="AN46" s="206"/>
      <c r="AO46" s="216"/>
      <c r="AP46" s="206"/>
      <c r="AQ46" s="216"/>
      <c r="AR46" s="206"/>
      <c r="AS46" s="216"/>
      <c r="AT46" s="206"/>
      <c r="AU46" s="216"/>
      <c r="AV46" s="206"/>
      <c r="AW46" s="216"/>
      <c r="AX46" s="206"/>
      <c r="AY46" s="216"/>
      <c r="AZ46" s="206"/>
      <c r="BA46" s="216"/>
      <c r="BB46" s="206"/>
      <c r="BC46" s="301"/>
      <c r="BD46" s="206"/>
      <c r="BE46" s="217"/>
    </row>
    <row r="47" spans="1:57" s="13" customFormat="1" ht="12.75" customHeight="1">
      <c r="A47" s="35"/>
      <c r="B47" s="204" t="str">
        <f>Parameters!Q46</f>
        <v>H50</v>
      </c>
      <c r="C47" s="205"/>
      <c r="D47" s="471" t="str">
        <f>Parameters!S46</f>
        <v>Water transport</v>
      </c>
      <c r="E47" s="500"/>
      <c r="F47" s="156"/>
      <c r="G47" s="216"/>
      <c r="H47" s="206"/>
      <c r="I47" s="216"/>
      <c r="J47" s="206"/>
      <c r="K47" s="216"/>
      <c r="L47" s="206"/>
      <c r="M47" s="216"/>
      <c r="N47" s="206"/>
      <c r="O47" s="216"/>
      <c r="P47" s="206"/>
      <c r="Q47" s="216"/>
      <c r="R47" s="206"/>
      <c r="S47" s="216"/>
      <c r="T47" s="206"/>
      <c r="U47" s="216"/>
      <c r="V47" s="206"/>
      <c r="W47" s="216"/>
      <c r="X47" s="206"/>
      <c r="Y47" s="216"/>
      <c r="Z47" s="206"/>
      <c r="AA47" s="216"/>
      <c r="AB47" s="206"/>
      <c r="AC47" s="216"/>
      <c r="AD47" s="206"/>
      <c r="AE47" s="216"/>
      <c r="AF47" s="206"/>
      <c r="AG47" s="216"/>
      <c r="AH47" s="206"/>
      <c r="AI47" s="216"/>
      <c r="AJ47" s="206"/>
      <c r="AK47" s="216"/>
      <c r="AL47" s="206"/>
      <c r="AM47" s="216"/>
      <c r="AN47" s="206"/>
      <c r="AO47" s="216"/>
      <c r="AP47" s="206"/>
      <c r="AQ47" s="216"/>
      <c r="AR47" s="206"/>
      <c r="AS47" s="216"/>
      <c r="AT47" s="206"/>
      <c r="AU47" s="216"/>
      <c r="AV47" s="206"/>
      <c r="AW47" s="216"/>
      <c r="AX47" s="206"/>
      <c r="AY47" s="216"/>
      <c r="AZ47" s="206"/>
      <c r="BA47" s="216"/>
      <c r="BB47" s="206"/>
      <c r="BC47" s="301"/>
      <c r="BD47" s="206"/>
      <c r="BE47" s="217"/>
    </row>
    <row r="48" spans="1:57" s="14" customFormat="1" ht="12.75" customHeight="1">
      <c r="A48" s="35"/>
      <c r="B48" s="204" t="str">
        <f>Parameters!Q47</f>
        <v>H51</v>
      </c>
      <c r="C48" s="205"/>
      <c r="D48" s="474" t="str">
        <f>Parameters!S47</f>
        <v>Air transport</v>
      </c>
      <c r="E48" s="473"/>
      <c r="F48" s="156"/>
      <c r="G48" s="216"/>
      <c r="H48" s="206"/>
      <c r="I48" s="216"/>
      <c r="J48" s="206"/>
      <c r="K48" s="216"/>
      <c r="L48" s="206"/>
      <c r="M48" s="216"/>
      <c r="N48" s="206"/>
      <c r="O48" s="216"/>
      <c r="P48" s="206"/>
      <c r="Q48" s="216"/>
      <c r="R48" s="206"/>
      <c r="S48" s="216"/>
      <c r="T48" s="206"/>
      <c r="U48" s="216"/>
      <c r="V48" s="206"/>
      <c r="W48" s="216"/>
      <c r="X48" s="206"/>
      <c r="Y48" s="216"/>
      <c r="Z48" s="206"/>
      <c r="AA48" s="216"/>
      <c r="AB48" s="206"/>
      <c r="AC48" s="216"/>
      <c r="AD48" s="206"/>
      <c r="AE48" s="216"/>
      <c r="AF48" s="206"/>
      <c r="AG48" s="216"/>
      <c r="AH48" s="206"/>
      <c r="AI48" s="216"/>
      <c r="AJ48" s="206"/>
      <c r="AK48" s="216"/>
      <c r="AL48" s="206"/>
      <c r="AM48" s="216"/>
      <c r="AN48" s="206"/>
      <c r="AO48" s="216"/>
      <c r="AP48" s="206"/>
      <c r="AQ48" s="216"/>
      <c r="AR48" s="206"/>
      <c r="AS48" s="216"/>
      <c r="AT48" s="206"/>
      <c r="AU48" s="216"/>
      <c r="AV48" s="206"/>
      <c r="AW48" s="216"/>
      <c r="AX48" s="206"/>
      <c r="AY48" s="216"/>
      <c r="AZ48" s="206"/>
      <c r="BA48" s="216"/>
      <c r="BB48" s="206"/>
      <c r="BC48" s="301"/>
      <c r="BD48" s="206"/>
      <c r="BE48" s="217"/>
    </row>
    <row r="49" spans="1:57" s="14" customFormat="1" ht="12.75" customHeight="1">
      <c r="A49" s="35"/>
      <c r="B49" s="204" t="str">
        <f>Parameters!Q48</f>
        <v>H52</v>
      </c>
      <c r="C49" s="205"/>
      <c r="D49" s="474" t="str">
        <f>Parameters!S48</f>
        <v>Warehousing and support activities for transportation</v>
      </c>
      <c r="E49" s="473"/>
      <c r="F49" s="156"/>
      <c r="G49" s="216"/>
      <c r="H49" s="206"/>
      <c r="I49" s="216"/>
      <c r="J49" s="206"/>
      <c r="K49" s="216"/>
      <c r="L49" s="206"/>
      <c r="M49" s="216"/>
      <c r="N49" s="206"/>
      <c r="O49" s="216"/>
      <c r="P49" s="206"/>
      <c r="Q49" s="216"/>
      <c r="R49" s="206"/>
      <c r="S49" s="216"/>
      <c r="T49" s="206"/>
      <c r="U49" s="216"/>
      <c r="V49" s="206"/>
      <c r="W49" s="216"/>
      <c r="X49" s="206"/>
      <c r="Y49" s="216"/>
      <c r="Z49" s="206"/>
      <c r="AA49" s="216"/>
      <c r="AB49" s="206"/>
      <c r="AC49" s="216"/>
      <c r="AD49" s="206"/>
      <c r="AE49" s="216"/>
      <c r="AF49" s="206"/>
      <c r="AG49" s="216"/>
      <c r="AH49" s="206"/>
      <c r="AI49" s="216"/>
      <c r="AJ49" s="206"/>
      <c r="AK49" s="216"/>
      <c r="AL49" s="206"/>
      <c r="AM49" s="216"/>
      <c r="AN49" s="206"/>
      <c r="AO49" s="216"/>
      <c r="AP49" s="206"/>
      <c r="AQ49" s="216"/>
      <c r="AR49" s="206"/>
      <c r="AS49" s="216"/>
      <c r="AT49" s="206"/>
      <c r="AU49" s="216"/>
      <c r="AV49" s="206"/>
      <c r="AW49" s="216"/>
      <c r="AX49" s="206"/>
      <c r="AY49" s="216"/>
      <c r="AZ49" s="206"/>
      <c r="BA49" s="216"/>
      <c r="BB49" s="206"/>
      <c r="BC49" s="301"/>
      <c r="BD49" s="206"/>
      <c r="BE49" s="217"/>
    </row>
    <row r="50" spans="1:57" s="14" customFormat="1" ht="12.75" customHeight="1">
      <c r="A50" s="35"/>
      <c r="B50" s="204" t="str">
        <f>Parameters!Q49</f>
        <v>H53</v>
      </c>
      <c r="C50" s="205"/>
      <c r="D50" s="474" t="str">
        <f>Parameters!S49</f>
        <v>Postal and courier activities</v>
      </c>
      <c r="E50" s="473"/>
      <c r="F50" s="156"/>
      <c r="G50" s="216"/>
      <c r="H50" s="206"/>
      <c r="I50" s="216"/>
      <c r="J50" s="206"/>
      <c r="K50" s="216"/>
      <c r="L50" s="206"/>
      <c r="M50" s="216"/>
      <c r="N50" s="206"/>
      <c r="O50" s="216"/>
      <c r="P50" s="206"/>
      <c r="Q50" s="216"/>
      <c r="R50" s="206"/>
      <c r="S50" s="216"/>
      <c r="T50" s="206"/>
      <c r="U50" s="216"/>
      <c r="V50" s="206"/>
      <c r="W50" s="216"/>
      <c r="X50" s="206"/>
      <c r="Y50" s="216"/>
      <c r="Z50" s="206"/>
      <c r="AA50" s="216"/>
      <c r="AB50" s="206"/>
      <c r="AC50" s="216"/>
      <c r="AD50" s="206"/>
      <c r="AE50" s="216"/>
      <c r="AF50" s="206"/>
      <c r="AG50" s="216"/>
      <c r="AH50" s="206"/>
      <c r="AI50" s="216"/>
      <c r="AJ50" s="206"/>
      <c r="AK50" s="216"/>
      <c r="AL50" s="206"/>
      <c r="AM50" s="216"/>
      <c r="AN50" s="206"/>
      <c r="AO50" s="216"/>
      <c r="AP50" s="206"/>
      <c r="AQ50" s="216"/>
      <c r="AR50" s="206"/>
      <c r="AS50" s="216"/>
      <c r="AT50" s="206"/>
      <c r="AU50" s="216"/>
      <c r="AV50" s="206"/>
      <c r="AW50" s="216"/>
      <c r="AX50" s="206"/>
      <c r="AY50" s="216"/>
      <c r="AZ50" s="206"/>
      <c r="BA50" s="216"/>
      <c r="BB50" s="206"/>
      <c r="BC50" s="301"/>
      <c r="BD50" s="206"/>
      <c r="BE50" s="217"/>
    </row>
    <row r="51" spans="1:57" s="13" customFormat="1" ht="12.75" customHeight="1">
      <c r="A51" s="36"/>
      <c r="B51" s="207" t="str">
        <f>Parameters!Q50</f>
        <v>I</v>
      </c>
      <c r="C51" s="208"/>
      <c r="D51" s="479" t="str">
        <f>Parameters!S50</f>
        <v>Accommodation and food service activities</v>
      </c>
      <c r="E51" s="472"/>
      <c r="F51" s="155"/>
      <c r="G51" s="216"/>
      <c r="H51" s="202"/>
      <c r="I51" s="216"/>
      <c r="J51" s="202"/>
      <c r="K51" s="216"/>
      <c r="L51" s="202"/>
      <c r="M51" s="216"/>
      <c r="N51" s="202"/>
      <c r="O51" s="216"/>
      <c r="P51" s="202"/>
      <c r="Q51" s="216"/>
      <c r="R51" s="202"/>
      <c r="S51" s="216"/>
      <c r="T51" s="202"/>
      <c r="U51" s="216"/>
      <c r="V51" s="202"/>
      <c r="W51" s="216"/>
      <c r="X51" s="202"/>
      <c r="Y51" s="216"/>
      <c r="Z51" s="202"/>
      <c r="AA51" s="216"/>
      <c r="AB51" s="202"/>
      <c r="AC51" s="216"/>
      <c r="AD51" s="202"/>
      <c r="AE51" s="216"/>
      <c r="AF51" s="202"/>
      <c r="AG51" s="216"/>
      <c r="AH51" s="202"/>
      <c r="AI51" s="216"/>
      <c r="AJ51" s="202"/>
      <c r="AK51" s="216"/>
      <c r="AL51" s="202"/>
      <c r="AM51" s="216"/>
      <c r="AN51" s="202"/>
      <c r="AO51" s="216"/>
      <c r="AP51" s="202"/>
      <c r="AQ51" s="216"/>
      <c r="AR51" s="202"/>
      <c r="AS51" s="216"/>
      <c r="AT51" s="202"/>
      <c r="AU51" s="216"/>
      <c r="AV51" s="202"/>
      <c r="AW51" s="216"/>
      <c r="AX51" s="202"/>
      <c r="AY51" s="216"/>
      <c r="AZ51" s="202"/>
      <c r="BA51" s="216"/>
      <c r="BB51" s="202"/>
      <c r="BC51" s="301"/>
      <c r="BD51" s="202"/>
      <c r="BE51" s="217"/>
    </row>
    <row r="52" spans="1:57" s="13" customFormat="1" ht="12.75" customHeight="1">
      <c r="A52" s="36"/>
      <c r="B52" s="207" t="str">
        <f>Parameters!Q51</f>
        <v>J</v>
      </c>
      <c r="C52" s="208"/>
      <c r="D52" s="479" t="str">
        <f>Parameters!S51</f>
        <v>Information and communication</v>
      </c>
      <c r="E52" s="481"/>
      <c r="F52" s="155"/>
      <c r="G52" s="216"/>
      <c r="H52" s="202"/>
      <c r="I52" s="216"/>
      <c r="J52" s="202"/>
      <c r="K52" s="216"/>
      <c r="L52" s="202"/>
      <c r="M52" s="216"/>
      <c r="N52" s="202"/>
      <c r="O52" s="216"/>
      <c r="P52" s="202"/>
      <c r="Q52" s="216"/>
      <c r="R52" s="202"/>
      <c r="S52" s="216"/>
      <c r="T52" s="202"/>
      <c r="U52" s="216"/>
      <c r="V52" s="202"/>
      <c r="W52" s="216"/>
      <c r="X52" s="202"/>
      <c r="Y52" s="216"/>
      <c r="Z52" s="202"/>
      <c r="AA52" s="216"/>
      <c r="AB52" s="202"/>
      <c r="AC52" s="216"/>
      <c r="AD52" s="202"/>
      <c r="AE52" s="216"/>
      <c r="AF52" s="202"/>
      <c r="AG52" s="216"/>
      <c r="AH52" s="202"/>
      <c r="AI52" s="216"/>
      <c r="AJ52" s="202"/>
      <c r="AK52" s="216"/>
      <c r="AL52" s="202"/>
      <c r="AM52" s="216"/>
      <c r="AN52" s="202"/>
      <c r="AO52" s="216"/>
      <c r="AP52" s="202"/>
      <c r="AQ52" s="216"/>
      <c r="AR52" s="202"/>
      <c r="AS52" s="216"/>
      <c r="AT52" s="202"/>
      <c r="AU52" s="216"/>
      <c r="AV52" s="202"/>
      <c r="AW52" s="216"/>
      <c r="AX52" s="202"/>
      <c r="AY52" s="216"/>
      <c r="AZ52" s="202"/>
      <c r="BA52" s="216"/>
      <c r="BB52" s="202"/>
      <c r="BC52" s="301"/>
      <c r="BD52" s="202"/>
      <c r="BE52" s="217"/>
    </row>
    <row r="53" spans="1:57" s="13" customFormat="1" ht="27" customHeight="1">
      <c r="A53" s="37"/>
      <c r="B53" s="209" t="str">
        <f>Parameters!Q52</f>
        <v>J58-J60</v>
      </c>
      <c r="C53" s="210"/>
      <c r="D53" s="469" t="str">
        <f>Parameters!S52</f>
        <v>Publishing, motion picture, video, television programme production; sound recording, programming and broadcasting activities</v>
      </c>
      <c r="E53" s="470"/>
      <c r="F53" s="165"/>
      <c r="G53" s="212"/>
      <c r="H53" s="213"/>
      <c r="I53" s="212"/>
      <c r="J53" s="213"/>
      <c r="K53" s="212"/>
      <c r="L53" s="213"/>
      <c r="M53" s="212"/>
      <c r="N53" s="213"/>
      <c r="O53" s="212"/>
      <c r="P53" s="213"/>
      <c r="Q53" s="212"/>
      <c r="R53" s="213"/>
      <c r="S53" s="212"/>
      <c r="T53" s="213"/>
      <c r="U53" s="212"/>
      <c r="V53" s="213"/>
      <c r="W53" s="212"/>
      <c r="X53" s="213"/>
      <c r="Y53" s="212"/>
      <c r="Z53" s="213"/>
      <c r="AA53" s="212"/>
      <c r="AB53" s="213"/>
      <c r="AC53" s="212"/>
      <c r="AD53" s="213"/>
      <c r="AE53" s="212"/>
      <c r="AF53" s="213"/>
      <c r="AG53" s="212"/>
      <c r="AH53" s="213"/>
      <c r="AI53" s="212"/>
      <c r="AJ53" s="213"/>
      <c r="AK53" s="212"/>
      <c r="AL53" s="213"/>
      <c r="AM53" s="212"/>
      <c r="AN53" s="213"/>
      <c r="AO53" s="212"/>
      <c r="AP53" s="213"/>
      <c r="AQ53" s="212"/>
      <c r="AR53" s="213"/>
      <c r="AS53" s="212"/>
      <c r="AT53" s="213"/>
      <c r="AU53" s="212"/>
      <c r="AV53" s="213"/>
      <c r="AW53" s="212"/>
      <c r="AX53" s="213"/>
      <c r="AY53" s="212"/>
      <c r="AZ53" s="213"/>
      <c r="BA53" s="212"/>
      <c r="BB53" s="213"/>
      <c r="BC53" s="300"/>
      <c r="BD53" s="213"/>
      <c r="BE53" s="214"/>
    </row>
    <row r="54" spans="1:57" s="14" customFormat="1" ht="12.75" customHeight="1">
      <c r="A54" s="35"/>
      <c r="B54" s="204" t="str">
        <f>Parameters!Q53</f>
        <v>J58</v>
      </c>
      <c r="C54" s="205"/>
      <c r="D54" s="474" t="str">
        <f>Parameters!S53</f>
        <v>Publishing activities</v>
      </c>
      <c r="E54" s="473"/>
      <c r="F54" s="156"/>
      <c r="G54" s="216"/>
      <c r="H54" s="206"/>
      <c r="I54" s="216"/>
      <c r="J54" s="206"/>
      <c r="K54" s="216"/>
      <c r="L54" s="206"/>
      <c r="M54" s="216"/>
      <c r="N54" s="206"/>
      <c r="O54" s="216"/>
      <c r="P54" s="206"/>
      <c r="Q54" s="216"/>
      <c r="R54" s="206"/>
      <c r="S54" s="216"/>
      <c r="T54" s="206"/>
      <c r="U54" s="216"/>
      <c r="V54" s="206"/>
      <c r="W54" s="216"/>
      <c r="X54" s="206"/>
      <c r="Y54" s="216"/>
      <c r="Z54" s="206"/>
      <c r="AA54" s="216"/>
      <c r="AB54" s="206"/>
      <c r="AC54" s="216"/>
      <c r="AD54" s="206"/>
      <c r="AE54" s="216"/>
      <c r="AF54" s="206"/>
      <c r="AG54" s="216"/>
      <c r="AH54" s="206"/>
      <c r="AI54" s="216"/>
      <c r="AJ54" s="206"/>
      <c r="AK54" s="216"/>
      <c r="AL54" s="206"/>
      <c r="AM54" s="216"/>
      <c r="AN54" s="206"/>
      <c r="AO54" s="216"/>
      <c r="AP54" s="206"/>
      <c r="AQ54" s="216"/>
      <c r="AR54" s="206"/>
      <c r="AS54" s="216"/>
      <c r="AT54" s="206"/>
      <c r="AU54" s="216"/>
      <c r="AV54" s="206"/>
      <c r="AW54" s="216"/>
      <c r="AX54" s="206"/>
      <c r="AY54" s="216"/>
      <c r="AZ54" s="206"/>
      <c r="BA54" s="216"/>
      <c r="BB54" s="206"/>
      <c r="BC54" s="301"/>
      <c r="BD54" s="206"/>
      <c r="BE54" s="217"/>
    </row>
    <row r="55" spans="1:57" s="14" customFormat="1">
      <c r="A55" s="35"/>
      <c r="B55" s="204" t="str">
        <f>Parameters!Q54</f>
        <v>J59_J60</v>
      </c>
      <c r="C55" s="205"/>
      <c r="D55" s="474" t="str">
        <f>Parameters!S54</f>
        <v>Motion picture, video, television programme production; programming and broadcasting activities</v>
      </c>
      <c r="E55" s="473"/>
      <c r="F55" s="156"/>
      <c r="G55" s="216"/>
      <c r="H55" s="206"/>
      <c r="I55" s="216"/>
      <c r="J55" s="206"/>
      <c r="K55" s="216"/>
      <c r="L55" s="206"/>
      <c r="M55" s="216"/>
      <c r="N55" s="206"/>
      <c r="O55" s="216"/>
      <c r="P55" s="206"/>
      <c r="Q55" s="216"/>
      <c r="R55" s="206"/>
      <c r="S55" s="216"/>
      <c r="T55" s="206"/>
      <c r="U55" s="216"/>
      <c r="V55" s="206"/>
      <c r="W55" s="216"/>
      <c r="X55" s="206"/>
      <c r="Y55" s="216"/>
      <c r="Z55" s="206"/>
      <c r="AA55" s="216"/>
      <c r="AB55" s="206"/>
      <c r="AC55" s="216"/>
      <c r="AD55" s="206"/>
      <c r="AE55" s="216"/>
      <c r="AF55" s="206"/>
      <c r="AG55" s="216"/>
      <c r="AH55" s="206"/>
      <c r="AI55" s="216"/>
      <c r="AJ55" s="206"/>
      <c r="AK55" s="216"/>
      <c r="AL55" s="206"/>
      <c r="AM55" s="216"/>
      <c r="AN55" s="206"/>
      <c r="AO55" s="216"/>
      <c r="AP55" s="206"/>
      <c r="AQ55" s="216"/>
      <c r="AR55" s="206"/>
      <c r="AS55" s="216"/>
      <c r="AT55" s="206"/>
      <c r="AU55" s="216"/>
      <c r="AV55" s="206"/>
      <c r="AW55" s="216"/>
      <c r="AX55" s="206"/>
      <c r="AY55" s="216"/>
      <c r="AZ55" s="206"/>
      <c r="BA55" s="216"/>
      <c r="BB55" s="206"/>
      <c r="BC55" s="301"/>
      <c r="BD55" s="206"/>
      <c r="BE55" s="217"/>
    </row>
    <row r="56" spans="1:57" s="14" customFormat="1" ht="12.75" customHeight="1">
      <c r="A56" s="37"/>
      <c r="B56" s="209" t="str">
        <f>Parameters!Q55</f>
        <v>J61</v>
      </c>
      <c r="C56" s="210"/>
      <c r="D56" s="469" t="str">
        <f>Parameters!S55</f>
        <v>Telecommunications</v>
      </c>
      <c r="E56" s="475"/>
      <c r="F56" s="157"/>
      <c r="G56" s="216"/>
      <c r="H56" s="211"/>
      <c r="I56" s="216"/>
      <c r="J56" s="211"/>
      <c r="K56" s="216"/>
      <c r="L56" s="211"/>
      <c r="M56" s="216"/>
      <c r="N56" s="211"/>
      <c r="O56" s="216"/>
      <c r="P56" s="211"/>
      <c r="Q56" s="216"/>
      <c r="R56" s="211"/>
      <c r="S56" s="216"/>
      <c r="T56" s="211"/>
      <c r="U56" s="216"/>
      <c r="V56" s="211"/>
      <c r="W56" s="216"/>
      <c r="X56" s="211"/>
      <c r="Y56" s="216"/>
      <c r="Z56" s="211"/>
      <c r="AA56" s="216"/>
      <c r="AB56" s="211"/>
      <c r="AC56" s="216"/>
      <c r="AD56" s="211"/>
      <c r="AE56" s="216"/>
      <c r="AF56" s="211"/>
      <c r="AG56" s="216"/>
      <c r="AH56" s="211"/>
      <c r="AI56" s="216"/>
      <c r="AJ56" s="211"/>
      <c r="AK56" s="216"/>
      <c r="AL56" s="211"/>
      <c r="AM56" s="216"/>
      <c r="AN56" s="211"/>
      <c r="AO56" s="216"/>
      <c r="AP56" s="211"/>
      <c r="AQ56" s="216"/>
      <c r="AR56" s="211"/>
      <c r="AS56" s="216"/>
      <c r="AT56" s="211"/>
      <c r="AU56" s="216"/>
      <c r="AV56" s="211"/>
      <c r="AW56" s="216"/>
      <c r="AX56" s="211"/>
      <c r="AY56" s="216"/>
      <c r="AZ56" s="211"/>
      <c r="BA56" s="216"/>
      <c r="BB56" s="211"/>
      <c r="BC56" s="301"/>
      <c r="BD56" s="211"/>
      <c r="BE56" s="217"/>
    </row>
    <row r="57" spans="1:57" s="13" customFormat="1" ht="12.75" customHeight="1">
      <c r="A57" s="37"/>
      <c r="B57" s="209" t="str">
        <f>Parameters!Q56</f>
        <v>J62_J63</v>
      </c>
      <c r="C57" s="210"/>
      <c r="D57" s="469" t="str">
        <f>Parameters!S56</f>
        <v>Computer programming, consultancy, and information service activities</v>
      </c>
      <c r="E57" s="475"/>
      <c r="F57" s="157"/>
      <c r="G57" s="216"/>
      <c r="H57" s="211"/>
      <c r="I57" s="216"/>
      <c r="J57" s="211"/>
      <c r="K57" s="216"/>
      <c r="L57" s="211"/>
      <c r="M57" s="216"/>
      <c r="N57" s="211"/>
      <c r="O57" s="216"/>
      <c r="P57" s="211"/>
      <c r="Q57" s="216"/>
      <c r="R57" s="211"/>
      <c r="S57" s="216"/>
      <c r="T57" s="211"/>
      <c r="U57" s="216"/>
      <c r="V57" s="211"/>
      <c r="W57" s="216"/>
      <c r="X57" s="211"/>
      <c r="Y57" s="216"/>
      <c r="Z57" s="211"/>
      <c r="AA57" s="216"/>
      <c r="AB57" s="211"/>
      <c r="AC57" s="216"/>
      <c r="AD57" s="211"/>
      <c r="AE57" s="216"/>
      <c r="AF57" s="211"/>
      <c r="AG57" s="216"/>
      <c r="AH57" s="211"/>
      <c r="AI57" s="216"/>
      <c r="AJ57" s="211"/>
      <c r="AK57" s="216"/>
      <c r="AL57" s="211"/>
      <c r="AM57" s="216"/>
      <c r="AN57" s="211"/>
      <c r="AO57" s="216"/>
      <c r="AP57" s="211"/>
      <c r="AQ57" s="216"/>
      <c r="AR57" s="211"/>
      <c r="AS57" s="216"/>
      <c r="AT57" s="211"/>
      <c r="AU57" s="216"/>
      <c r="AV57" s="211"/>
      <c r="AW57" s="216"/>
      <c r="AX57" s="211"/>
      <c r="AY57" s="216"/>
      <c r="AZ57" s="211"/>
      <c r="BA57" s="216"/>
      <c r="BB57" s="211"/>
      <c r="BC57" s="301"/>
      <c r="BD57" s="211"/>
      <c r="BE57" s="217"/>
    </row>
    <row r="58" spans="1:57" s="13" customFormat="1" ht="12.75" customHeight="1">
      <c r="A58" s="36"/>
      <c r="B58" s="207" t="str">
        <f>Parameters!Q57</f>
        <v>K</v>
      </c>
      <c r="C58" s="208"/>
      <c r="D58" s="479" t="str">
        <f>Parameters!S57</f>
        <v>Financial and insurance activities</v>
      </c>
      <c r="E58" s="481"/>
      <c r="F58" s="155"/>
      <c r="G58" s="216"/>
      <c r="H58" s="202"/>
      <c r="I58" s="216"/>
      <c r="J58" s="202"/>
      <c r="K58" s="216"/>
      <c r="L58" s="202"/>
      <c r="M58" s="216"/>
      <c r="N58" s="202"/>
      <c r="O58" s="216"/>
      <c r="P58" s="202"/>
      <c r="Q58" s="216"/>
      <c r="R58" s="202"/>
      <c r="S58" s="216"/>
      <c r="T58" s="202"/>
      <c r="U58" s="216"/>
      <c r="V58" s="202"/>
      <c r="W58" s="216"/>
      <c r="X58" s="202"/>
      <c r="Y58" s="216"/>
      <c r="Z58" s="202"/>
      <c r="AA58" s="216"/>
      <c r="AB58" s="202"/>
      <c r="AC58" s="216"/>
      <c r="AD58" s="202"/>
      <c r="AE58" s="216"/>
      <c r="AF58" s="202"/>
      <c r="AG58" s="216"/>
      <c r="AH58" s="202"/>
      <c r="AI58" s="216"/>
      <c r="AJ58" s="202"/>
      <c r="AK58" s="216"/>
      <c r="AL58" s="202"/>
      <c r="AM58" s="216"/>
      <c r="AN58" s="202"/>
      <c r="AO58" s="216"/>
      <c r="AP58" s="202"/>
      <c r="AQ58" s="216"/>
      <c r="AR58" s="202"/>
      <c r="AS58" s="216"/>
      <c r="AT58" s="202"/>
      <c r="AU58" s="216"/>
      <c r="AV58" s="202"/>
      <c r="AW58" s="216"/>
      <c r="AX58" s="202"/>
      <c r="AY58" s="216"/>
      <c r="AZ58" s="202"/>
      <c r="BA58" s="216"/>
      <c r="BB58" s="202"/>
      <c r="BC58" s="301"/>
      <c r="BD58" s="202"/>
      <c r="BE58" s="217"/>
    </row>
    <row r="59" spans="1:57" s="14" customFormat="1" ht="12.75" customHeight="1">
      <c r="A59" s="35"/>
      <c r="B59" s="204" t="str">
        <f>Parameters!Q58</f>
        <v>K64</v>
      </c>
      <c r="C59" s="205"/>
      <c r="D59" s="471" t="str">
        <f>Parameters!S58</f>
        <v>Financial service activities, except insurance and pension funding</v>
      </c>
      <c r="E59" s="472"/>
      <c r="F59" s="156"/>
      <c r="G59" s="216"/>
      <c r="H59" s="206"/>
      <c r="I59" s="216"/>
      <c r="J59" s="206"/>
      <c r="K59" s="216"/>
      <c r="L59" s="206"/>
      <c r="M59" s="216"/>
      <c r="N59" s="206"/>
      <c r="O59" s="216"/>
      <c r="P59" s="206"/>
      <c r="Q59" s="216"/>
      <c r="R59" s="206"/>
      <c r="S59" s="216"/>
      <c r="T59" s="206"/>
      <c r="U59" s="216"/>
      <c r="V59" s="206"/>
      <c r="W59" s="216"/>
      <c r="X59" s="206"/>
      <c r="Y59" s="216"/>
      <c r="Z59" s="206"/>
      <c r="AA59" s="216"/>
      <c r="AB59" s="206"/>
      <c r="AC59" s="216"/>
      <c r="AD59" s="206"/>
      <c r="AE59" s="216"/>
      <c r="AF59" s="206"/>
      <c r="AG59" s="216"/>
      <c r="AH59" s="206"/>
      <c r="AI59" s="216"/>
      <c r="AJ59" s="206"/>
      <c r="AK59" s="216"/>
      <c r="AL59" s="206"/>
      <c r="AM59" s="216"/>
      <c r="AN59" s="206"/>
      <c r="AO59" s="216"/>
      <c r="AP59" s="206"/>
      <c r="AQ59" s="216"/>
      <c r="AR59" s="206"/>
      <c r="AS59" s="216"/>
      <c r="AT59" s="206"/>
      <c r="AU59" s="216"/>
      <c r="AV59" s="206"/>
      <c r="AW59" s="216"/>
      <c r="AX59" s="206"/>
      <c r="AY59" s="216"/>
      <c r="AZ59" s="206"/>
      <c r="BA59" s="216"/>
      <c r="BB59" s="206"/>
      <c r="BC59" s="301"/>
      <c r="BD59" s="206"/>
      <c r="BE59" s="217"/>
    </row>
    <row r="60" spans="1:57" s="14" customFormat="1" ht="12.75" customHeight="1">
      <c r="A60" s="35"/>
      <c r="B60" s="204" t="str">
        <f>Parameters!Q59</f>
        <v>K65</v>
      </c>
      <c r="C60" s="205"/>
      <c r="D60" s="471" t="str">
        <f>Parameters!S59</f>
        <v>Insurance, reinsurance and pension funding, except compulsory social security</v>
      </c>
      <c r="E60" s="472"/>
      <c r="F60" s="156"/>
      <c r="G60" s="216"/>
      <c r="H60" s="206"/>
      <c r="I60" s="216"/>
      <c r="J60" s="206"/>
      <c r="K60" s="216"/>
      <c r="L60" s="206"/>
      <c r="M60" s="216"/>
      <c r="N60" s="206"/>
      <c r="O60" s="216"/>
      <c r="P60" s="206"/>
      <c r="Q60" s="216"/>
      <c r="R60" s="206"/>
      <c r="S60" s="216"/>
      <c r="T60" s="206"/>
      <c r="U60" s="216"/>
      <c r="V60" s="206"/>
      <c r="W60" s="216"/>
      <c r="X60" s="206"/>
      <c r="Y60" s="216"/>
      <c r="Z60" s="206"/>
      <c r="AA60" s="216"/>
      <c r="AB60" s="206"/>
      <c r="AC60" s="216"/>
      <c r="AD60" s="206"/>
      <c r="AE60" s="216"/>
      <c r="AF60" s="206"/>
      <c r="AG60" s="216"/>
      <c r="AH60" s="206"/>
      <c r="AI60" s="216"/>
      <c r="AJ60" s="206"/>
      <c r="AK60" s="216"/>
      <c r="AL60" s="206"/>
      <c r="AM60" s="216"/>
      <c r="AN60" s="206"/>
      <c r="AO60" s="216"/>
      <c r="AP60" s="206"/>
      <c r="AQ60" s="216"/>
      <c r="AR60" s="206"/>
      <c r="AS60" s="216"/>
      <c r="AT60" s="206"/>
      <c r="AU60" s="216"/>
      <c r="AV60" s="206"/>
      <c r="AW60" s="216"/>
      <c r="AX60" s="206"/>
      <c r="AY60" s="216"/>
      <c r="AZ60" s="206"/>
      <c r="BA60" s="216"/>
      <c r="BB60" s="206"/>
      <c r="BC60" s="301"/>
      <c r="BD60" s="206"/>
      <c r="BE60" s="217"/>
    </row>
    <row r="61" spans="1:57" s="14" customFormat="1" ht="12.75" customHeight="1">
      <c r="A61" s="35"/>
      <c r="B61" s="204" t="str">
        <f>Parameters!Q60</f>
        <v>K66</v>
      </c>
      <c r="C61" s="205"/>
      <c r="D61" s="474" t="str">
        <f>Parameters!S60</f>
        <v>Activities auxiliary to financial services and insurance activities</v>
      </c>
      <c r="E61" s="473"/>
      <c r="F61" s="156"/>
      <c r="G61" s="216"/>
      <c r="H61" s="206"/>
      <c r="I61" s="216"/>
      <c r="J61" s="206"/>
      <c r="K61" s="216"/>
      <c r="L61" s="206"/>
      <c r="M61" s="216"/>
      <c r="N61" s="206"/>
      <c r="O61" s="216"/>
      <c r="P61" s="206"/>
      <c r="Q61" s="216"/>
      <c r="R61" s="206"/>
      <c r="S61" s="216"/>
      <c r="T61" s="206"/>
      <c r="U61" s="216"/>
      <c r="V61" s="206"/>
      <c r="W61" s="216"/>
      <c r="X61" s="206"/>
      <c r="Y61" s="216"/>
      <c r="Z61" s="206"/>
      <c r="AA61" s="216"/>
      <c r="AB61" s="206"/>
      <c r="AC61" s="216"/>
      <c r="AD61" s="206"/>
      <c r="AE61" s="216"/>
      <c r="AF61" s="206"/>
      <c r="AG61" s="216"/>
      <c r="AH61" s="206"/>
      <c r="AI61" s="216"/>
      <c r="AJ61" s="206"/>
      <c r="AK61" s="216"/>
      <c r="AL61" s="206"/>
      <c r="AM61" s="216"/>
      <c r="AN61" s="206"/>
      <c r="AO61" s="216"/>
      <c r="AP61" s="206"/>
      <c r="AQ61" s="216"/>
      <c r="AR61" s="206"/>
      <c r="AS61" s="216"/>
      <c r="AT61" s="206"/>
      <c r="AU61" s="216"/>
      <c r="AV61" s="206"/>
      <c r="AW61" s="216"/>
      <c r="AX61" s="206"/>
      <c r="AY61" s="216"/>
      <c r="AZ61" s="206"/>
      <c r="BA61" s="216"/>
      <c r="BB61" s="206"/>
      <c r="BC61" s="301"/>
      <c r="BD61" s="206"/>
      <c r="BE61" s="217"/>
    </row>
    <row r="62" spans="1:57" s="14" customFormat="1" ht="12.75" customHeight="1">
      <c r="A62" s="36"/>
      <c r="B62" s="207" t="str">
        <f>Parameters!Q61</f>
        <v>L</v>
      </c>
      <c r="C62" s="208"/>
      <c r="D62" s="479" t="str">
        <f>Parameters!S61</f>
        <v>Real estate activities</v>
      </c>
      <c r="E62" s="480"/>
      <c r="F62" s="155"/>
      <c r="G62" s="216"/>
      <c r="H62" s="202"/>
      <c r="I62" s="216"/>
      <c r="J62" s="202"/>
      <c r="K62" s="216"/>
      <c r="L62" s="202"/>
      <c r="M62" s="216"/>
      <c r="N62" s="202"/>
      <c r="O62" s="216"/>
      <c r="P62" s="202"/>
      <c r="Q62" s="216"/>
      <c r="R62" s="202"/>
      <c r="S62" s="216"/>
      <c r="T62" s="202"/>
      <c r="U62" s="216"/>
      <c r="V62" s="202"/>
      <c r="W62" s="216"/>
      <c r="X62" s="202"/>
      <c r="Y62" s="216"/>
      <c r="Z62" s="202"/>
      <c r="AA62" s="216"/>
      <c r="AB62" s="202"/>
      <c r="AC62" s="216"/>
      <c r="AD62" s="202"/>
      <c r="AE62" s="216"/>
      <c r="AF62" s="202"/>
      <c r="AG62" s="216"/>
      <c r="AH62" s="202"/>
      <c r="AI62" s="216"/>
      <c r="AJ62" s="202"/>
      <c r="AK62" s="216"/>
      <c r="AL62" s="202"/>
      <c r="AM62" s="216"/>
      <c r="AN62" s="202"/>
      <c r="AO62" s="216"/>
      <c r="AP62" s="202"/>
      <c r="AQ62" s="216"/>
      <c r="AR62" s="202"/>
      <c r="AS62" s="216"/>
      <c r="AT62" s="202"/>
      <c r="AU62" s="216"/>
      <c r="AV62" s="202"/>
      <c r="AW62" s="216"/>
      <c r="AX62" s="202"/>
      <c r="AY62" s="216"/>
      <c r="AZ62" s="202"/>
      <c r="BA62" s="216"/>
      <c r="BB62" s="202"/>
      <c r="BC62" s="301"/>
      <c r="BD62" s="202"/>
      <c r="BE62" s="217"/>
    </row>
    <row r="63" spans="1:57" s="14" customFormat="1" ht="12.75" customHeight="1">
      <c r="A63" s="35"/>
      <c r="B63" s="204" t="str">
        <f>Parameters!Q62</f>
        <v>L68A</v>
      </c>
      <c r="C63" s="205"/>
      <c r="D63" s="501" t="str">
        <f>Parameters!S62</f>
        <v>Imputed rents of owner-occupied dwellings</v>
      </c>
      <c r="E63" s="502"/>
      <c r="F63" s="158"/>
      <c r="G63" s="216"/>
      <c r="H63" s="219"/>
      <c r="I63" s="216"/>
      <c r="J63" s="219"/>
      <c r="K63" s="216"/>
      <c r="L63" s="219"/>
      <c r="M63" s="216"/>
      <c r="N63" s="219"/>
      <c r="O63" s="216"/>
      <c r="P63" s="219"/>
      <c r="Q63" s="216"/>
      <c r="R63" s="219"/>
      <c r="S63" s="216"/>
      <c r="T63" s="219"/>
      <c r="U63" s="216"/>
      <c r="V63" s="219"/>
      <c r="W63" s="216"/>
      <c r="X63" s="219"/>
      <c r="Y63" s="216"/>
      <c r="Z63" s="219"/>
      <c r="AA63" s="216"/>
      <c r="AB63" s="219"/>
      <c r="AC63" s="216"/>
      <c r="AD63" s="219"/>
      <c r="AE63" s="216"/>
      <c r="AF63" s="219"/>
      <c r="AG63" s="216"/>
      <c r="AH63" s="219"/>
      <c r="AI63" s="216"/>
      <c r="AJ63" s="219"/>
      <c r="AK63" s="216"/>
      <c r="AL63" s="219"/>
      <c r="AM63" s="216"/>
      <c r="AN63" s="219"/>
      <c r="AO63" s="216"/>
      <c r="AP63" s="219"/>
      <c r="AQ63" s="216"/>
      <c r="AR63" s="219"/>
      <c r="AS63" s="216"/>
      <c r="AT63" s="219"/>
      <c r="AU63" s="216"/>
      <c r="AV63" s="219"/>
      <c r="AW63" s="216"/>
      <c r="AX63" s="219"/>
      <c r="AY63" s="216"/>
      <c r="AZ63" s="219"/>
      <c r="BA63" s="216"/>
      <c r="BB63" s="219"/>
      <c r="BC63" s="301"/>
      <c r="BD63" s="219"/>
      <c r="BE63" s="217"/>
    </row>
    <row r="64" spans="1:57" s="14" customFormat="1" ht="12.75" customHeight="1">
      <c r="A64" s="36"/>
      <c r="B64" s="207" t="str">
        <f>Parameters!Q63</f>
        <v>M</v>
      </c>
      <c r="C64" s="208"/>
      <c r="D64" s="479" t="str">
        <f>Parameters!S63</f>
        <v>Professional, scientific and technical activities</v>
      </c>
      <c r="E64" s="481"/>
      <c r="F64" s="155"/>
      <c r="G64" s="216"/>
      <c r="H64" s="202"/>
      <c r="I64" s="216"/>
      <c r="J64" s="202"/>
      <c r="K64" s="216"/>
      <c r="L64" s="202"/>
      <c r="M64" s="216"/>
      <c r="N64" s="202"/>
      <c r="O64" s="216"/>
      <c r="P64" s="202"/>
      <c r="Q64" s="216"/>
      <c r="R64" s="202"/>
      <c r="S64" s="216"/>
      <c r="T64" s="202"/>
      <c r="U64" s="216"/>
      <c r="V64" s="202"/>
      <c r="W64" s="216"/>
      <c r="X64" s="202"/>
      <c r="Y64" s="216"/>
      <c r="Z64" s="202"/>
      <c r="AA64" s="216"/>
      <c r="AB64" s="202"/>
      <c r="AC64" s="216"/>
      <c r="AD64" s="202"/>
      <c r="AE64" s="216"/>
      <c r="AF64" s="202"/>
      <c r="AG64" s="216"/>
      <c r="AH64" s="202"/>
      <c r="AI64" s="216"/>
      <c r="AJ64" s="202"/>
      <c r="AK64" s="216"/>
      <c r="AL64" s="202"/>
      <c r="AM64" s="216"/>
      <c r="AN64" s="202"/>
      <c r="AO64" s="216"/>
      <c r="AP64" s="202"/>
      <c r="AQ64" s="216"/>
      <c r="AR64" s="202"/>
      <c r="AS64" s="216"/>
      <c r="AT64" s="202"/>
      <c r="AU64" s="216"/>
      <c r="AV64" s="202"/>
      <c r="AW64" s="216"/>
      <c r="AX64" s="202"/>
      <c r="AY64" s="216"/>
      <c r="AZ64" s="202"/>
      <c r="BA64" s="216"/>
      <c r="BB64" s="202"/>
      <c r="BC64" s="301"/>
      <c r="BD64" s="202"/>
      <c r="BE64" s="217"/>
    </row>
    <row r="65" spans="1:57" s="14" customFormat="1" ht="26.25" customHeight="1">
      <c r="A65" s="37"/>
      <c r="B65" s="209" t="str">
        <f>Parameters!Q64</f>
        <v>M69-M71</v>
      </c>
      <c r="C65" s="210"/>
      <c r="D65" s="469" t="str">
        <f>Parameters!S64</f>
        <v>Legal and accounting activities; activities of head offices; management consultancy activities; architectural and engineering activities; technical testing and analysis</v>
      </c>
      <c r="E65" s="470"/>
      <c r="F65" s="165"/>
      <c r="G65" s="212"/>
      <c r="H65" s="213"/>
      <c r="I65" s="212"/>
      <c r="J65" s="213"/>
      <c r="K65" s="212"/>
      <c r="L65" s="213"/>
      <c r="M65" s="212"/>
      <c r="N65" s="213"/>
      <c r="O65" s="212"/>
      <c r="P65" s="213"/>
      <c r="Q65" s="212"/>
      <c r="R65" s="213"/>
      <c r="S65" s="212"/>
      <c r="T65" s="213"/>
      <c r="U65" s="212"/>
      <c r="V65" s="213"/>
      <c r="W65" s="212"/>
      <c r="X65" s="213"/>
      <c r="Y65" s="212"/>
      <c r="Z65" s="213"/>
      <c r="AA65" s="212"/>
      <c r="AB65" s="213"/>
      <c r="AC65" s="212"/>
      <c r="AD65" s="213"/>
      <c r="AE65" s="212"/>
      <c r="AF65" s="213"/>
      <c r="AG65" s="212"/>
      <c r="AH65" s="213"/>
      <c r="AI65" s="212"/>
      <c r="AJ65" s="213"/>
      <c r="AK65" s="212"/>
      <c r="AL65" s="213"/>
      <c r="AM65" s="212"/>
      <c r="AN65" s="213"/>
      <c r="AO65" s="212"/>
      <c r="AP65" s="213"/>
      <c r="AQ65" s="212"/>
      <c r="AR65" s="213"/>
      <c r="AS65" s="212"/>
      <c r="AT65" s="213"/>
      <c r="AU65" s="212"/>
      <c r="AV65" s="213"/>
      <c r="AW65" s="212"/>
      <c r="AX65" s="213"/>
      <c r="AY65" s="212"/>
      <c r="AZ65" s="213"/>
      <c r="BA65" s="212"/>
      <c r="BB65" s="213"/>
      <c r="BC65" s="300"/>
      <c r="BD65" s="213"/>
      <c r="BE65" s="214"/>
    </row>
    <row r="66" spans="1:57" s="13" customFormat="1">
      <c r="A66" s="35"/>
      <c r="B66" s="204" t="str">
        <f>Parameters!Q65</f>
        <v>M69_M70</v>
      </c>
      <c r="C66" s="205"/>
      <c r="D66" s="471" t="str">
        <f>Parameters!S65</f>
        <v>Legal and accounting activities; activities of head offices; management consultancy activities</v>
      </c>
      <c r="E66" s="472"/>
      <c r="F66" s="156"/>
      <c r="G66" s="216"/>
      <c r="H66" s="206"/>
      <c r="I66" s="216"/>
      <c r="J66" s="206"/>
      <c r="K66" s="216"/>
      <c r="L66" s="206"/>
      <c r="M66" s="216"/>
      <c r="N66" s="206"/>
      <c r="O66" s="216"/>
      <c r="P66" s="206"/>
      <c r="Q66" s="216"/>
      <c r="R66" s="206"/>
      <c r="S66" s="216"/>
      <c r="T66" s="206"/>
      <c r="U66" s="216"/>
      <c r="V66" s="206"/>
      <c r="W66" s="216"/>
      <c r="X66" s="206"/>
      <c r="Y66" s="216"/>
      <c r="Z66" s="206"/>
      <c r="AA66" s="216"/>
      <c r="AB66" s="206"/>
      <c r="AC66" s="216"/>
      <c r="AD66" s="206"/>
      <c r="AE66" s="216"/>
      <c r="AF66" s="206"/>
      <c r="AG66" s="216"/>
      <c r="AH66" s="206"/>
      <c r="AI66" s="216"/>
      <c r="AJ66" s="206"/>
      <c r="AK66" s="216"/>
      <c r="AL66" s="206"/>
      <c r="AM66" s="216"/>
      <c r="AN66" s="206"/>
      <c r="AO66" s="216"/>
      <c r="AP66" s="206"/>
      <c r="AQ66" s="216"/>
      <c r="AR66" s="206"/>
      <c r="AS66" s="216"/>
      <c r="AT66" s="206"/>
      <c r="AU66" s="216"/>
      <c r="AV66" s="206"/>
      <c r="AW66" s="216"/>
      <c r="AX66" s="206"/>
      <c r="AY66" s="216"/>
      <c r="AZ66" s="206"/>
      <c r="BA66" s="216"/>
      <c r="BB66" s="206"/>
      <c r="BC66" s="301"/>
      <c r="BD66" s="206"/>
      <c r="BE66" s="217"/>
    </row>
    <row r="67" spans="1:57" s="13" customFormat="1" ht="12.75" customHeight="1">
      <c r="A67" s="35"/>
      <c r="B67" s="204" t="str">
        <f>Parameters!Q66</f>
        <v>M71</v>
      </c>
      <c r="C67" s="205"/>
      <c r="D67" s="471" t="str">
        <f>Parameters!S66</f>
        <v>Architectural and engineering activities; technical testing and analysis</v>
      </c>
      <c r="E67" s="472"/>
      <c r="F67" s="156"/>
      <c r="G67" s="216"/>
      <c r="H67" s="206"/>
      <c r="I67" s="216"/>
      <c r="J67" s="206"/>
      <c r="K67" s="216"/>
      <c r="L67" s="206"/>
      <c r="M67" s="216"/>
      <c r="N67" s="206"/>
      <c r="O67" s="216"/>
      <c r="P67" s="206"/>
      <c r="Q67" s="216"/>
      <c r="R67" s="206"/>
      <c r="S67" s="216"/>
      <c r="T67" s="206"/>
      <c r="U67" s="216"/>
      <c r="V67" s="206"/>
      <c r="W67" s="216"/>
      <c r="X67" s="206"/>
      <c r="Y67" s="216"/>
      <c r="Z67" s="206"/>
      <c r="AA67" s="216"/>
      <c r="AB67" s="206"/>
      <c r="AC67" s="216"/>
      <c r="AD67" s="206"/>
      <c r="AE67" s="216"/>
      <c r="AF67" s="206"/>
      <c r="AG67" s="216"/>
      <c r="AH67" s="206"/>
      <c r="AI67" s="216"/>
      <c r="AJ67" s="206"/>
      <c r="AK67" s="216"/>
      <c r="AL67" s="206"/>
      <c r="AM67" s="216"/>
      <c r="AN67" s="206"/>
      <c r="AO67" s="216"/>
      <c r="AP67" s="206"/>
      <c r="AQ67" s="216"/>
      <c r="AR67" s="206"/>
      <c r="AS67" s="216"/>
      <c r="AT67" s="206"/>
      <c r="AU67" s="216"/>
      <c r="AV67" s="206"/>
      <c r="AW67" s="216"/>
      <c r="AX67" s="206"/>
      <c r="AY67" s="216"/>
      <c r="AZ67" s="206"/>
      <c r="BA67" s="216"/>
      <c r="BB67" s="206"/>
      <c r="BC67" s="301"/>
      <c r="BD67" s="206"/>
      <c r="BE67" s="217"/>
    </row>
    <row r="68" spans="1:57" s="13" customFormat="1" ht="12.75" customHeight="1">
      <c r="A68" s="37"/>
      <c r="B68" s="209" t="str">
        <f>Parameters!Q67</f>
        <v>M72</v>
      </c>
      <c r="C68" s="210"/>
      <c r="D68" s="469" t="str">
        <f>Parameters!S67</f>
        <v>Scientific research and development</v>
      </c>
      <c r="E68" s="475"/>
      <c r="F68" s="157"/>
      <c r="G68" s="216"/>
      <c r="H68" s="211"/>
      <c r="I68" s="216"/>
      <c r="J68" s="211"/>
      <c r="K68" s="216"/>
      <c r="L68" s="211"/>
      <c r="M68" s="216"/>
      <c r="N68" s="211"/>
      <c r="O68" s="216"/>
      <c r="P68" s="211"/>
      <c r="Q68" s="216"/>
      <c r="R68" s="211"/>
      <c r="S68" s="216"/>
      <c r="T68" s="211"/>
      <c r="U68" s="216"/>
      <c r="V68" s="211"/>
      <c r="W68" s="216"/>
      <c r="X68" s="211"/>
      <c r="Y68" s="216"/>
      <c r="Z68" s="211"/>
      <c r="AA68" s="216"/>
      <c r="AB68" s="211"/>
      <c r="AC68" s="216"/>
      <c r="AD68" s="211"/>
      <c r="AE68" s="216"/>
      <c r="AF68" s="211"/>
      <c r="AG68" s="216"/>
      <c r="AH68" s="211"/>
      <c r="AI68" s="216"/>
      <c r="AJ68" s="211"/>
      <c r="AK68" s="216"/>
      <c r="AL68" s="211"/>
      <c r="AM68" s="216"/>
      <c r="AN68" s="211"/>
      <c r="AO68" s="216"/>
      <c r="AP68" s="211"/>
      <c r="AQ68" s="216"/>
      <c r="AR68" s="211"/>
      <c r="AS68" s="216"/>
      <c r="AT68" s="211"/>
      <c r="AU68" s="216"/>
      <c r="AV68" s="211"/>
      <c r="AW68" s="216"/>
      <c r="AX68" s="211"/>
      <c r="AY68" s="216"/>
      <c r="AZ68" s="211"/>
      <c r="BA68" s="216"/>
      <c r="BB68" s="211"/>
      <c r="BC68" s="301"/>
      <c r="BD68" s="211"/>
      <c r="BE68" s="217"/>
    </row>
    <row r="69" spans="1:57" s="13" customFormat="1" ht="24" customHeight="1">
      <c r="A69" s="37"/>
      <c r="B69" s="209" t="str">
        <f>Parameters!Q68</f>
        <v>M73-M75</v>
      </c>
      <c r="C69" s="210"/>
      <c r="D69" s="469" t="str">
        <f>Parameters!S68</f>
        <v>Advertising and market research; other professional, scientific and technical activities; veterinary activities</v>
      </c>
      <c r="E69" s="470"/>
      <c r="F69" s="165"/>
      <c r="G69" s="212"/>
      <c r="H69" s="213"/>
      <c r="I69" s="212"/>
      <c r="J69" s="213"/>
      <c r="K69" s="212"/>
      <c r="L69" s="213"/>
      <c r="M69" s="212"/>
      <c r="N69" s="213"/>
      <c r="O69" s="212"/>
      <c r="P69" s="213"/>
      <c r="Q69" s="212"/>
      <c r="R69" s="213"/>
      <c r="S69" s="212"/>
      <c r="T69" s="213"/>
      <c r="U69" s="212"/>
      <c r="V69" s="213"/>
      <c r="W69" s="212"/>
      <c r="X69" s="213"/>
      <c r="Y69" s="212"/>
      <c r="Z69" s="213"/>
      <c r="AA69" s="212"/>
      <c r="AB69" s="213"/>
      <c r="AC69" s="212"/>
      <c r="AD69" s="213"/>
      <c r="AE69" s="212"/>
      <c r="AF69" s="213"/>
      <c r="AG69" s="212"/>
      <c r="AH69" s="213"/>
      <c r="AI69" s="212"/>
      <c r="AJ69" s="213"/>
      <c r="AK69" s="212"/>
      <c r="AL69" s="213"/>
      <c r="AM69" s="212"/>
      <c r="AN69" s="213"/>
      <c r="AO69" s="212"/>
      <c r="AP69" s="213"/>
      <c r="AQ69" s="212"/>
      <c r="AR69" s="213"/>
      <c r="AS69" s="212"/>
      <c r="AT69" s="213"/>
      <c r="AU69" s="212"/>
      <c r="AV69" s="213"/>
      <c r="AW69" s="212"/>
      <c r="AX69" s="213"/>
      <c r="AY69" s="212"/>
      <c r="AZ69" s="213"/>
      <c r="BA69" s="212"/>
      <c r="BB69" s="213"/>
      <c r="BC69" s="300"/>
      <c r="BD69" s="213"/>
      <c r="BE69" s="214"/>
    </row>
    <row r="70" spans="1:57" s="13" customFormat="1" ht="12.75" customHeight="1">
      <c r="A70" s="35"/>
      <c r="B70" s="204" t="str">
        <f>Parameters!Q69</f>
        <v>M73</v>
      </c>
      <c r="C70" s="205"/>
      <c r="D70" s="471" t="str">
        <f>Parameters!S69</f>
        <v>Advertising and market research</v>
      </c>
      <c r="E70" s="472"/>
      <c r="F70" s="156"/>
      <c r="G70" s="216"/>
      <c r="H70" s="206"/>
      <c r="I70" s="216"/>
      <c r="J70" s="206"/>
      <c r="K70" s="216"/>
      <c r="L70" s="206"/>
      <c r="M70" s="216"/>
      <c r="N70" s="206"/>
      <c r="O70" s="216"/>
      <c r="P70" s="206"/>
      <c r="Q70" s="216"/>
      <c r="R70" s="206"/>
      <c r="S70" s="216"/>
      <c r="T70" s="206"/>
      <c r="U70" s="216"/>
      <c r="V70" s="206"/>
      <c r="W70" s="216"/>
      <c r="X70" s="206"/>
      <c r="Y70" s="216"/>
      <c r="Z70" s="206"/>
      <c r="AA70" s="216"/>
      <c r="AB70" s="206"/>
      <c r="AC70" s="216"/>
      <c r="AD70" s="206"/>
      <c r="AE70" s="216"/>
      <c r="AF70" s="206"/>
      <c r="AG70" s="216"/>
      <c r="AH70" s="206"/>
      <c r="AI70" s="216"/>
      <c r="AJ70" s="206"/>
      <c r="AK70" s="216"/>
      <c r="AL70" s="206"/>
      <c r="AM70" s="216"/>
      <c r="AN70" s="206"/>
      <c r="AO70" s="216"/>
      <c r="AP70" s="206"/>
      <c r="AQ70" s="216"/>
      <c r="AR70" s="206"/>
      <c r="AS70" s="216"/>
      <c r="AT70" s="206"/>
      <c r="AU70" s="216"/>
      <c r="AV70" s="206"/>
      <c r="AW70" s="216"/>
      <c r="AX70" s="206"/>
      <c r="AY70" s="216"/>
      <c r="AZ70" s="206"/>
      <c r="BA70" s="216"/>
      <c r="BB70" s="206"/>
      <c r="BC70" s="301"/>
      <c r="BD70" s="206"/>
      <c r="BE70" s="217"/>
    </row>
    <row r="71" spans="1:57" s="14" customFormat="1" ht="12.75" customHeight="1">
      <c r="A71" s="35"/>
      <c r="B71" s="204" t="str">
        <f>Parameters!Q70</f>
        <v>M74_M75</v>
      </c>
      <c r="C71" s="205"/>
      <c r="D71" s="471" t="str">
        <f>Parameters!S70</f>
        <v>Other professional, scientific and technical activities; veterinary activities</v>
      </c>
      <c r="E71" s="472"/>
      <c r="F71" s="156"/>
      <c r="G71" s="216"/>
      <c r="H71" s="206"/>
      <c r="I71" s="216"/>
      <c r="J71" s="206"/>
      <c r="K71" s="216"/>
      <c r="L71" s="206"/>
      <c r="M71" s="216"/>
      <c r="N71" s="206"/>
      <c r="O71" s="216"/>
      <c r="P71" s="206"/>
      <c r="Q71" s="216"/>
      <c r="R71" s="206"/>
      <c r="S71" s="216"/>
      <c r="T71" s="206"/>
      <c r="U71" s="216"/>
      <c r="V71" s="206"/>
      <c r="W71" s="216"/>
      <c r="X71" s="206"/>
      <c r="Y71" s="216"/>
      <c r="Z71" s="206"/>
      <c r="AA71" s="216"/>
      <c r="AB71" s="206"/>
      <c r="AC71" s="216"/>
      <c r="AD71" s="206"/>
      <c r="AE71" s="216"/>
      <c r="AF71" s="206"/>
      <c r="AG71" s="216"/>
      <c r="AH71" s="206"/>
      <c r="AI71" s="216"/>
      <c r="AJ71" s="206"/>
      <c r="AK71" s="216"/>
      <c r="AL71" s="206"/>
      <c r="AM71" s="216"/>
      <c r="AN71" s="206"/>
      <c r="AO71" s="216"/>
      <c r="AP71" s="206"/>
      <c r="AQ71" s="216"/>
      <c r="AR71" s="206"/>
      <c r="AS71" s="216"/>
      <c r="AT71" s="206"/>
      <c r="AU71" s="216"/>
      <c r="AV71" s="206"/>
      <c r="AW71" s="216"/>
      <c r="AX71" s="206"/>
      <c r="AY71" s="216"/>
      <c r="AZ71" s="206"/>
      <c r="BA71" s="216"/>
      <c r="BB71" s="206"/>
      <c r="BC71" s="301"/>
      <c r="BD71" s="206"/>
      <c r="BE71" s="217"/>
    </row>
    <row r="72" spans="1:57" s="14" customFormat="1" ht="12.75" customHeight="1">
      <c r="A72" s="36"/>
      <c r="B72" s="207" t="str">
        <f>Parameters!Q71</f>
        <v>N</v>
      </c>
      <c r="C72" s="208"/>
      <c r="D72" s="479" t="str">
        <f>Parameters!S71</f>
        <v>Administrative and support service activities</v>
      </c>
      <c r="E72" s="481"/>
      <c r="F72" s="155"/>
      <c r="G72" s="216"/>
      <c r="H72" s="202"/>
      <c r="I72" s="216"/>
      <c r="J72" s="202"/>
      <c r="K72" s="216"/>
      <c r="L72" s="202"/>
      <c r="M72" s="216"/>
      <c r="N72" s="202"/>
      <c r="O72" s="216"/>
      <c r="P72" s="202"/>
      <c r="Q72" s="216"/>
      <c r="R72" s="202"/>
      <c r="S72" s="216"/>
      <c r="T72" s="202"/>
      <c r="U72" s="216"/>
      <c r="V72" s="202"/>
      <c r="W72" s="216"/>
      <c r="X72" s="202"/>
      <c r="Y72" s="216"/>
      <c r="Z72" s="202"/>
      <c r="AA72" s="216"/>
      <c r="AB72" s="202"/>
      <c r="AC72" s="216"/>
      <c r="AD72" s="202"/>
      <c r="AE72" s="216"/>
      <c r="AF72" s="202"/>
      <c r="AG72" s="216"/>
      <c r="AH72" s="202"/>
      <c r="AI72" s="216"/>
      <c r="AJ72" s="202"/>
      <c r="AK72" s="216"/>
      <c r="AL72" s="202"/>
      <c r="AM72" s="216"/>
      <c r="AN72" s="202"/>
      <c r="AO72" s="216"/>
      <c r="AP72" s="202"/>
      <c r="AQ72" s="216"/>
      <c r="AR72" s="202"/>
      <c r="AS72" s="216"/>
      <c r="AT72" s="202"/>
      <c r="AU72" s="216"/>
      <c r="AV72" s="202"/>
      <c r="AW72" s="216"/>
      <c r="AX72" s="202"/>
      <c r="AY72" s="216"/>
      <c r="AZ72" s="202"/>
      <c r="BA72" s="216"/>
      <c r="BB72" s="202"/>
      <c r="BC72" s="301"/>
      <c r="BD72" s="202"/>
      <c r="BE72" s="217"/>
    </row>
    <row r="73" spans="1:57" s="14" customFormat="1" ht="12.75" customHeight="1">
      <c r="A73" s="35"/>
      <c r="B73" s="204" t="str">
        <f>Parameters!Q72</f>
        <v>N77</v>
      </c>
      <c r="C73" s="205"/>
      <c r="D73" s="471" t="str">
        <f>Parameters!S72</f>
        <v>Rental and leasing activities</v>
      </c>
      <c r="E73" s="472"/>
      <c r="F73" s="156"/>
      <c r="G73" s="216"/>
      <c r="H73" s="206"/>
      <c r="I73" s="216"/>
      <c r="J73" s="206"/>
      <c r="K73" s="216"/>
      <c r="L73" s="206"/>
      <c r="M73" s="216"/>
      <c r="N73" s="206"/>
      <c r="O73" s="216"/>
      <c r="P73" s="206"/>
      <c r="Q73" s="216"/>
      <c r="R73" s="206"/>
      <c r="S73" s="216"/>
      <c r="T73" s="206"/>
      <c r="U73" s="216"/>
      <c r="V73" s="206"/>
      <c r="W73" s="216"/>
      <c r="X73" s="206"/>
      <c r="Y73" s="216"/>
      <c r="Z73" s="206"/>
      <c r="AA73" s="216"/>
      <c r="AB73" s="206"/>
      <c r="AC73" s="216"/>
      <c r="AD73" s="206"/>
      <c r="AE73" s="216"/>
      <c r="AF73" s="206"/>
      <c r="AG73" s="216"/>
      <c r="AH73" s="206"/>
      <c r="AI73" s="216"/>
      <c r="AJ73" s="206"/>
      <c r="AK73" s="216"/>
      <c r="AL73" s="206"/>
      <c r="AM73" s="216"/>
      <c r="AN73" s="206"/>
      <c r="AO73" s="216"/>
      <c r="AP73" s="206"/>
      <c r="AQ73" s="216"/>
      <c r="AR73" s="206"/>
      <c r="AS73" s="216"/>
      <c r="AT73" s="206"/>
      <c r="AU73" s="216"/>
      <c r="AV73" s="206"/>
      <c r="AW73" s="216"/>
      <c r="AX73" s="206"/>
      <c r="AY73" s="216"/>
      <c r="AZ73" s="206"/>
      <c r="BA73" s="216"/>
      <c r="BB73" s="206"/>
      <c r="BC73" s="301"/>
      <c r="BD73" s="206"/>
      <c r="BE73" s="217"/>
    </row>
    <row r="74" spans="1:57" s="14" customFormat="1" ht="12.75" customHeight="1">
      <c r="A74" s="35"/>
      <c r="B74" s="204" t="str">
        <f>Parameters!Q73</f>
        <v>N78</v>
      </c>
      <c r="C74" s="205"/>
      <c r="D74" s="471" t="str">
        <f>Parameters!S73</f>
        <v>Employment activities</v>
      </c>
      <c r="E74" s="472"/>
      <c r="F74" s="156"/>
      <c r="G74" s="216"/>
      <c r="H74" s="206"/>
      <c r="I74" s="216"/>
      <c r="J74" s="206"/>
      <c r="K74" s="216"/>
      <c r="L74" s="206"/>
      <c r="M74" s="216"/>
      <c r="N74" s="206"/>
      <c r="O74" s="216"/>
      <c r="P74" s="206"/>
      <c r="Q74" s="216"/>
      <c r="R74" s="206"/>
      <c r="S74" s="216"/>
      <c r="T74" s="206"/>
      <c r="U74" s="216"/>
      <c r="V74" s="206"/>
      <c r="W74" s="216"/>
      <c r="X74" s="206"/>
      <c r="Y74" s="216"/>
      <c r="Z74" s="206"/>
      <c r="AA74" s="216"/>
      <c r="AB74" s="206"/>
      <c r="AC74" s="216"/>
      <c r="AD74" s="206"/>
      <c r="AE74" s="216"/>
      <c r="AF74" s="206"/>
      <c r="AG74" s="216"/>
      <c r="AH74" s="206"/>
      <c r="AI74" s="216"/>
      <c r="AJ74" s="206"/>
      <c r="AK74" s="216"/>
      <c r="AL74" s="206"/>
      <c r="AM74" s="216"/>
      <c r="AN74" s="206"/>
      <c r="AO74" s="216"/>
      <c r="AP74" s="206"/>
      <c r="AQ74" s="216"/>
      <c r="AR74" s="206"/>
      <c r="AS74" s="216"/>
      <c r="AT74" s="206"/>
      <c r="AU74" s="216"/>
      <c r="AV74" s="206"/>
      <c r="AW74" s="216"/>
      <c r="AX74" s="206"/>
      <c r="AY74" s="216"/>
      <c r="AZ74" s="206"/>
      <c r="BA74" s="216"/>
      <c r="BB74" s="206"/>
      <c r="BC74" s="301"/>
      <c r="BD74" s="206"/>
      <c r="BE74" s="217"/>
    </row>
    <row r="75" spans="1:57" s="14" customFormat="1" ht="12.75" customHeight="1">
      <c r="A75" s="35"/>
      <c r="B75" s="204" t="str">
        <f>Parameters!Q74</f>
        <v>N79</v>
      </c>
      <c r="C75" s="205"/>
      <c r="D75" s="471" t="str">
        <f>Parameters!S74</f>
        <v>Travel agency, tour operator reservation service and related activities</v>
      </c>
      <c r="E75" s="472"/>
      <c r="F75" s="156"/>
      <c r="G75" s="216"/>
      <c r="H75" s="206"/>
      <c r="I75" s="216"/>
      <c r="J75" s="206"/>
      <c r="K75" s="216"/>
      <c r="L75" s="206"/>
      <c r="M75" s="216"/>
      <c r="N75" s="206"/>
      <c r="O75" s="216"/>
      <c r="P75" s="206"/>
      <c r="Q75" s="216"/>
      <c r="R75" s="206"/>
      <c r="S75" s="216"/>
      <c r="T75" s="206"/>
      <c r="U75" s="216"/>
      <c r="V75" s="206"/>
      <c r="W75" s="216"/>
      <c r="X75" s="206"/>
      <c r="Y75" s="216"/>
      <c r="Z75" s="206"/>
      <c r="AA75" s="216"/>
      <c r="AB75" s="206"/>
      <c r="AC75" s="216"/>
      <c r="AD75" s="206"/>
      <c r="AE75" s="216"/>
      <c r="AF75" s="206"/>
      <c r="AG75" s="216"/>
      <c r="AH75" s="206"/>
      <c r="AI75" s="216"/>
      <c r="AJ75" s="206"/>
      <c r="AK75" s="216"/>
      <c r="AL75" s="206"/>
      <c r="AM75" s="216"/>
      <c r="AN75" s="206"/>
      <c r="AO75" s="216"/>
      <c r="AP75" s="206"/>
      <c r="AQ75" s="216"/>
      <c r="AR75" s="206"/>
      <c r="AS75" s="216"/>
      <c r="AT75" s="206"/>
      <c r="AU75" s="216"/>
      <c r="AV75" s="206"/>
      <c r="AW75" s="216"/>
      <c r="AX75" s="206"/>
      <c r="AY75" s="216"/>
      <c r="AZ75" s="206"/>
      <c r="BA75" s="216"/>
      <c r="BB75" s="206"/>
      <c r="BC75" s="301"/>
      <c r="BD75" s="206"/>
      <c r="BE75" s="217"/>
    </row>
    <row r="76" spans="1:57" s="14" customFormat="1">
      <c r="A76" s="35"/>
      <c r="B76" s="204" t="str">
        <f>Parameters!Q75</f>
        <v>N80-N82</v>
      </c>
      <c r="C76" s="205"/>
      <c r="D76" s="471" t="str">
        <f>Parameters!S75</f>
        <v>Security and investigation, service and landscape, office administrative and support activities</v>
      </c>
      <c r="E76" s="500"/>
      <c r="F76" s="156"/>
      <c r="G76" s="216"/>
      <c r="H76" s="206"/>
      <c r="I76" s="216"/>
      <c r="J76" s="206"/>
      <c r="K76" s="216"/>
      <c r="L76" s="206"/>
      <c r="M76" s="216"/>
      <c r="N76" s="206"/>
      <c r="O76" s="216"/>
      <c r="P76" s="206"/>
      <c r="Q76" s="216"/>
      <c r="R76" s="206"/>
      <c r="S76" s="216"/>
      <c r="T76" s="206"/>
      <c r="U76" s="216"/>
      <c r="V76" s="206"/>
      <c r="W76" s="216"/>
      <c r="X76" s="206"/>
      <c r="Y76" s="216"/>
      <c r="Z76" s="206"/>
      <c r="AA76" s="216"/>
      <c r="AB76" s="206"/>
      <c r="AC76" s="216"/>
      <c r="AD76" s="206"/>
      <c r="AE76" s="216"/>
      <c r="AF76" s="206"/>
      <c r="AG76" s="216"/>
      <c r="AH76" s="206"/>
      <c r="AI76" s="216"/>
      <c r="AJ76" s="206"/>
      <c r="AK76" s="216"/>
      <c r="AL76" s="206"/>
      <c r="AM76" s="216"/>
      <c r="AN76" s="206"/>
      <c r="AO76" s="216"/>
      <c r="AP76" s="206"/>
      <c r="AQ76" s="216"/>
      <c r="AR76" s="206"/>
      <c r="AS76" s="216"/>
      <c r="AT76" s="206"/>
      <c r="AU76" s="216"/>
      <c r="AV76" s="206"/>
      <c r="AW76" s="216"/>
      <c r="AX76" s="206"/>
      <c r="AY76" s="216"/>
      <c r="AZ76" s="206"/>
      <c r="BA76" s="216"/>
      <c r="BB76" s="206"/>
      <c r="BC76" s="301"/>
      <c r="BD76" s="206"/>
      <c r="BE76" s="217"/>
    </row>
    <row r="77" spans="1:57" s="14" customFormat="1" ht="12.75" customHeight="1">
      <c r="A77" s="36"/>
      <c r="B77" s="207" t="str">
        <f>Parameters!Q76</f>
        <v>O</v>
      </c>
      <c r="C77" s="208"/>
      <c r="D77" s="479" t="str">
        <f>Parameters!S76</f>
        <v>Public administration and defence; compulsory social security</v>
      </c>
      <c r="E77" s="481"/>
      <c r="F77" s="155"/>
      <c r="G77" s="216"/>
      <c r="H77" s="202"/>
      <c r="I77" s="216"/>
      <c r="J77" s="202"/>
      <c r="K77" s="216"/>
      <c r="L77" s="202"/>
      <c r="M77" s="216"/>
      <c r="N77" s="202"/>
      <c r="O77" s="216"/>
      <c r="P77" s="202"/>
      <c r="Q77" s="216"/>
      <c r="R77" s="202"/>
      <c r="S77" s="216"/>
      <c r="T77" s="202"/>
      <c r="U77" s="216"/>
      <c r="V77" s="202"/>
      <c r="W77" s="216"/>
      <c r="X77" s="202"/>
      <c r="Y77" s="216"/>
      <c r="Z77" s="202"/>
      <c r="AA77" s="216"/>
      <c r="AB77" s="202"/>
      <c r="AC77" s="216"/>
      <c r="AD77" s="202"/>
      <c r="AE77" s="216"/>
      <c r="AF77" s="202"/>
      <c r="AG77" s="216"/>
      <c r="AH77" s="202"/>
      <c r="AI77" s="216"/>
      <c r="AJ77" s="202"/>
      <c r="AK77" s="216"/>
      <c r="AL77" s="202"/>
      <c r="AM77" s="216"/>
      <c r="AN77" s="202"/>
      <c r="AO77" s="216"/>
      <c r="AP77" s="202"/>
      <c r="AQ77" s="216"/>
      <c r="AR77" s="202"/>
      <c r="AS77" s="216"/>
      <c r="AT77" s="202"/>
      <c r="AU77" s="216"/>
      <c r="AV77" s="202"/>
      <c r="AW77" s="216"/>
      <c r="AX77" s="202"/>
      <c r="AY77" s="216"/>
      <c r="AZ77" s="202"/>
      <c r="BA77" s="216"/>
      <c r="BB77" s="202"/>
      <c r="BC77" s="301"/>
      <c r="BD77" s="202"/>
      <c r="BE77" s="217"/>
    </row>
    <row r="78" spans="1:57" s="14" customFormat="1" ht="12.75" customHeight="1">
      <c r="A78" s="36"/>
      <c r="B78" s="207" t="str">
        <f>Parameters!Q77</f>
        <v>P</v>
      </c>
      <c r="C78" s="208"/>
      <c r="D78" s="479" t="str">
        <f>Parameters!S77</f>
        <v>Education</v>
      </c>
      <c r="E78" s="481"/>
      <c r="F78" s="155"/>
      <c r="G78" s="216"/>
      <c r="H78" s="202"/>
      <c r="I78" s="216"/>
      <c r="J78" s="202"/>
      <c r="K78" s="216"/>
      <c r="L78" s="202"/>
      <c r="M78" s="216"/>
      <c r="N78" s="202"/>
      <c r="O78" s="216"/>
      <c r="P78" s="202"/>
      <c r="Q78" s="216"/>
      <c r="R78" s="202"/>
      <c r="S78" s="216"/>
      <c r="T78" s="202"/>
      <c r="U78" s="216"/>
      <c r="V78" s="202"/>
      <c r="W78" s="216"/>
      <c r="X78" s="202"/>
      <c r="Y78" s="216"/>
      <c r="Z78" s="202"/>
      <c r="AA78" s="216"/>
      <c r="AB78" s="202"/>
      <c r="AC78" s="216"/>
      <c r="AD78" s="202"/>
      <c r="AE78" s="216"/>
      <c r="AF78" s="202"/>
      <c r="AG78" s="216"/>
      <c r="AH78" s="202"/>
      <c r="AI78" s="216"/>
      <c r="AJ78" s="202"/>
      <c r="AK78" s="216"/>
      <c r="AL78" s="202"/>
      <c r="AM78" s="216"/>
      <c r="AN78" s="202"/>
      <c r="AO78" s="216"/>
      <c r="AP78" s="202"/>
      <c r="AQ78" s="216"/>
      <c r="AR78" s="202"/>
      <c r="AS78" s="216"/>
      <c r="AT78" s="202"/>
      <c r="AU78" s="216"/>
      <c r="AV78" s="202"/>
      <c r="AW78" s="216"/>
      <c r="AX78" s="202"/>
      <c r="AY78" s="216"/>
      <c r="AZ78" s="202"/>
      <c r="BA78" s="216"/>
      <c r="BB78" s="202"/>
      <c r="BC78" s="301"/>
      <c r="BD78" s="202"/>
      <c r="BE78" s="217"/>
    </row>
    <row r="79" spans="1:57" s="14" customFormat="1" ht="12.75" customHeight="1">
      <c r="A79" s="36"/>
      <c r="B79" s="207" t="str">
        <f>Parameters!Q78</f>
        <v>Q</v>
      </c>
      <c r="C79" s="208"/>
      <c r="D79" s="479" t="str">
        <f>Parameters!S78</f>
        <v>Human health and social work activities</v>
      </c>
      <c r="E79" s="481"/>
      <c r="F79" s="155"/>
      <c r="G79" s="216"/>
      <c r="H79" s="202"/>
      <c r="I79" s="216"/>
      <c r="J79" s="202"/>
      <c r="K79" s="216"/>
      <c r="L79" s="202"/>
      <c r="M79" s="216"/>
      <c r="N79" s="202"/>
      <c r="O79" s="216"/>
      <c r="P79" s="202"/>
      <c r="Q79" s="216"/>
      <c r="R79" s="202"/>
      <c r="S79" s="216"/>
      <c r="T79" s="202"/>
      <c r="U79" s="216"/>
      <c r="V79" s="202"/>
      <c r="W79" s="216"/>
      <c r="X79" s="202"/>
      <c r="Y79" s="216"/>
      <c r="Z79" s="202"/>
      <c r="AA79" s="216"/>
      <c r="AB79" s="202"/>
      <c r="AC79" s="216"/>
      <c r="AD79" s="202"/>
      <c r="AE79" s="216"/>
      <c r="AF79" s="202"/>
      <c r="AG79" s="216"/>
      <c r="AH79" s="202"/>
      <c r="AI79" s="216"/>
      <c r="AJ79" s="202"/>
      <c r="AK79" s="216"/>
      <c r="AL79" s="202"/>
      <c r="AM79" s="216"/>
      <c r="AN79" s="202"/>
      <c r="AO79" s="216"/>
      <c r="AP79" s="202"/>
      <c r="AQ79" s="216"/>
      <c r="AR79" s="202"/>
      <c r="AS79" s="216"/>
      <c r="AT79" s="202"/>
      <c r="AU79" s="216"/>
      <c r="AV79" s="202"/>
      <c r="AW79" s="216"/>
      <c r="AX79" s="202"/>
      <c r="AY79" s="216"/>
      <c r="AZ79" s="202"/>
      <c r="BA79" s="216"/>
      <c r="BB79" s="202"/>
      <c r="BC79" s="301"/>
      <c r="BD79" s="202"/>
      <c r="BE79" s="217"/>
    </row>
    <row r="80" spans="1:57" s="14" customFormat="1" ht="12.75" customHeight="1">
      <c r="A80" s="35"/>
      <c r="B80" s="204" t="str">
        <f>Parameters!Q79</f>
        <v>Q86</v>
      </c>
      <c r="C80" s="205"/>
      <c r="D80" s="471" t="str">
        <f>Parameters!S79</f>
        <v>Human health activities</v>
      </c>
      <c r="E80" s="500"/>
      <c r="F80" s="156"/>
      <c r="G80" s="216"/>
      <c r="H80" s="206"/>
      <c r="I80" s="216"/>
      <c r="J80" s="206"/>
      <c r="K80" s="216"/>
      <c r="L80" s="206"/>
      <c r="M80" s="216"/>
      <c r="N80" s="206"/>
      <c r="O80" s="216"/>
      <c r="P80" s="206"/>
      <c r="Q80" s="216"/>
      <c r="R80" s="206"/>
      <c r="S80" s="216"/>
      <c r="T80" s="206"/>
      <c r="U80" s="216"/>
      <c r="V80" s="206"/>
      <c r="W80" s="216"/>
      <c r="X80" s="206"/>
      <c r="Y80" s="216"/>
      <c r="Z80" s="206"/>
      <c r="AA80" s="216"/>
      <c r="AB80" s="206"/>
      <c r="AC80" s="216"/>
      <c r="AD80" s="206"/>
      <c r="AE80" s="216"/>
      <c r="AF80" s="206"/>
      <c r="AG80" s="216"/>
      <c r="AH80" s="206"/>
      <c r="AI80" s="216"/>
      <c r="AJ80" s="206"/>
      <c r="AK80" s="216"/>
      <c r="AL80" s="206"/>
      <c r="AM80" s="216"/>
      <c r="AN80" s="206"/>
      <c r="AO80" s="216"/>
      <c r="AP80" s="206"/>
      <c r="AQ80" s="216"/>
      <c r="AR80" s="206"/>
      <c r="AS80" s="216"/>
      <c r="AT80" s="206"/>
      <c r="AU80" s="216"/>
      <c r="AV80" s="206"/>
      <c r="AW80" s="216"/>
      <c r="AX80" s="206"/>
      <c r="AY80" s="216"/>
      <c r="AZ80" s="206"/>
      <c r="BA80" s="216"/>
      <c r="BB80" s="206"/>
      <c r="BC80" s="301"/>
      <c r="BD80" s="206"/>
      <c r="BE80" s="217"/>
    </row>
    <row r="81" spans="1:57" s="14" customFormat="1" ht="12.75" customHeight="1">
      <c r="A81" s="35"/>
      <c r="B81" s="204" t="str">
        <f>Parameters!Q80</f>
        <v>Q87_Q88</v>
      </c>
      <c r="C81" s="205"/>
      <c r="D81" s="471" t="str">
        <f>Parameters!S80</f>
        <v>Residential care activities and social work activities without accommodation</v>
      </c>
      <c r="E81" s="500"/>
      <c r="F81" s="156"/>
      <c r="G81" s="216"/>
      <c r="H81" s="206"/>
      <c r="I81" s="216"/>
      <c r="J81" s="206"/>
      <c r="K81" s="216"/>
      <c r="L81" s="206"/>
      <c r="M81" s="216"/>
      <c r="N81" s="206"/>
      <c r="O81" s="216"/>
      <c r="P81" s="206"/>
      <c r="Q81" s="216"/>
      <c r="R81" s="206"/>
      <c r="S81" s="216"/>
      <c r="T81" s="206"/>
      <c r="U81" s="216"/>
      <c r="V81" s="206"/>
      <c r="W81" s="216"/>
      <c r="X81" s="206"/>
      <c r="Y81" s="216"/>
      <c r="Z81" s="206"/>
      <c r="AA81" s="216"/>
      <c r="AB81" s="206"/>
      <c r="AC81" s="216"/>
      <c r="AD81" s="206"/>
      <c r="AE81" s="216"/>
      <c r="AF81" s="206"/>
      <c r="AG81" s="216"/>
      <c r="AH81" s="206"/>
      <c r="AI81" s="216"/>
      <c r="AJ81" s="206"/>
      <c r="AK81" s="216"/>
      <c r="AL81" s="206"/>
      <c r="AM81" s="216"/>
      <c r="AN81" s="206"/>
      <c r="AO81" s="216"/>
      <c r="AP81" s="206"/>
      <c r="AQ81" s="216"/>
      <c r="AR81" s="206"/>
      <c r="AS81" s="216"/>
      <c r="AT81" s="206"/>
      <c r="AU81" s="216"/>
      <c r="AV81" s="206"/>
      <c r="AW81" s="216"/>
      <c r="AX81" s="206"/>
      <c r="AY81" s="216"/>
      <c r="AZ81" s="206"/>
      <c r="BA81" s="216"/>
      <c r="BB81" s="206"/>
      <c r="BC81" s="301"/>
      <c r="BD81" s="206"/>
      <c r="BE81" s="217"/>
    </row>
    <row r="82" spans="1:57" s="14" customFormat="1" ht="12.75" customHeight="1">
      <c r="A82" s="36"/>
      <c r="B82" s="207" t="str">
        <f>Parameters!Q81</f>
        <v>R</v>
      </c>
      <c r="C82" s="208"/>
      <c r="D82" s="479" t="str">
        <f>Parameters!S81</f>
        <v>Arts, entertainment and recreation</v>
      </c>
      <c r="E82" s="481"/>
      <c r="F82" s="155"/>
      <c r="G82" s="216"/>
      <c r="H82" s="202"/>
      <c r="I82" s="216"/>
      <c r="J82" s="202"/>
      <c r="K82" s="216"/>
      <c r="L82" s="202"/>
      <c r="M82" s="216"/>
      <c r="N82" s="202"/>
      <c r="O82" s="216"/>
      <c r="P82" s="202"/>
      <c r="Q82" s="216"/>
      <c r="R82" s="202"/>
      <c r="S82" s="216"/>
      <c r="T82" s="202"/>
      <c r="U82" s="216"/>
      <c r="V82" s="202"/>
      <c r="W82" s="216"/>
      <c r="X82" s="202"/>
      <c r="Y82" s="216"/>
      <c r="Z82" s="202"/>
      <c r="AA82" s="216"/>
      <c r="AB82" s="202"/>
      <c r="AC82" s="216"/>
      <c r="AD82" s="202"/>
      <c r="AE82" s="216"/>
      <c r="AF82" s="202"/>
      <c r="AG82" s="216"/>
      <c r="AH82" s="202"/>
      <c r="AI82" s="216"/>
      <c r="AJ82" s="202"/>
      <c r="AK82" s="216"/>
      <c r="AL82" s="202"/>
      <c r="AM82" s="216"/>
      <c r="AN82" s="202"/>
      <c r="AO82" s="216"/>
      <c r="AP82" s="202"/>
      <c r="AQ82" s="216"/>
      <c r="AR82" s="202"/>
      <c r="AS82" s="216"/>
      <c r="AT82" s="202"/>
      <c r="AU82" s="216"/>
      <c r="AV82" s="202"/>
      <c r="AW82" s="216"/>
      <c r="AX82" s="202"/>
      <c r="AY82" s="216"/>
      <c r="AZ82" s="202"/>
      <c r="BA82" s="216"/>
      <c r="BB82" s="202"/>
      <c r="BC82" s="301"/>
      <c r="BD82" s="202"/>
      <c r="BE82" s="217"/>
    </row>
    <row r="83" spans="1:57" s="14" customFormat="1" ht="25.5" customHeight="1">
      <c r="A83" s="35"/>
      <c r="B83" s="204" t="str">
        <f>Parameters!Q82</f>
        <v>R90-R92</v>
      </c>
      <c r="C83" s="205"/>
      <c r="D83" s="471" t="str">
        <f>Parameters!S82</f>
        <v>Creative, arts and entertainment activities; libraries, archives, museums and other cultural activities; gambling and betting activities</v>
      </c>
      <c r="E83" s="500"/>
      <c r="F83" s="156"/>
      <c r="G83" s="216"/>
      <c r="H83" s="206"/>
      <c r="I83" s="216"/>
      <c r="J83" s="206"/>
      <c r="K83" s="216"/>
      <c r="L83" s="206"/>
      <c r="M83" s="216"/>
      <c r="N83" s="206"/>
      <c r="O83" s="216"/>
      <c r="P83" s="206"/>
      <c r="Q83" s="216"/>
      <c r="R83" s="206"/>
      <c r="S83" s="216"/>
      <c r="T83" s="206"/>
      <c r="U83" s="216"/>
      <c r="V83" s="206"/>
      <c r="W83" s="216"/>
      <c r="X83" s="206"/>
      <c r="Y83" s="216"/>
      <c r="Z83" s="206"/>
      <c r="AA83" s="216"/>
      <c r="AB83" s="206"/>
      <c r="AC83" s="216"/>
      <c r="AD83" s="206"/>
      <c r="AE83" s="216"/>
      <c r="AF83" s="206"/>
      <c r="AG83" s="216"/>
      <c r="AH83" s="206"/>
      <c r="AI83" s="216"/>
      <c r="AJ83" s="206"/>
      <c r="AK83" s="216"/>
      <c r="AL83" s="206"/>
      <c r="AM83" s="216"/>
      <c r="AN83" s="206"/>
      <c r="AO83" s="216"/>
      <c r="AP83" s="206"/>
      <c r="AQ83" s="216"/>
      <c r="AR83" s="206"/>
      <c r="AS83" s="216"/>
      <c r="AT83" s="206"/>
      <c r="AU83" s="216"/>
      <c r="AV83" s="206"/>
      <c r="AW83" s="216"/>
      <c r="AX83" s="206"/>
      <c r="AY83" s="216"/>
      <c r="AZ83" s="206"/>
      <c r="BA83" s="216"/>
      <c r="BB83" s="206"/>
      <c r="BC83" s="301"/>
      <c r="BD83" s="206"/>
      <c r="BE83" s="217"/>
    </row>
    <row r="84" spans="1:57" s="14" customFormat="1" ht="12.75" customHeight="1">
      <c r="A84" s="35"/>
      <c r="B84" s="204" t="str">
        <f>Parameters!Q83</f>
        <v>R93</v>
      </c>
      <c r="C84" s="205"/>
      <c r="D84" s="471" t="str">
        <f>Parameters!S83</f>
        <v>Sports activities and amusement and recreation activities</v>
      </c>
      <c r="E84" s="500"/>
      <c r="F84" s="156"/>
      <c r="G84" s="216"/>
      <c r="H84" s="206"/>
      <c r="I84" s="216"/>
      <c r="J84" s="206"/>
      <c r="K84" s="216"/>
      <c r="L84" s="206"/>
      <c r="M84" s="216"/>
      <c r="N84" s="206"/>
      <c r="O84" s="216"/>
      <c r="P84" s="206"/>
      <c r="Q84" s="216"/>
      <c r="R84" s="206"/>
      <c r="S84" s="216"/>
      <c r="T84" s="206"/>
      <c r="U84" s="216"/>
      <c r="V84" s="206"/>
      <c r="W84" s="216"/>
      <c r="X84" s="206"/>
      <c r="Y84" s="216"/>
      <c r="Z84" s="206"/>
      <c r="AA84" s="216"/>
      <c r="AB84" s="206"/>
      <c r="AC84" s="216"/>
      <c r="AD84" s="206"/>
      <c r="AE84" s="216"/>
      <c r="AF84" s="206"/>
      <c r="AG84" s="216"/>
      <c r="AH84" s="206"/>
      <c r="AI84" s="216"/>
      <c r="AJ84" s="206"/>
      <c r="AK84" s="216"/>
      <c r="AL84" s="206"/>
      <c r="AM84" s="216"/>
      <c r="AN84" s="206"/>
      <c r="AO84" s="216"/>
      <c r="AP84" s="206"/>
      <c r="AQ84" s="216"/>
      <c r="AR84" s="206"/>
      <c r="AS84" s="216"/>
      <c r="AT84" s="206"/>
      <c r="AU84" s="216"/>
      <c r="AV84" s="206"/>
      <c r="AW84" s="216"/>
      <c r="AX84" s="206"/>
      <c r="AY84" s="216"/>
      <c r="AZ84" s="206"/>
      <c r="BA84" s="216"/>
      <c r="BB84" s="206"/>
      <c r="BC84" s="301"/>
      <c r="BD84" s="206"/>
      <c r="BE84" s="217"/>
    </row>
    <row r="85" spans="1:57" s="14" customFormat="1" ht="12.75" customHeight="1">
      <c r="A85" s="36"/>
      <c r="B85" s="207" t="str">
        <f>Parameters!Q84</f>
        <v>S</v>
      </c>
      <c r="C85" s="208"/>
      <c r="D85" s="479" t="str">
        <f>Parameters!S84</f>
        <v>Other service activities</v>
      </c>
      <c r="E85" s="481"/>
      <c r="F85" s="155"/>
      <c r="G85" s="216"/>
      <c r="H85" s="202"/>
      <c r="I85" s="216"/>
      <c r="J85" s="202"/>
      <c r="K85" s="216"/>
      <c r="L85" s="202"/>
      <c r="M85" s="216"/>
      <c r="N85" s="202"/>
      <c r="O85" s="216"/>
      <c r="P85" s="202"/>
      <c r="Q85" s="216"/>
      <c r="R85" s="202"/>
      <c r="S85" s="216"/>
      <c r="T85" s="202"/>
      <c r="U85" s="216"/>
      <c r="V85" s="202"/>
      <c r="W85" s="216"/>
      <c r="X85" s="202"/>
      <c r="Y85" s="216"/>
      <c r="Z85" s="202"/>
      <c r="AA85" s="216"/>
      <c r="AB85" s="202"/>
      <c r="AC85" s="216"/>
      <c r="AD85" s="202"/>
      <c r="AE85" s="216"/>
      <c r="AF85" s="202"/>
      <c r="AG85" s="216"/>
      <c r="AH85" s="202"/>
      <c r="AI85" s="216"/>
      <c r="AJ85" s="202"/>
      <c r="AK85" s="216"/>
      <c r="AL85" s="202"/>
      <c r="AM85" s="216"/>
      <c r="AN85" s="202"/>
      <c r="AO85" s="216"/>
      <c r="AP85" s="202"/>
      <c r="AQ85" s="216"/>
      <c r="AR85" s="202"/>
      <c r="AS85" s="216"/>
      <c r="AT85" s="202"/>
      <c r="AU85" s="216"/>
      <c r="AV85" s="202"/>
      <c r="AW85" s="216"/>
      <c r="AX85" s="202"/>
      <c r="AY85" s="216"/>
      <c r="AZ85" s="202"/>
      <c r="BA85" s="216"/>
      <c r="BB85" s="202"/>
      <c r="BC85" s="301"/>
      <c r="BD85" s="202"/>
      <c r="BE85" s="217"/>
    </row>
    <row r="86" spans="1:57" s="13" customFormat="1" ht="12.75" customHeight="1">
      <c r="A86" s="35"/>
      <c r="B86" s="204" t="str">
        <f>Parameters!Q85</f>
        <v>S94</v>
      </c>
      <c r="C86" s="205"/>
      <c r="D86" s="471" t="str">
        <f>Parameters!S85</f>
        <v>Activities of membership organisations</v>
      </c>
      <c r="E86" s="472"/>
      <c r="F86" s="156"/>
      <c r="G86" s="216"/>
      <c r="H86" s="206"/>
      <c r="I86" s="216"/>
      <c r="J86" s="206"/>
      <c r="K86" s="216"/>
      <c r="L86" s="206"/>
      <c r="M86" s="216"/>
      <c r="N86" s="206"/>
      <c r="O86" s="216"/>
      <c r="P86" s="206"/>
      <c r="Q86" s="216"/>
      <c r="R86" s="206"/>
      <c r="S86" s="216"/>
      <c r="T86" s="206"/>
      <c r="U86" s="216"/>
      <c r="V86" s="206"/>
      <c r="W86" s="216"/>
      <c r="X86" s="206"/>
      <c r="Y86" s="216"/>
      <c r="Z86" s="206"/>
      <c r="AA86" s="216"/>
      <c r="AB86" s="206"/>
      <c r="AC86" s="216"/>
      <c r="AD86" s="206"/>
      <c r="AE86" s="216"/>
      <c r="AF86" s="206"/>
      <c r="AG86" s="216"/>
      <c r="AH86" s="206"/>
      <c r="AI86" s="216"/>
      <c r="AJ86" s="206"/>
      <c r="AK86" s="216"/>
      <c r="AL86" s="206"/>
      <c r="AM86" s="216"/>
      <c r="AN86" s="206"/>
      <c r="AO86" s="216"/>
      <c r="AP86" s="206"/>
      <c r="AQ86" s="216"/>
      <c r="AR86" s="206"/>
      <c r="AS86" s="216"/>
      <c r="AT86" s="206"/>
      <c r="AU86" s="216"/>
      <c r="AV86" s="206"/>
      <c r="AW86" s="216"/>
      <c r="AX86" s="206"/>
      <c r="AY86" s="216"/>
      <c r="AZ86" s="206"/>
      <c r="BA86" s="216"/>
      <c r="BB86" s="206"/>
      <c r="BC86" s="301"/>
      <c r="BD86" s="206"/>
      <c r="BE86" s="217"/>
    </row>
    <row r="87" spans="1:57" s="13" customFormat="1" ht="12.75" customHeight="1">
      <c r="A87" s="35"/>
      <c r="B87" s="204" t="str">
        <f>Parameters!Q86</f>
        <v>S95</v>
      </c>
      <c r="C87" s="205"/>
      <c r="D87" s="471" t="str">
        <f>Parameters!S86</f>
        <v>Repair of computers and personal and household goods</v>
      </c>
      <c r="E87" s="500"/>
      <c r="F87" s="156"/>
      <c r="G87" s="216"/>
      <c r="H87" s="206"/>
      <c r="I87" s="216"/>
      <c r="J87" s="206"/>
      <c r="K87" s="216"/>
      <c r="L87" s="206"/>
      <c r="M87" s="216"/>
      <c r="N87" s="206"/>
      <c r="O87" s="216"/>
      <c r="P87" s="206"/>
      <c r="Q87" s="216"/>
      <c r="R87" s="206"/>
      <c r="S87" s="216"/>
      <c r="T87" s="206"/>
      <c r="U87" s="216"/>
      <c r="V87" s="206"/>
      <c r="W87" s="216"/>
      <c r="X87" s="206"/>
      <c r="Y87" s="216"/>
      <c r="Z87" s="206"/>
      <c r="AA87" s="216"/>
      <c r="AB87" s="206"/>
      <c r="AC87" s="216"/>
      <c r="AD87" s="206"/>
      <c r="AE87" s="216"/>
      <c r="AF87" s="206"/>
      <c r="AG87" s="216"/>
      <c r="AH87" s="206"/>
      <c r="AI87" s="216"/>
      <c r="AJ87" s="206"/>
      <c r="AK87" s="216"/>
      <c r="AL87" s="206"/>
      <c r="AM87" s="216"/>
      <c r="AN87" s="206"/>
      <c r="AO87" s="216"/>
      <c r="AP87" s="206"/>
      <c r="AQ87" s="216"/>
      <c r="AR87" s="206"/>
      <c r="AS87" s="216"/>
      <c r="AT87" s="206"/>
      <c r="AU87" s="216"/>
      <c r="AV87" s="206"/>
      <c r="AW87" s="216"/>
      <c r="AX87" s="206"/>
      <c r="AY87" s="216"/>
      <c r="AZ87" s="206"/>
      <c r="BA87" s="216"/>
      <c r="BB87" s="206"/>
      <c r="BC87" s="301"/>
      <c r="BD87" s="206"/>
      <c r="BE87" s="217"/>
    </row>
    <row r="88" spans="1:57" s="13" customFormat="1" ht="12.75" customHeight="1">
      <c r="A88" s="35"/>
      <c r="B88" s="204" t="str">
        <f>Parameters!Q87</f>
        <v>S96</v>
      </c>
      <c r="C88" s="205"/>
      <c r="D88" s="471" t="str">
        <f>Parameters!S87</f>
        <v>Other personal service activities</v>
      </c>
      <c r="E88" s="500"/>
      <c r="F88" s="156"/>
      <c r="G88" s="216"/>
      <c r="H88" s="206"/>
      <c r="I88" s="216"/>
      <c r="J88" s="206"/>
      <c r="K88" s="216"/>
      <c r="L88" s="206"/>
      <c r="M88" s="216"/>
      <c r="N88" s="206"/>
      <c r="O88" s="216"/>
      <c r="P88" s="206"/>
      <c r="Q88" s="216"/>
      <c r="R88" s="206"/>
      <c r="S88" s="216"/>
      <c r="T88" s="206"/>
      <c r="U88" s="216"/>
      <c r="V88" s="206"/>
      <c r="W88" s="216"/>
      <c r="X88" s="206"/>
      <c r="Y88" s="216"/>
      <c r="Z88" s="206"/>
      <c r="AA88" s="216"/>
      <c r="AB88" s="206"/>
      <c r="AC88" s="216"/>
      <c r="AD88" s="206"/>
      <c r="AE88" s="216"/>
      <c r="AF88" s="206"/>
      <c r="AG88" s="216"/>
      <c r="AH88" s="206"/>
      <c r="AI88" s="216"/>
      <c r="AJ88" s="206"/>
      <c r="AK88" s="216"/>
      <c r="AL88" s="206"/>
      <c r="AM88" s="216"/>
      <c r="AN88" s="206"/>
      <c r="AO88" s="216"/>
      <c r="AP88" s="206"/>
      <c r="AQ88" s="216"/>
      <c r="AR88" s="206"/>
      <c r="AS88" s="216"/>
      <c r="AT88" s="206"/>
      <c r="AU88" s="216"/>
      <c r="AV88" s="206"/>
      <c r="AW88" s="216"/>
      <c r="AX88" s="206"/>
      <c r="AY88" s="216"/>
      <c r="AZ88" s="206"/>
      <c r="BA88" s="216"/>
      <c r="BB88" s="206"/>
      <c r="BC88" s="301"/>
      <c r="BD88" s="206"/>
      <c r="BE88" s="217"/>
    </row>
    <row r="89" spans="1:57" s="13" customFormat="1" ht="30.75" customHeight="1">
      <c r="A89" s="36"/>
      <c r="B89" s="207" t="str">
        <f>Parameters!Q88</f>
        <v>T</v>
      </c>
      <c r="C89" s="208"/>
      <c r="D89" s="479" t="str">
        <f>Parameters!S88</f>
        <v>Activities of households as employers; undifferentiated goods- and services-producing activities of households for own use</v>
      </c>
      <c r="E89" s="481"/>
      <c r="F89" s="155"/>
      <c r="G89" s="216"/>
      <c r="H89" s="66"/>
      <c r="I89" s="216"/>
      <c r="J89" s="66"/>
      <c r="K89" s="216"/>
      <c r="L89" s="66"/>
      <c r="M89" s="216"/>
      <c r="N89" s="66"/>
      <c r="O89" s="216"/>
      <c r="P89" s="66"/>
      <c r="Q89" s="216"/>
      <c r="R89" s="66"/>
      <c r="S89" s="216"/>
      <c r="T89" s="66"/>
      <c r="U89" s="216"/>
      <c r="V89" s="66"/>
      <c r="W89" s="216"/>
      <c r="X89" s="66"/>
      <c r="Y89" s="216"/>
      <c r="Z89" s="66"/>
      <c r="AA89" s="216"/>
      <c r="AB89" s="66"/>
      <c r="AC89" s="216"/>
      <c r="AD89" s="66"/>
      <c r="AE89" s="216"/>
      <c r="AF89" s="66"/>
      <c r="AG89" s="216"/>
      <c r="AH89" s="66"/>
      <c r="AI89" s="216"/>
      <c r="AJ89" s="66"/>
      <c r="AK89" s="216"/>
      <c r="AL89" s="66"/>
      <c r="AM89" s="216"/>
      <c r="AN89" s="66"/>
      <c r="AO89" s="216"/>
      <c r="AP89" s="66"/>
      <c r="AQ89" s="216"/>
      <c r="AR89" s="66"/>
      <c r="AS89" s="216"/>
      <c r="AT89" s="66"/>
      <c r="AU89" s="216"/>
      <c r="AV89" s="202"/>
      <c r="AW89" s="216"/>
      <c r="AX89" s="202"/>
      <c r="AY89" s="216"/>
      <c r="AZ89" s="202"/>
      <c r="BA89" s="216"/>
      <c r="BB89" s="202"/>
      <c r="BC89" s="301"/>
      <c r="BD89" s="202"/>
      <c r="BE89" s="217"/>
    </row>
    <row r="90" spans="1:57" s="13" customFormat="1" ht="17.25" customHeight="1" thickBot="1">
      <c r="A90" s="36"/>
      <c r="B90" s="220" t="str">
        <f>Parameters!Q89</f>
        <v>U</v>
      </c>
      <c r="C90" s="22"/>
      <c r="D90" s="515" t="str">
        <f>Parameters!S89</f>
        <v>Activities of extraterritorial organisations and bodies</v>
      </c>
      <c r="E90" s="516"/>
      <c r="F90" s="155"/>
      <c r="G90" s="216"/>
      <c r="H90" s="202"/>
      <c r="I90" s="216"/>
      <c r="J90" s="202"/>
      <c r="K90" s="216"/>
      <c r="L90" s="202"/>
      <c r="M90" s="216"/>
      <c r="N90" s="202"/>
      <c r="O90" s="216"/>
      <c r="P90" s="202"/>
      <c r="Q90" s="216"/>
      <c r="R90" s="202"/>
      <c r="S90" s="216"/>
      <c r="T90" s="202"/>
      <c r="U90" s="216"/>
      <c r="V90" s="202"/>
      <c r="W90" s="216"/>
      <c r="X90" s="202"/>
      <c r="Y90" s="216"/>
      <c r="Z90" s="202"/>
      <c r="AA90" s="216"/>
      <c r="AB90" s="202"/>
      <c r="AC90" s="216"/>
      <c r="AD90" s="202"/>
      <c r="AE90" s="216"/>
      <c r="AF90" s="202"/>
      <c r="AG90" s="216"/>
      <c r="AH90" s="202"/>
      <c r="AI90" s="216"/>
      <c r="AJ90" s="202"/>
      <c r="AK90" s="216"/>
      <c r="AL90" s="202"/>
      <c r="AM90" s="216"/>
      <c r="AN90" s="202"/>
      <c r="AO90" s="216"/>
      <c r="AP90" s="202"/>
      <c r="AQ90" s="216"/>
      <c r="AR90" s="202"/>
      <c r="AS90" s="216"/>
      <c r="AT90" s="202"/>
      <c r="AU90" s="216"/>
      <c r="AV90" s="202"/>
      <c r="AW90" s="216"/>
      <c r="AX90" s="202"/>
      <c r="AY90" s="216"/>
      <c r="AZ90" s="202"/>
      <c r="BA90" s="216"/>
      <c r="BB90" s="202"/>
      <c r="BC90" s="301"/>
      <c r="BD90" s="202"/>
      <c r="BE90" s="217"/>
    </row>
    <row r="91" spans="1:57" ht="45" customHeight="1">
      <c r="A91" s="152"/>
      <c r="B91" s="508" t="s">
        <v>334</v>
      </c>
      <c r="C91" s="517"/>
      <c r="D91" s="517"/>
      <c r="E91" s="518"/>
      <c r="F91" s="159"/>
      <c r="G91" s="196"/>
      <c r="H91" s="67"/>
      <c r="I91" s="196"/>
      <c r="J91" s="67"/>
      <c r="K91" s="197"/>
      <c r="L91" s="67"/>
      <c r="M91" s="197"/>
      <c r="N91" s="67"/>
      <c r="O91" s="197"/>
      <c r="P91" s="67"/>
      <c r="Q91" s="197"/>
      <c r="R91" s="67"/>
      <c r="S91" s="197"/>
      <c r="T91" s="67"/>
      <c r="U91" s="196"/>
      <c r="V91" s="67"/>
      <c r="W91" s="196"/>
      <c r="X91" s="67"/>
      <c r="Y91" s="196"/>
      <c r="Z91" s="67"/>
      <c r="AA91" s="196"/>
      <c r="AB91" s="67"/>
      <c r="AC91" s="196"/>
      <c r="AD91" s="67"/>
      <c r="AE91" s="196"/>
      <c r="AF91" s="67"/>
      <c r="AG91" s="196"/>
      <c r="AH91" s="67"/>
      <c r="AI91" s="196"/>
      <c r="AJ91" s="67"/>
      <c r="AK91" s="196"/>
      <c r="AL91" s="67"/>
      <c r="AM91" s="196"/>
      <c r="AN91" s="67"/>
      <c r="AO91" s="196"/>
      <c r="AP91" s="67"/>
      <c r="AQ91" s="196"/>
      <c r="AR91" s="67"/>
      <c r="AS91" s="196"/>
      <c r="AT91" s="67"/>
      <c r="AU91" s="196"/>
      <c r="AV91" s="70"/>
      <c r="AW91" s="196"/>
      <c r="AX91" s="70"/>
      <c r="AY91" s="196"/>
      <c r="AZ91" s="70"/>
      <c r="BA91" s="196"/>
      <c r="BB91" s="70"/>
      <c r="BC91" s="196"/>
      <c r="BD91" s="70"/>
      <c r="BE91" s="221"/>
    </row>
    <row r="92" spans="1:57">
      <c r="A92" s="152"/>
      <c r="B92" s="5"/>
      <c r="C92" s="222"/>
      <c r="D92" s="503" t="s">
        <v>151</v>
      </c>
      <c r="E92" s="504"/>
      <c r="F92" s="160"/>
      <c r="G92" s="216"/>
      <c r="H92" s="68"/>
      <c r="I92" s="216"/>
      <c r="J92" s="68"/>
      <c r="K92" s="216"/>
      <c r="L92" s="68"/>
      <c r="M92" s="216"/>
      <c r="N92" s="68"/>
      <c r="O92" s="216"/>
      <c r="P92" s="68"/>
      <c r="Q92" s="216"/>
      <c r="R92" s="68"/>
      <c r="S92" s="216"/>
      <c r="T92" s="68"/>
      <c r="U92" s="216"/>
      <c r="V92" s="68"/>
      <c r="W92" s="216"/>
      <c r="X92" s="68"/>
      <c r="Y92" s="216"/>
      <c r="Z92" s="68"/>
      <c r="AA92" s="216"/>
      <c r="AB92" s="68"/>
      <c r="AC92" s="216"/>
      <c r="AD92" s="68"/>
      <c r="AE92" s="216"/>
      <c r="AF92" s="68"/>
      <c r="AG92" s="216"/>
      <c r="AH92" s="68"/>
      <c r="AI92" s="216"/>
      <c r="AJ92" s="68"/>
      <c r="AK92" s="216"/>
      <c r="AL92" s="68"/>
      <c r="AM92" s="216"/>
      <c r="AN92" s="68"/>
      <c r="AO92" s="216"/>
      <c r="AP92" s="68"/>
      <c r="AQ92" s="216"/>
      <c r="AR92" s="68"/>
      <c r="AS92" s="216"/>
      <c r="AT92" s="68"/>
      <c r="AU92" s="216"/>
      <c r="AV92" s="223"/>
      <c r="AW92" s="216"/>
      <c r="AX92" s="223"/>
      <c r="AY92" s="216"/>
      <c r="AZ92" s="223"/>
      <c r="BA92" s="216"/>
      <c r="BB92" s="223"/>
      <c r="BC92" s="301"/>
      <c r="BD92" s="223"/>
      <c r="BE92" s="217"/>
    </row>
    <row r="93" spans="1:57">
      <c r="A93" s="39"/>
      <c r="B93" s="5"/>
      <c r="C93" s="222"/>
      <c r="D93" s="505" t="s">
        <v>431</v>
      </c>
      <c r="E93" s="504"/>
      <c r="F93" s="160"/>
      <c r="G93" s="216"/>
      <c r="H93" s="68"/>
      <c r="I93" s="216"/>
      <c r="J93" s="68"/>
      <c r="K93" s="216"/>
      <c r="L93" s="68"/>
      <c r="M93" s="216"/>
      <c r="N93" s="68"/>
      <c r="O93" s="216"/>
      <c r="P93" s="68"/>
      <c r="Q93" s="216"/>
      <c r="R93" s="68"/>
      <c r="S93" s="216"/>
      <c r="T93" s="68"/>
      <c r="U93" s="216"/>
      <c r="V93" s="68"/>
      <c r="W93" s="216"/>
      <c r="X93" s="68"/>
      <c r="Y93" s="216"/>
      <c r="Z93" s="68"/>
      <c r="AA93" s="216"/>
      <c r="AB93" s="68"/>
      <c r="AC93" s="216"/>
      <c r="AD93" s="68"/>
      <c r="AE93" s="216"/>
      <c r="AF93" s="68"/>
      <c r="AG93" s="216"/>
      <c r="AH93" s="68"/>
      <c r="AI93" s="216"/>
      <c r="AJ93" s="68"/>
      <c r="AK93" s="216"/>
      <c r="AL93" s="68"/>
      <c r="AM93" s="216"/>
      <c r="AN93" s="68"/>
      <c r="AO93" s="216"/>
      <c r="AP93" s="68"/>
      <c r="AQ93" s="216"/>
      <c r="AR93" s="68"/>
      <c r="AS93" s="216"/>
      <c r="AT93" s="68"/>
      <c r="AU93" s="216"/>
      <c r="AV93" s="223"/>
      <c r="AW93" s="216"/>
      <c r="AX93" s="223"/>
      <c r="AY93" s="216"/>
      <c r="AZ93" s="223"/>
      <c r="BA93" s="216"/>
      <c r="BB93" s="223"/>
      <c r="BC93" s="301"/>
      <c r="BD93" s="223"/>
      <c r="BE93" s="217"/>
    </row>
    <row r="94" spans="1:57" ht="15" customHeight="1" thickBot="1">
      <c r="A94" s="39"/>
      <c r="B94" s="6"/>
      <c r="C94" s="4"/>
      <c r="D94" s="506" t="s">
        <v>152</v>
      </c>
      <c r="E94" s="507"/>
      <c r="F94" s="161"/>
      <c r="G94" s="224"/>
      <c r="H94" s="69"/>
      <c r="I94" s="224"/>
      <c r="J94" s="69"/>
      <c r="K94" s="224"/>
      <c r="L94" s="69"/>
      <c r="M94" s="224"/>
      <c r="N94" s="69"/>
      <c r="O94" s="224"/>
      <c r="P94" s="69"/>
      <c r="Q94" s="224"/>
      <c r="R94" s="69"/>
      <c r="S94" s="224"/>
      <c r="T94" s="69"/>
      <c r="U94" s="224"/>
      <c r="V94" s="69"/>
      <c r="W94" s="224"/>
      <c r="X94" s="69"/>
      <c r="Y94" s="224"/>
      <c r="Z94" s="69"/>
      <c r="AA94" s="224"/>
      <c r="AB94" s="69"/>
      <c r="AC94" s="224"/>
      <c r="AD94" s="69"/>
      <c r="AE94" s="224"/>
      <c r="AF94" s="69"/>
      <c r="AG94" s="224"/>
      <c r="AH94" s="69"/>
      <c r="AI94" s="224"/>
      <c r="AJ94" s="69"/>
      <c r="AK94" s="224"/>
      <c r="AL94" s="69"/>
      <c r="AM94" s="224"/>
      <c r="AN94" s="69"/>
      <c r="AO94" s="224"/>
      <c r="AP94" s="69"/>
      <c r="AQ94" s="224"/>
      <c r="AR94" s="69"/>
      <c r="AS94" s="224"/>
      <c r="AT94" s="69"/>
      <c r="AU94" s="224"/>
      <c r="AV94" s="71"/>
      <c r="AW94" s="224"/>
      <c r="AX94" s="71"/>
      <c r="AY94" s="224"/>
      <c r="AZ94" s="71"/>
      <c r="BA94" s="224"/>
      <c r="BB94" s="71"/>
      <c r="BC94" s="224"/>
      <c r="BD94" s="71"/>
      <c r="BE94" s="225"/>
    </row>
    <row r="95" spans="1:57" ht="55.5" customHeight="1">
      <c r="A95" s="39"/>
      <c r="B95" s="508" t="s">
        <v>87</v>
      </c>
      <c r="C95" s="509"/>
      <c r="D95" s="509"/>
      <c r="E95" s="510"/>
      <c r="F95" s="160"/>
      <c r="G95" s="216"/>
      <c r="H95" s="68"/>
      <c r="I95" s="216"/>
      <c r="J95" s="68"/>
      <c r="K95" s="201"/>
      <c r="L95" s="68"/>
      <c r="M95" s="201"/>
      <c r="N95" s="68"/>
      <c r="O95" s="201"/>
      <c r="P95" s="68"/>
      <c r="Q95" s="201"/>
      <c r="R95" s="68"/>
      <c r="S95" s="201"/>
      <c r="T95" s="68"/>
      <c r="U95" s="216"/>
      <c r="V95" s="68"/>
      <c r="W95" s="216"/>
      <c r="X95" s="68"/>
      <c r="Y95" s="216"/>
      <c r="Z95" s="68"/>
      <c r="AA95" s="216"/>
      <c r="AB95" s="68"/>
      <c r="AC95" s="216"/>
      <c r="AD95" s="68"/>
      <c r="AE95" s="216"/>
      <c r="AF95" s="68"/>
      <c r="AG95" s="216"/>
      <c r="AH95" s="68"/>
      <c r="AI95" s="216"/>
      <c r="AJ95" s="68"/>
      <c r="AK95" s="216"/>
      <c r="AL95" s="68"/>
      <c r="AM95" s="216"/>
      <c r="AN95" s="68"/>
      <c r="AO95" s="216"/>
      <c r="AP95" s="68"/>
      <c r="AQ95" s="216"/>
      <c r="AR95" s="68"/>
      <c r="AS95" s="216"/>
      <c r="AT95" s="68"/>
      <c r="AU95" s="216"/>
      <c r="AV95" s="223"/>
      <c r="AW95" s="216"/>
      <c r="AX95" s="223"/>
      <c r="AY95" s="216"/>
      <c r="AZ95" s="223"/>
      <c r="BA95" s="216"/>
      <c r="BB95" s="223"/>
      <c r="BC95" s="301"/>
      <c r="BD95" s="223"/>
      <c r="BE95" s="217"/>
    </row>
    <row r="96" spans="1:57" ht="17.25" customHeight="1">
      <c r="A96" s="40"/>
      <c r="B96" s="7"/>
      <c r="C96" s="226"/>
      <c r="D96" s="511" t="s">
        <v>168</v>
      </c>
      <c r="E96" s="512"/>
      <c r="F96" s="160"/>
      <c r="G96" s="216"/>
      <c r="H96" s="68"/>
      <c r="I96" s="216"/>
      <c r="J96" s="68"/>
      <c r="K96" s="216"/>
      <c r="L96" s="68"/>
      <c r="M96" s="216"/>
      <c r="N96" s="68"/>
      <c r="O96" s="216"/>
      <c r="P96" s="68"/>
      <c r="Q96" s="216"/>
      <c r="R96" s="68"/>
      <c r="S96" s="216"/>
      <c r="T96" s="68"/>
      <c r="U96" s="216"/>
      <c r="V96" s="68"/>
      <c r="W96" s="216"/>
      <c r="X96" s="68"/>
      <c r="Y96" s="216"/>
      <c r="Z96" s="68"/>
      <c r="AA96" s="216"/>
      <c r="AB96" s="68"/>
      <c r="AC96" s="216"/>
      <c r="AD96" s="68"/>
      <c r="AE96" s="216"/>
      <c r="AF96" s="68"/>
      <c r="AG96" s="216"/>
      <c r="AH96" s="68"/>
      <c r="AI96" s="216"/>
      <c r="AJ96" s="68"/>
      <c r="AK96" s="216"/>
      <c r="AL96" s="68"/>
      <c r="AM96" s="216"/>
      <c r="AN96" s="68"/>
      <c r="AO96" s="216"/>
      <c r="AP96" s="68"/>
      <c r="AQ96" s="216"/>
      <c r="AR96" s="68"/>
      <c r="AS96" s="216"/>
      <c r="AT96" s="68"/>
      <c r="AU96" s="216"/>
      <c r="AV96" s="223"/>
      <c r="AW96" s="216"/>
      <c r="AX96" s="223"/>
      <c r="AY96" s="216"/>
      <c r="AZ96" s="223"/>
      <c r="BA96" s="216"/>
      <c r="BB96" s="223"/>
      <c r="BC96" s="301"/>
      <c r="BD96" s="223"/>
      <c r="BE96" s="217"/>
    </row>
    <row r="97" spans="1:57" ht="12.75" customHeight="1">
      <c r="A97" s="40"/>
      <c r="B97" s="8"/>
      <c r="C97" s="227"/>
      <c r="D97" s="513" t="s">
        <v>170</v>
      </c>
      <c r="E97" s="514"/>
      <c r="F97" s="156"/>
      <c r="G97" s="216"/>
      <c r="H97" s="29"/>
      <c r="I97" s="216"/>
      <c r="J97" s="29"/>
      <c r="K97" s="216"/>
      <c r="L97" s="29"/>
      <c r="M97" s="216"/>
      <c r="N97" s="29"/>
      <c r="O97" s="216"/>
      <c r="P97" s="29"/>
      <c r="Q97" s="216"/>
      <c r="R97" s="29"/>
      <c r="S97" s="216"/>
      <c r="T97" s="29"/>
      <c r="U97" s="216"/>
      <c r="V97" s="29"/>
      <c r="W97" s="216"/>
      <c r="X97" s="29"/>
      <c r="Y97" s="216"/>
      <c r="Z97" s="29"/>
      <c r="AA97" s="216"/>
      <c r="AB97" s="29"/>
      <c r="AC97" s="216"/>
      <c r="AD97" s="29"/>
      <c r="AE97" s="216"/>
      <c r="AF97" s="29"/>
      <c r="AG97" s="216"/>
      <c r="AH97" s="29"/>
      <c r="AI97" s="216"/>
      <c r="AJ97" s="29"/>
      <c r="AK97" s="216"/>
      <c r="AL97" s="29"/>
      <c r="AM97" s="216"/>
      <c r="AN97" s="29"/>
      <c r="AO97" s="216"/>
      <c r="AP97" s="29"/>
      <c r="AQ97" s="216"/>
      <c r="AR97" s="29"/>
      <c r="AS97" s="216"/>
      <c r="AT97" s="29"/>
      <c r="AU97" s="216"/>
      <c r="AV97" s="206"/>
      <c r="AW97" s="216"/>
      <c r="AX97" s="206"/>
      <c r="AY97" s="216"/>
      <c r="AZ97" s="206"/>
      <c r="BA97" s="216"/>
      <c r="BB97" s="206"/>
      <c r="BC97" s="301"/>
      <c r="BD97" s="206"/>
      <c r="BE97" s="217"/>
    </row>
    <row r="98" spans="1:57" ht="12.75" customHeight="1">
      <c r="A98" s="40"/>
      <c r="B98" s="8"/>
      <c r="C98" s="227"/>
      <c r="D98" s="513" t="s">
        <v>171</v>
      </c>
      <c r="E98" s="514"/>
      <c r="F98" s="156"/>
      <c r="G98" s="216"/>
      <c r="H98" s="29"/>
      <c r="I98" s="216"/>
      <c r="J98" s="29"/>
      <c r="K98" s="216"/>
      <c r="L98" s="29"/>
      <c r="M98" s="216"/>
      <c r="N98" s="29"/>
      <c r="O98" s="216"/>
      <c r="P98" s="29"/>
      <c r="Q98" s="216"/>
      <c r="R98" s="29"/>
      <c r="S98" s="216"/>
      <c r="T98" s="29"/>
      <c r="U98" s="216"/>
      <c r="V98" s="29"/>
      <c r="W98" s="216"/>
      <c r="X98" s="29"/>
      <c r="Y98" s="216"/>
      <c r="Z98" s="29"/>
      <c r="AA98" s="216"/>
      <c r="AB98" s="29"/>
      <c r="AC98" s="216"/>
      <c r="AD98" s="29"/>
      <c r="AE98" s="216"/>
      <c r="AF98" s="29"/>
      <c r="AG98" s="216"/>
      <c r="AH98" s="29"/>
      <c r="AI98" s="216"/>
      <c r="AJ98" s="29"/>
      <c r="AK98" s="216"/>
      <c r="AL98" s="29"/>
      <c r="AM98" s="216"/>
      <c r="AN98" s="29"/>
      <c r="AO98" s="216"/>
      <c r="AP98" s="29"/>
      <c r="AQ98" s="216"/>
      <c r="AR98" s="29"/>
      <c r="AS98" s="216"/>
      <c r="AT98" s="29"/>
      <c r="AU98" s="216"/>
      <c r="AV98" s="206"/>
      <c r="AW98" s="216"/>
      <c r="AX98" s="206"/>
      <c r="AY98" s="216"/>
      <c r="AZ98" s="206"/>
      <c r="BA98" s="216"/>
      <c r="BB98" s="206"/>
      <c r="BC98" s="301"/>
      <c r="BD98" s="206"/>
      <c r="BE98" s="217"/>
    </row>
    <row r="99" spans="1:57" ht="12.75" customHeight="1">
      <c r="A99" s="40"/>
      <c r="B99" s="8"/>
      <c r="C99" s="227"/>
      <c r="D99" s="513" t="s">
        <v>172</v>
      </c>
      <c r="E99" s="514"/>
      <c r="F99" s="156"/>
      <c r="G99" s="216"/>
      <c r="H99" s="29"/>
      <c r="I99" s="216"/>
      <c r="J99" s="29"/>
      <c r="K99" s="216"/>
      <c r="L99" s="29"/>
      <c r="M99" s="216"/>
      <c r="N99" s="29"/>
      <c r="O99" s="216"/>
      <c r="P99" s="29"/>
      <c r="Q99" s="216"/>
      <c r="R99" s="29"/>
      <c r="S99" s="216"/>
      <c r="T99" s="29"/>
      <c r="U99" s="216"/>
      <c r="V99" s="29"/>
      <c r="W99" s="216"/>
      <c r="X99" s="29"/>
      <c r="Y99" s="216"/>
      <c r="Z99" s="29"/>
      <c r="AA99" s="216"/>
      <c r="AB99" s="29"/>
      <c r="AC99" s="216"/>
      <c r="AD99" s="29"/>
      <c r="AE99" s="216"/>
      <c r="AF99" s="29"/>
      <c r="AG99" s="216"/>
      <c r="AH99" s="29"/>
      <c r="AI99" s="216"/>
      <c r="AJ99" s="29"/>
      <c r="AK99" s="216"/>
      <c r="AL99" s="29"/>
      <c r="AM99" s="216"/>
      <c r="AN99" s="29"/>
      <c r="AO99" s="216"/>
      <c r="AP99" s="29"/>
      <c r="AQ99" s="216"/>
      <c r="AR99" s="29"/>
      <c r="AS99" s="216"/>
      <c r="AT99" s="29"/>
      <c r="AU99" s="216"/>
      <c r="AV99" s="206"/>
      <c r="AW99" s="216"/>
      <c r="AX99" s="206"/>
      <c r="AY99" s="216"/>
      <c r="AZ99" s="206"/>
      <c r="BA99" s="216"/>
      <c r="BB99" s="206"/>
      <c r="BC99" s="301"/>
      <c r="BD99" s="206"/>
      <c r="BE99" s="217"/>
    </row>
    <row r="100" spans="1:57" ht="12.75" customHeight="1">
      <c r="A100" s="40"/>
      <c r="B100" s="8"/>
      <c r="C100" s="227"/>
      <c r="D100" s="513" t="s">
        <v>173</v>
      </c>
      <c r="E100" s="514"/>
      <c r="F100" s="156"/>
      <c r="G100" s="216"/>
      <c r="H100" s="29"/>
      <c r="I100" s="216"/>
      <c r="J100" s="29"/>
      <c r="K100" s="216"/>
      <c r="L100" s="29"/>
      <c r="M100" s="216"/>
      <c r="N100" s="29"/>
      <c r="O100" s="216"/>
      <c r="P100" s="29"/>
      <c r="Q100" s="216"/>
      <c r="R100" s="29"/>
      <c r="S100" s="216"/>
      <c r="T100" s="29"/>
      <c r="U100" s="216"/>
      <c r="V100" s="29"/>
      <c r="W100" s="216"/>
      <c r="X100" s="29"/>
      <c r="Y100" s="216"/>
      <c r="Z100" s="29"/>
      <c r="AA100" s="216"/>
      <c r="AB100" s="29"/>
      <c r="AC100" s="216"/>
      <c r="AD100" s="29"/>
      <c r="AE100" s="216"/>
      <c r="AF100" s="29"/>
      <c r="AG100" s="216"/>
      <c r="AH100" s="29"/>
      <c r="AI100" s="216"/>
      <c r="AJ100" s="29"/>
      <c r="AK100" s="216"/>
      <c r="AL100" s="29"/>
      <c r="AM100" s="216"/>
      <c r="AN100" s="29"/>
      <c r="AO100" s="216"/>
      <c r="AP100" s="29"/>
      <c r="AQ100" s="216"/>
      <c r="AR100" s="29"/>
      <c r="AS100" s="216"/>
      <c r="AT100" s="29"/>
      <c r="AU100" s="216"/>
      <c r="AV100" s="206"/>
      <c r="AW100" s="216"/>
      <c r="AX100" s="206"/>
      <c r="AY100" s="216"/>
      <c r="AZ100" s="206"/>
      <c r="BA100" s="216"/>
      <c r="BB100" s="206"/>
      <c r="BC100" s="301"/>
      <c r="BD100" s="206"/>
      <c r="BE100" s="217"/>
    </row>
    <row r="101" spans="1:57" ht="19.5" customHeight="1">
      <c r="A101" s="40"/>
      <c r="B101" s="7"/>
      <c r="C101" s="226"/>
      <c r="D101" s="511" t="s">
        <v>169</v>
      </c>
      <c r="E101" s="512"/>
      <c r="F101" s="160"/>
      <c r="G101" s="216"/>
      <c r="H101" s="68"/>
      <c r="I101" s="216"/>
      <c r="J101" s="68"/>
      <c r="K101" s="216"/>
      <c r="L101" s="68"/>
      <c r="M101" s="216"/>
      <c r="N101" s="68"/>
      <c r="O101" s="216"/>
      <c r="P101" s="68"/>
      <c r="Q101" s="216"/>
      <c r="R101" s="68"/>
      <c r="S101" s="216"/>
      <c r="T101" s="68"/>
      <c r="U101" s="216"/>
      <c r="V101" s="68"/>
      <c r="W101" s="216"/>
      <c r="X101" s="68"/>
      <c r="Y101" s="216"/>
      <c r="Z101" s="68"/>
      <c r="AA101" s="216"/>
      <c r="AB101" s="68"/>
      <c r="AC101" s="216"/>
      <c r="AD101" s="68"/>
      <c r="AE101" s="216"/>
      <c r="AF101" s="68"/>
      <c r="AG101" s="216"/>
      <c r="AH101" s="68"/>
      <c r="AI101" s="216"/>
      <c r="AJ101" s="68"/>
      <c r="AK101" s="216"/>
      <c r="AL101" s="68"/>
      <c r="AM101" s="216"/>
      <c r="AN101" s="68"/>
      <c r="AO101" s="216"/>
      <c r="AP101" s="68"/>
      <c r="AQ101" s="216"/>
      <c r="AR101" s="68"/>
      <c r="AS101" s="216"/>
      <c r="AT101" s="68"/>
      <c r="AU101" s="216"/>
      <c r="AV101" s="223"/>
      <c r="AW101" s="216"/>
      <c r="AX101" s="223"/>
      <c r="AY101" s="216"/>
      <c r="AZ101" s="223"/>
      <c r="BA101" s="216"/>
      <c r="BB101" s="223"/>
      <c r="BC101" s="301"/>
      <c r="BD101" s="223"/>
      <c r="BE101" s="217"/>
    </row>
    <row r="102" spans="1:57" ht="12.75" customHeight="1">
      <c r="A102" s="40"/>
      <c r="B102" s="8"/>
      <c r="C102" s="227"/>
      <c r="D102" s="513" t="s">
        <v>428</v>
      </c>
      <c r="E102" s="514"/>
      <c r="F102" s="156"/>
      <c r="G102" s="216"/>
      <c r="H102" s="29"/>
      <c r="I102" s="216"/>
      <c r="J102" s="29"/>
      <c r="K102" s="216"/>
      <c r="L102" s="29"/>
      <c r="M102" s="216"/>
      <c r="N102" s="29"/>
      <c r="O102" s="216"/>
      <c r="P102" s="29"/>
      <c r="Q102" s="216"/>
      <c r="R102" s="29"/>
      <c r="S102" s="216"/>
      <c r="T102" s="29"/>
      <c r="U102" s="216"/>
      <c r="V102" s="29"/>
      <c r="W102" s="216"/>
      <c r="X102" s="29"/>
      <c r="Y102" s="216"/>
      <c r="Z102" s="29"/>
      <c r="AA102" s="216"/>
      <c r="AB102" s="29"/>
      <c r="AC102" s="216"/>
      <c r="AD102" s="29"/>
      <c r="AE102" s="216"/>
      <c r="AF102" s="29"/>
      <c r="AG102" s="216"/>
      <c r="AH102" s="29"/>
      <c r="AI102" s="216"/>
      <c r="AJ102" s="29"/>
      <c r="AK102" s="216"/>
      <c r="AL102" s="29"/>
      <c r="AM102" s="216"/>
      <c r="AN102" s="29"/>
      <c r="AO102" s="216"/>
      <c r="AP102" s="29"/>
      <c r="AQ102" s="216"/>
      <c r="AR102" s="29"/>
      <c r="AS102" s="216"/>
      <c r="AT102" s="29"/>
      <c r="AU102" s="216"/>
      <c r="AV102" s="206"/>
      <c r="AW102" s="216"/>
      <c r="AX102" s="206"/>
      <c r="AY102" s="216"/>
      <c r="AZ102" s="206"/>
      <c r="BA102" s="216"/>
      <c r="BB102" s="206"/>
      <c r="BC102" s="301"/>
      <c r="BD102" s="206"/>
      <c r="BE102" s="217"/>
    </row>
    <row r="103" spans="1:57" ht="12.75" customHeight="1">
      <c r="A103" s="40"/>
      <c r="B103" s="8"/>
      <c r="C103" s="227"/>
      <c r="D103" s="513" t="s">
        <v>429</v>
      </c>
      <c r="E103" s="514"/>
      <c r="F103" s="156"/>
      <c r="G103" s="216"/>
      <c r="H103" s="29"/>
      <c r="I103" s="216"/>
      <c r="J103" s="29"/>
      <c r="K103" s="216"/>
      <c r="L103" s="29"/>
      <c r="M103" s="216"/>
      <c r="N103" s="29"/>
      <c r="O103" s="216"/>
      <c r="P103" s="29"/>
      <c r="Q103" s="216"/>
      <c r="R103" s="29"/>
      <c r="S103" s="216"/>
      <c r="T103" s="29"/>
      <c r="U103" s="216"/>
      <c r="V103" s="29"/>
      <c r="W103" s="216"/>
      <c r="X103" s="29"/>
      <c r="Y103" s="216"/>
      <c r="Z103" s="29"/>
      <c r="AA103" s="216"/>
      <c r="AB103" s="29"/>
      <c r="AC103" s="216"/>
      <c r="AD103" s="29"/>
      <c r="AE103" s="216"/>
      <c r="AF103" s="29"/>
      <c r="AG103" s="216"/>
      <c r="AH103" s="29"/>
      <c r="AI103" s="216"/>
      <c r="AJ103" s="29"/>
      <c r="AK103" s="216"/>
      <c r="AL103" s="29"/>
      <c r="AM103" s="216"/>
      <c r="AN103" s="29"/>
      <c r="AO103" s="216"/>
      <c r="AP103" s="29"/>
      <c r="AQ103" s="216"/>
      <c r="AR103" s="29"/>
      <c r="AS103" s="216"/>
      <c r="AT103" s="29"/>
      <c r="AU103" s="216"/>
      <c r="AV103" s="206"/>
      <c r="AW103" s="216"/>
      <c r="AX103" s="206"/>
      <c r="AY103" s="216"/>
      <c r="AZ103" s="206"/>
      <c r="BA103" s="216"/>
      <c r="BB103" s="206"/>
      <c r="BC103" s="301"/>
      <c r="BD103" s="206"/>
      <c r="BE103" s="217"/>
    </row>
    <row r="104" spans="1:57" ht="12.75" customHeight="1">
      <c r="A104" s="40"/>
      <c r="B104" s="8"/>
      <c r="C104" s="227"/>
      <c r="D104" s="513" t="s">
        <v>430</v>
      </c>
      <c r="E104" s="514"/>
      <c r="F104" s="156"/>
      <c r="G104" s="216"/>
      <c r="H104" s="29"/>
      <c r="I104" s="216"/>
      <c r="J104" s="29"/>
      <c r="K104" s="216"/>
      <c r="L104" s="29"/>
      <c r="M104" s="216"/>
      <c r="N104" s="29"/>
      <c r="O104" s="216"/>
      <c r="P104" s="29"/>
      <c r="Q104" s="216"/>
      <c r="R104" s="29"/>
      <c r="S104" s="216"/>
      <c r="T104" s="29"/>
      <c r="U104" s="216"/>
      <c r="V104" s="29"/>
      <c r="W104" s="216"/>
      <c r="X104" s="29"/>
      <c r="Y104" s="216"/>
      <c r="Z104" s="29"/>
      <c r="AA104" s="216"/>
      <c r="AB104" s="29"/>
      <c r="AC104" s="216"/>
      <c r="AD104" s="29"/>
      <c r="AE104" s="216"/>
      <c r="AF104" s="29"/>
      <c r="AG104" s="216"/>
      <c r="AH104" s="29"/>
      <c r="AI104" s="216"/>
      <c r="AJ104" s="29"/>
      <c r="AK104" s="216"/>
      <c r="AL104" s="29"/>
      <c r="AM104" s="216"/>
      <c r="AN104" s="29"/>
      <c r="AO104" s="216"/>
      <c r="AP104" s="29"/>
      <c r="AQ104" s="216"/>
      <c r="AR104" s="29"/>
      <c r="AS104" s="216"/>
      <c r="AT104" s="29"/>
      <c r="AU104" s="216"/>
      <c r="AV104" s="206"/>
      <c r="AW104" s="216"/>
      <c r="AX104" s="206"/>
      <c r="AY104" s="216"/>
      <c r="AZ104" s="206"/>
      <c r="BA104" s="216"/>
      <c r="BB104" s="206"/>
      <c r="BC104" s="301"/>
      <c r="BD104" s="206"/>
      <c r="BE104" s="217"/>
    </row>
    <row r="105" spans="1:57" ht="17.25" customHeight="1">
      <c r="A105" s="40"/>
      <c r="B105" s="7"/>
      <c r="C105" s="226"/>
      <c r="D105" s="511" t="s">
        <v>143</v>
      </c>
      <c r="E105" s="512"/>
      <c r="F105" s="160"/>
      <c r="G105" s="216"/>
      <c r="H105" s="68"/>
      <c r="I105" s="216"/>
      <c r="J105" s="68"/>
      <c r="K105" s="216"/>
      <c r="L105" s="68"/>
      <c r="M105" s="216"/>
      <c r="N105" s="68"/>
      <c r="O105" s="216"/>
      <c r="P105" s="68"/>
      <c r="Q105" s="216"/>
      <c r="R105" s="68"/>
      <c r="S105" s="216"/>
      <c r="T105" s="68"/>
      <c r="U105" s="216"/>
      <c r="V105" s="68"/>
      <c r="W105" s="216"/>
      <c r="X105" s="68"/>
      <c r="Y105" s="216"/>
      <c r="Z105" s="68"/>
      <c r="AA105" s="216"/>
      <c r="AB105" s="68"/>
      <c r="AC105" s="216"/>
      <c r="AD105" s="68"/>
      <c r="AE105" s="216"/>
      <c r="AF105" s="68"/>
      <c r="AG105" s="216"/>
      <c r="AH105" s="68"/>
      <c r="AI105" s="216"/>
      <c r="AJ105" s="68"/>
      <c r="AK105" s="216"/>
      <c r="AL105" s="68"/>
      <c r="AM105" s="216"/>
      <c r="AN105" s="68"/>
      <c r="AO105" s="216"/>
      <c r="AP105" s="68"/>
      <c r="AQ105" s="216"/>
      <c r="AR105" s="68"/>
      <c r="AS105" s="216"/>
      <c r="AT105" s="68"/>
      <c r="AU105" s="216"/>
      <c r="AV105" s="223"/>
      <c r="AW105" s="216"/>
      <c r="AX105" s="223"/>
      <c r="AY105" s="216"/>
      <c r="AZ105" s="223"/>
      <c r="BA105" s="216"/>
      <c r="BB105" s="223"/>
      <c r="BC105" s="301"/>
      <c r="BD105" s="223"/>
      <c r="BE105" s="217"/>
    </row>
    <row r="106" spans="1:57" ht="32.25" customHeight="1">
      <c r="A106" s="40"/>
      <c r="B106" s="7"/>
      <c r="C106" s="226"/>
      <c r="D106" s="519" t="s">
        <v>250</v>
      </c>
      <c r="E106" s="520"/>
      <c r="F106" s="160"/>
      <c r="G106" s="216"/>
      <c r="H106" s="68"/>
      <c r="I106" s="216"/>
      <c r="J106" s="68"/>
      <c r="K106" s="216"/>
      <c r="L106" s="68"/>
      <c r="M106" s="216"/>
      <c r="N106" s="68"/>
      <c r="O106" s="216"/>
      <c r="P106" s="68"/>
      <c r="Q106" s="216"/>
      <c r="R106" s="68"/>
      <c r="S106" s="216"/>
      <c r="T106" s="68"/>
      <c r="U106" s="216"/>
      <c r="V106" s="68"/>
      <c r="W106" s="216"/>
      <c r="X106" s="68"/>
      <c r="Y106" s="216"/>
      <c r="Z106" s="68"/>
      <c r="AA106" s="216"/>
      <c r="AB106" s="68"/>
      <c r="AC106" s="216"/>
      <c r="AD106" s="68"/>
      <c r="AE106" s="216"/>
      <c r="AF106" s="68"/>
      <c r="AG106" s="216"/>
      <c r="AH106" s="68"/>
      <c r="AI106" s="216"/>
      <c r="AJ106" s="68"/>
      <c r="AK106" s="216"/>
      <c r="AL106" s="68"/>
      <c r="AM106" s="216"/>
      <c r="AN106" s="68"/>
      <c r="AO106" s="216"/>
      <c r="AP106" s="68"/>
      <c r="AQ106" s="216"/>
      <c r="AR106" s="68"/>
      <c r="AS106" s="216"/>
      <c r="AT106" s="68"/>
      <c r="AU106" s="216"/>
      <c r="AV106" s="223"/>
      <c r="AW106" s="216"/>
      <c r="AX106" s="223"/>
      <c r="AY106" s="216"/>
      <c r="AZ106" s="223"/>
      <c r="BA106" s="216"/>
      <c r="BB106" s="223"/>
      <c r="BC106" s="301"/>
      <c r="BD106" s="223"/>
      <c r="BE106" s="217"/>
    </row>
    <row r="107" spans="1:57" ht="21" customHeight="1" thickBot="1">
      <c r="A107" s="40"/>
      <c r="B107" s="150"/>
      <c r="C107" s="151"/>
      <c r="D107" s="521" t="s">
        <v>335</v>
      </c>
      <c r="E107" s="522"/>
      <c r="F107" s="228"/>
      <c r="G107" s="224"/>
      <c r="H107" s="229"/>
      <c r="I107" s="224"/>
      <c r="J107" s="229"/>
      <c r="K107" s="224"/>
      <c r="L107" s="229"/>
      <c r="M107" s="224"/>
      <c r="N107" s="229"/>
      <c r="O107" s="224"/>
      <c r="P107" s="229"/>
      <c r="Q107" s="224"/>
      <c r="R107" s="229"/>
      <c r="S107" s="224"/>
      <c r="T107" s="229"/>
      <c r="U107" s="224"/>
      <c r="V107" s="229"/>
      <c r="W107" s="224"/>
      <c r="X107" s="229"/>
      <c r="Y107" s="224"/>
      <c r="Z107" s="229"/>
      <c r="AA107" s="224"/>
      <c r="AB107" s="229"/>
      <c r="AC107" s="224"/>
      <c r="AD107" s="229"/>
      <c r="AE107" s="224"/>
      <c r="AF107" s="229"/>
      <c r="AG107" s="224"/>
      <c r="AH107" s="229"/>
      <c r="AI107" s="224"/>
      <c r="AJ107" s="229"/>
      <c r="AK107" s="224"/>
      <c r="AL107" s="229"/>
      <c r="AM107" s="224"/>
      <c r="AN107" s="229"/>
      <c r="AO107" s="224"/>
      <c r="AP107" s="229"/>
      <c r="AQ107" s="224"/>
      <c r="AR107" s="229"/>
      <c r="AS107" s="224"/>
      <c r="AT107" s="229"/>
      <c r="AU107" s="224"/>
      <c r="AV107" s="229"/>
      <c r="AW107" s="224"/>
      <c r="AX107" s="230"/>
      <c r="AY107" s="224"/>
      <c r="AZ107" s="230"/>
      <c r="BA107" s="224"/>
      <c r="BB107" s="230"/>
      <c r="BC107" s="224"/>
      <c r="BD107" s="230"/>
      <c r="BE107" s="225"/>
    </row>
  </sheetData>
  <dataConsolidate/>
  <mergeCells count="126">
    <mergeCell ref="D104:E104"/>
    <mergeCell ref="D105:E105"/>
    <mergeCell ref="D106:E106"/>
    <mergeCell ref="D107:E107"/>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50:E50"/>
    <mergeCell ref="D51:E51"/>
    <mergeCell ref="D52:E52"/>
    <mergeCell ref="D53:E53"/>
    <mergeCell ref="D54:E54"/>
    <mergeCell ref="D55:E55"/>
    <mergeCell ref="D44:E44"/>
    <mergeCell ref="D45:E45"/>
    <mergeCell ref="D46:E46"/>
    <mergeCell ref="D47:E47"/>
    <mergeCell ref="D48:E48"/>
    <mergeCell ref="D49:E49"/>
    <mergeCell ref="D38:E38"/>
    <mergeCell ref="D39:E39"/>
    <mergeCell ref="D40:E40"/>
    <mergeCell ref="D41:E41"/>
    <mergeCell ref="D42:E42"/>
    <mergeCell ref="D43:E43"/>
    <mergeCell ref="D36:E36"/>
    <mergeCell ref="D37:E37"/>
    <mergeCell ref="D26:E26"/>
    <mergeCell ref="D27:E27"/>
    <mergeCell ref="D28:E28"/>
    <mergeCell ref="D29:E29"/>
    <mergeCell ref="D30:E30"/>
    <mergeCell ref="D31:E31"/>
    <mergeCell ref="D34:E34"/>
    <mergeCell ref="D32:E32"/>
    <mergeCell ref="D33:E33"/>
    <mergeCell ref="D35:E35"/>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L1:M3"/>
    <mergeCell ref="N1:O3"/>
    <mergeCell ref="D8:E8"/>
    <mergeCell ref="D9:E9"/>
    <mergeCell ref="D10:E10"/>
    <mergeCell ref="D11:E11"/>
    <mergeCell ref="D12:E12"/>
    <mergeCell ref="D13:E13"/>
    <mergeCell ref="D20:E20"/>
    <mergeCell ref="D21:E21"/>
    <mergeCell ref="D22:E22"/>
    <mergeCell ref="D23:E23"/>
    <mergeCell ref="D24:E24"/>
    <mergeCell ref="D25:E25"/>
    <mergeCell ref="D14:E14"/>
    <mergeCell ref="D15:E15"/>
    <mergeCell ref="D16:E16"/>
    <mergeCell ref="D17:E17"/>
    <mergeCell ref="D18:E18"/>
    <mergeCell ref="D19:E19"/>
  </mergeCells>
  <dataValidations count="4">
    <dataValidation type="textLength" allowBlank="1" showInputMessage="1" showErrorMessage="1" prompt="Please select your country in worksheet &quot;Intro&quot; (for all pollutant sheets)" sqref="D1">
      <formula1>2</formula1>
      <formula2>2</formula2>
    </dataValidation>
    <dataValidation allowBlank="1" showErrorMessage="1" sqref="E1"/>
    <dataValidation type="custom" allowBlank="1" showInputMessage="1" showErrorMessage="1" errorTitle="Wrong data input" error="Data entry is limited to positive values or zero._x000d__x000a_: symbol can be used for not available data." sqref="F106:F107 AV106:AV107 AP106:AP107 AN106:AN107 AL106:AL107 AJ106:AJ107 AH106:AH107 AF106:AF107 AD106:AD107 AB106:AB107 Z106:Z107 X106:X107 V106:V107 T106:T107 R106:R107 P106:P107 N106:N107 L106:L107 J106:J107 H106:H107 AR106:AR107 AT106:AT107 AZ106:AZ107 BB106:BB107 BB5:BB104 AZ5:AZ104 AT5:AT104 AR5:AR104 H5:H104 J5:J104 L5:L104 N5:N104 P5:P104 R5:R104 T5:T104 V5:V104 X5:X104 Z5:Z104 AB5:AB104 AD5:AD104 AF5:AF104 AH5:AH104 AJ5:AJ104 AL5:AL104 AN5:AN104 AP5:AP104 AV5:AV104 F5:F104 AX106:AX107 AX5:AX104 BD106:BD107 BD5:BD104">
      <formula1>OR(AND(ISNUMBER(F5),F5&gt;=0),F5=":")</formula1>
    </dataValidation>
    <dataValidation type="custom" allowBlank="1" showInputMessage="1" showErrorMessage="1" errorTitle="Wrong data input" error="Data entry is limited to numbers._x000d__x000a_: symbol can be used for not available data." sqref="F105 AV105 AP105 AN105 AL105 AJ105 AH105 AF105 AD105 AB105 Z105 X105 V105 T105 R105 P105 N105 L105 J105 H105 AR105 AT105 AZ105 BB105 AX105 BD105">
      <formula1>OR(ISNUMBER(F105),F105=":")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946" r:id="rId4" name="Button 2">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949" r:id="rId5" name="Button 5">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2950" r:id="rId6" name="Button 6">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2951" r:id="rId7" name="Button 7">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ARAMS">
    <tabColor rgb="FFFF0000"/>
  </sheetPr>
  <dimension ref="A2:AL209"/>
  <sheetViews>
    <sheetView showGridLines="0" zoomScale="90" zoomScaleNormal="90" workbookViewId="0">
      <selection activeCell="D26" sqref="D26"/>
    </sheetView>
  </sheetViews>
  <sheetFormatPr defaultColWidth="9.28515625" defaultRowHeight="15"/>
  <cols>
    <col min="1" max="1" width="2.28515625" style="24" customWidth="1"/>
    <col min="2" max="2" width="30.7109375" style="24" customWidth="1"/>
    <col min="3" max="3" width="12.7109375" style="24" customWidth="1"/>
    <col min="4" max="4" width="6" style="24" customWidth="1"/>
    <col min="5" max="5" width="17" style="24" customWidth="1"/>
    <col min="6" max="6" width="12.5703125" style="24" customWidth="1"/>
    <col min="7" max="7" width="12.28515625" style="24" customWidth="1"/>
    <col min="8" max="8" width="25.28515625" style="24" customWidth="1"/>
    <col min="9" max="9" width="58.5703125" style="24" customWidth="1"/>
    <col min="10" max="10" width="35.42578125" style="24" customWidth="1"/>
    <col min="11" max="11" width="29.28515625" style="75" customWidth="1"/>
    <col min="12" max="12" width="19.28515625" style="75" customWidth="1"/>
    <col min="13" max="13" width="21" style="75" customWidth="1"/>
    <col min="14" max="14" width="19" style="75" customWidth="1"/>
    <col min="15" max="15" width="18.7109375" style="75" customWidth="1"/>
    <col min="16" max="16" width="16.28515625" style="75" customWidth="1"/>
    <col min="17" max="17" width="17.5703125" style="75" customWidth="1"/>
    <col min="18" max="18" width="16.28515625" style="75" customWidth="1"/>
    <col min="19" max="19" width="51.7109375" style="75" customWidth="1"/>
    <col min="20" max="20" width="16.42578125" style="75" customWidth="1"/>
    <col min="21" max="22" width="9.28515625" style="75"/>
    <col min="23" max="23" width="15" style="75" customWidth="1"/>
    <col min="24" max="24" width="17.7109375" style="75" customWidth="1"/>
    <col min="25" max="25" width="20.7109375" style="75" customWidth="1"/>
    <col min="26" max="27" width="9.28515625" style="75"/>
    <col min="28" max="28" width="12.28515625" style="75" customWidth="1"/>
    <col min="29" max="29" width="64.42578125" style="75" customWidth="1"/>
    <col min="30" max="30" width="46.28515625" style="75" customWidth="1"/>
    <col min="31" max="31" width="22" style="75" customWidth="1"/>
    <col min="32" max="33" width="9.28515625" style="24"/>
    <col min="34" max="34" width="22.28515625" style="24" customWidth="1"/>
    <col min="35" max="35" width="14" style="24" customWidth="1"/>
    <col min="36" max="36" width="9.28515625" style="24"/>
    <col min="37" max="37" width="11.28515625" style="24" customWidth="1"/>
    <col min="38" max="16384" width="9.28515625" style="24"/>
  </cols>
  <sheetData>
    <row r="2" spans="1:38" ht="17.649999999999999" customHeight="1">
      <c r="E2" s="544" t="s">
        <v>466</v>
      </c>
      <c r="F2" s="544"/>
      <c r="G2" s="544"/>
      <c r="H2" s="544"/>
      <c r="I2" s="544"/>
      <c r="J2" s="544"/>
      <c r="K2" s="544"/>
      <c r="L2" s="544"/>
      <c r="M2" s="544"/>
      <c r="N2" s="544"/>
      <c r="O2" s="544"/>
      <c r="P2" s="544"/>
      <c r="Q2" s="523" t="s">
        <v>465</v>
      </c>
      <c r="R2" s="523"/>
      <c r="S2" s="523"/>
      <c r="T2" s="523"/>
      <c r="U2" s="523"/>
      <c r="V2" s="523"/>
      <c r="W2" s="543" t="s">
        <v>463</v>
      </c>
      <c r="X2" s="543"/>
      <c r="Y2" s="543"/>
      <c r="Z2" s="523" t="s">
        <v>464</v>
      </c>
      <c r="AA2" s="523"/>
      <c r="AC2" s="523" t="s">
        <v>467</v>
      </c>
      <c r="AD2" s="523"/>
      <c r="AE2" s="523"/>
      <c r="AG2" s="523" t="s">
        <v>819</v>
      </c>
      <c r="AH2" s="523"/>
      <c r="AI2" s="523"/>
      <c r="AJ2" s="523"/>
      <c r="AK2" s="523"/>
      <c r="AL2" s="523"/>
    </row>
    <row r="3" spans="1:38" ht="25.15" customHeight="1" thickBot="1">
      <c r="B3" s="538" t="s">
        <v>491</v>
      </c>
      <c r="C3" s="539"/>
      <c r="E3" s="2" t="s">
        <v>372</v>
      </c>
      <c r="F3" s="2" t="s">
        <v>556</v>
      </c>
      <c r="G3" s="2" t="s">
        <v>557</v>
      </c>
      <c r="H3" s="2" t="s">
        <v>176</v>
      </c>
      <c r="I3" s="2" t="s">
        <v>131</v>
      </c>
      <c r="J3" s="2" t="s">
        <v>550</v>
      </c>
      <c r="K3" s="2" t="s">
        <v>515</v>
      </c>
      <c r="L3" s="2" t="s">
        <v>459</v>
      </c>
      <c r="M3" s="2" t="s">
        <v>516</v>
      </c>
      <c r="N3" s="2" t="s">
        <v>460</v>
      </c>
      <c r="O3" s="113" t="s">
        <v>555</v>
      </c>
      <c r="P3" s="2" t="s">
        <v>828</v>
      </c>
      <c r="Q3" s="2" t="s">
        <v>628</v>
      </c>
      <c r="R3" s="2" t="s">
        <v>503</v>
      </c>
      <c r="S3" s="2" t="s">
        <v>131</v>
      </c>
      <c r="T3" s="2" t="s">
        <v>511</v>
      </c>
      <c r="U3" s="2" t="s">
        <v>462</v>
      </c>
      <c r="V3" s="2" t="s">
        <v>373</v>
      </c>
      <c r="W3" s="2" t="s">
        <v>536</v>
      </c>
      <c r="X3" s="2" t="s">
        <v>537</v>
      </c>
      <c r="Y3" s="2" t="s">
        <v>548</v>
      </c>
      <c r="Z3" s="2" t="s">
        <v>445</v>
      </c>
      <c r="AA3" s="2" t="s">
        <v>446</v>
      </c>
      <c r="AB3" s="2" t="s">
        <v>828</v>
      </c>
      <c r="AC3" s="2" t="s">
        <v>472</v>
      </c>
      <c r="AD3" s="2" t="s">
        <v>374</v>
      </c>
      <c r="AE3" s="2" t="s">
        <v>519</v>
      </c>
      <c r="AG3" s="2" t="s">
        <v>810</v>
      </c>
      <c r="AH3" s="2" t="s">
        <v>131</v>
      </c>
      <c r="AI3" s="2" t="s">
        <v>811</v>
      </c>
      <c r="AJ3" s="2" t="s">
        <v>812</v>
      </c>
      <c r="AK3" s="191" t="s">
        <v>813</v>
      </c>
      <c r="AL3" s="191" t="s">
        <v>818</v>
      </c>
    </row>
    <row r="4" spans="1:38" ht="30" customHeight="1" thickBot="1">
      <c r="A4" s="25"/>
      <c r="B4" s="26" t="s">
        <v>487</v>
      </c>
      <c r="C4" s="27">
        <v>1995</v>
      </c>
      <c r="D4" s="25"/>
      <c r="E4" s="73" t="s">
        <v>192</v>
      </c>
      <c r="F4" s="73" t="s">
        <v>192</v>
      </c>
      <c r="G4" s="73" t="s">
        <v>558</v>
      </c>
      <c r="H4" s="73" t="s">
        <v>192</v>
      </c>
      <c r="I4" s="74" t="s">
        <v>423</v>
      </c>
      <c r="J4" s="73" t="s">
        <v>629</v>
      </c>
      <c r="K4" s="73">
        <v>1</v>
      </c>
      <c r="L4" s="73">
        <v>108</v>
      </c>
      <c r="M4" s="73">
        <v>17</v>
      </c>
      <c r="N4" s="73"/>
      <c r="O4" s="114" t="s">
        <v>553</v>
      </c>
      <c r="P4" s="73" t="s">
        <v>375</v>
      </c>
      <c r="Q4" s="107" t="s">
        <v>29</v>
      </c>
      <c r="R4" s="108" t="s">
        <v>153</v>
      </c>
      <c r="S4" s="108" t="s">
        <v>376</v>
      </c>
      <c r="T4" s="109">
        <v>0</v>
      </c>
      <c r="U4" s="109">
        <v>5</v>
      </c>
      <c r="V4" s="109">
        <v>95</v>
      </c>
      <c r="W4" s="129">
        <v>0</v>
      </c>
      <c r="X4" s="128">
        <v>0</v>
      </c>
      <c r="Y4" s="129">
        <v>0</v>
      </c>
      <c r="Z4" s="109">
        <v>0</v>
      </c>
      <c r="AA4" s="109">
        <v>0</v>
      </c>
      <c r="AB4" s="109" t="s">
        <v>375</v>
      </c>
      <c r="AC4" s="77" t="s">
        <v>454</v>
      </c>
      <c r="AD4" s="111" t="s">
        <v>549</v>
      </c>
      <c r="AE4" s="77">
        <v>105</v>
      </c>
      <c r="AG4" s="190" t="s">
        <v>732</v>
      </c>
      <c r="AH4" s="187" t="s">
        <v>55</v>
      </c>
      <c r="AI4" s="1" t="s">
        <v>814</v>
      </c>
      <c r="AJ4" s="1" t="s">
        <v>815</v>
      </c>
      <c r="AK4" s="1" t="s">
        <v>808</v>
      </c>
      <c r="AL4" s="1" t="s">
        <v>815</v>
      </c>
    </row>
    <row r="5" spans="1:38" ht="15.75" thickBot="1">
      <c r="A5" s="25"/>
      <c r="B5" s="99" t="s">
        <v>488</v>
      </c>
      <c r="C5" s="98">
        <v>2023</v>
      </c>
      <c r="D5" s="25"/>
      <c r="E5" s="73" t="s">
        <v>377</v>
      </c>
      <c r="F5" s="73" t="s">
        <v>378</v>
      </c>
      <c r="G5" s="73" t="s">
        <v>558</v>
      </c>
      <c r="H5" s="73" t="s">
        <v>328</v>
      </c>
      <c r="I5" s="73" t="s">
        <v>336</v>
      </c>
      <c r="J5" s="73" t="s">
        <v>619</v>
      </c>
      <c r="K5" s="73">
        <v>1</v>
      </c>
      <c r="L5" s="73">
        <v>108</v>
      </c>
      <c r="M5" s="73">
        <v>19</v>
      </c>
      <c r="N5" s="73"/>
      <c r="O5" s="114" t="s">
        <v>553</v>
      </c>
      <c r="P5" s="73" t="s">
        <v>375</v>
      </c>
      <c r="Q5" s="108" t="s">
        <v>64</v>
      </c>
      <c r="R5" s="107" t="s">
        <v>64</v>
      </c>
      <c r="S5" s="108" t="s">
        <v>63</v>
      </c>
      <c r="T5" s="109">
        <v>0</v>
      </c>
      <c r="U5" s="109">
        <v>6</v>
      </c>
      <c r="V5" s="109">
        <v>5</v>
      </c>
      <c r="W5" s="121">
        <v>0.3</v>
      </c>
      <c r="X5" s="122">
        <v>5</v>
      </c>
      <c r="Y5" s="121">
        <v>0.1</v>
      </c>
      <c r="Z5" s="109">
        <v>0</v>
      </c>
      <c r="AA5" s="109">
        <v>0</v>
      </c>
      <c r="AB5" s="109" t="s">
        <v>375</v>
      </c>
      <c r="AC5" s="138" t="s">
        <v>578</v>
      </c>
      <c r="AD5" s="138" t="s">
        <v>579</v>
      </c>
      <c r="AE5" s="137">
        <v>62</v>
      </c>
      <c r="AG5" s="190" t="s">
        <v>729</v>
      </c>
      <c r="AH5" s="187" t="s">
        <v>54</v>
      </c>
      <c r="AI5" s="1" t="s">
        <v>464</v>
      </c>
      <c r="AJ5" s="1" t="s">
        <v>815</v>
      </c>
      <c r="AK5" s="1" t="s">
        <v>815</v>
      </c>
      <c r="AL5" s="1" t="s">
        <v>815</v>
      </c>
    </row>
    <row r="6" spans="1:38" ht="15.75" thickBot="1">
      <c r="A6" s="25"/>
      <c r="B6" s="99" t="s">
        <v>489</v>
      </c>
      <c r="C6" s="98">
        <v>19</v>
      </c>
      <c r="D6" s="25"/>
      <c r="E6" s="73" t="s">
        <v>183</v>
      </c>
      <c r="F6" s="73" t="s">
        <v>183</v>
      </c>
      <c r="G6" s="73" t="s">
        <v>325</v>
      </c>
      <c r="H6" s="73" t="s">
        <v>183</v>
      </c>
      <c r="I6" s="73" t="s">
        <v>337</v>
      </c>
      <c r="J6" s="73" t="s">
        <v>643</v>
      </c>
      <c r="K6" s="73">
        <v>1</v>
      </c>
      <c r="L6" s="73">
        <v>108</v>
      </c>
      <c r="M6" s="73">
        <v>20</v>
      </c>
      <c r="N6" s="73"/>
      <c r="O6" s="114" t="s">
        <v>553</v>
      </c>
      <c r="P6" s="73" t="s">
        <v>375</v>
      </c>
      <c r="Q6" s="77" t="s">
        <v>146</v>
      </c>
      <c r="R6" s="76" t="s">
        <v>146</v>
      </c>
      <c r="S6" s="77" t="s">
        <v>28</v>
      </c>
      <c r="T6" s="78">
        <v>0</v>
      </c>
      <c r="U6" s="78">
        <v>7</v>
      </c>
      <c r="V6" s="78">
        <v>6</v>
      </c>
      <c r="W6" s="118">
        <v>0.8</v>
      </c>
      <c r="X6" s="126">
        <v>6</v>
      </c>
      <c r="Y6" s="118">
        <v>0.3</v>
      </c>
      <c r="Z6" s="78">
        <v>8</v>
      </c>
      <c r="AA6" s="78">
        <v>9</v>
      </c>
      <c r="AB6" s="78" t="s">
        <v>375</v>
      </c>
      <c r="AC6" s="318" t="s">
        <v>979</v>
      </c>
      <c r="AD6" s="317" t="s">
        <v>975</v>
      </c>
      <c r="AE6" s="316">
        <v>47</v>
      </c>
      <c r="AG6" s="190" t="s">
        <v>728</v>
      </c>
      <c r="AH6" s="187" t="s">
        <v>433</v>
      </c>
      <c r="AI6" s="1" t="s">
        <v>464</v>
      </c>
      <c r="AJ6" s="1" t="s">
        <v>815</v>
      </c>
      <c r="AK6" s="1" t="s">
        <v>815</v>
      </c>
      <c r="AL6" s="1" t="s">
        <v>815</v>
      </c>
    </row>
    <row r="7" spans="1:38" ht="15.75" thickBot="1">
      <c r="A7" s="25"/>
      <c r="B7" s="99" t="s">
        <v>490</v>
      </c>
      <c r="C7" s="98">
        <v>5</v>
      </c>
      <c r="D7" s="25"/>
      <c r="E7" s="73" t="s">
        <v>184</v>
      </c>
      <c r="F7" s="73" t="s">
        <v>184</v>
      </c>
      <c r="G7" s="73" t="s">
        <v>325</v>
      </c>
      <c r="H7" s="73" t="s">
        <v>184</v>
      </c>
      <c r="I7" s="73" t="s">
        <v>338</v>
      </c>
      <c r="J7" s="73" t="s">
        <v>630</v>
      </c>
      <c r="K7" s="73">
        <v>1</v>
      </c>
      <c r="L7" s="73">
        <v>108</v>
      </c>
      <c r="M7" s="73">
        <v>21</v>
      </c>
      <c r="N7" s="73"/>
      <c r="O7" s="114" t="s">
        <v>553</v>
      </c>
      <c r="P7" s="73" t="s">
        <v>375</v>
      </c>
      <c r="Q7" s="77" t="s">
        <v>147</v>
      </c>
      <c r="R7" s="76" t="s">
        <v>147</v>
      </c>
      <c r="S7" s="77" t="s">
        <v>17</v>
      </c>
      <c r="T7" s="78">
        <v>0</v>
      </c>
      <c r="U7" s="78">
        <v>8</v>
      </c>
      <c r="V7" s="78">
        <v>6</v>
      </c>
      <c r="W7" s="118">
        <v>0.8</v>
      </c>
      <c r="X7" s="126">
        <v>6</v>
      </c>
      <c r="Y7" s="118">
        <v>0.3</v>
      </c>
      <c r="Z7" s="78">
        <v>7</v>
      </c>
      <c r="AA7" s="78">
        <v>9</v>
      </c>
      <c r="AB7" s="259" t="s">
        <v>375</v>
      </c>
      <c r="AC7" s="318" t="s">
        <v>980</v>
      </c>
      <c r="AD7" s="316" t="s">
        <v>974</v>
      </c>
      <c r="AE7" s="316">
        <v>48</v>
      </c>
      <c r="AG7" s="190" t="s">
        <v>731</v>
      </c>
      <c r="AH7" s="187" t="s">
        <v>349</v>
      </c>
      <c r="AI7" s="1" t="s">
        <v>814</v>
      </c>
      <c r="AJ7" s="1" t="s">
        <v>808</v>
      </c>
      <c r="AK7" s="1" t="s">
        <v>815</v>
      </c>
      <c r="AL7" s="1" t="s">
        <v>815</v>
      </c>
    </row>
    <row r="8" spans="1:38" ht="15.75" thickBot="1">
      <c r="B8" s="99" t="s">
        <v>504</v>
      </c>
      <c r="C8" s="339">
        <v>206</v>
      </c>
      <c r="D8" s="25"/>
      <c r="E8" s="73" t="s">
        <v>117</v>
      </c>
      <c r="F8" s="73" t="s">
        <v>117</v>
      </c>
      <c r="G8" s="73" t="s">
        <v>652</v>
      </c>
      <c r="H8" s="73" t="s">
        <v>117</v>
      </c>
      <c r="I8" s="73" t="s">
        <v>339</v>
      </c>
      <c r="J8" s="73" t="s">
        <v>631</v>
      </c>
      <c r="K8" s="73">
        <v>1</v>
      </c>
      <c r="L8" s="73">
        <v>108</v>
      </c>
      <c r="M8" s="73">
        <v>22</v>
      </c>
      <c r="N8" s="73"/>
      <c r="O8" s="114" t="s">
        <v>553</v>
      </c>
      <c r="P8" s="73"/>
      <c r="Q8" s="77" t="s">
        <v>18</v>
      </c>
      <c r="R8" s="76" t="s">
        <v>18</v>
      </c>
      <c r="S8" s="77" t="s">
        <v>19</v>
      </c>
      <c r="T8" s="78">
        <v>0</v>
      </c>
      <c r="U8" s="78">
        <v>9</v>
      </c>
      <c r="V8" s="78">
        <v>6</v>
      </c>
      <c r="W8" s="118">
        <v>0.8</v>
      </c>
      <c r="X8" s="126">
        <v>6</v>
      </c>
      <c r="Y8" s="118">
        <v>0.3</v>
      </c>
      <c r="Z8" s="78">
        <v>7</v>
      </c>
      <c r="AA8" s="78">
        <v>8</v>
      </c>
      <c r="AB8" s="78" t="s">
        <v>375</v>
      </c>
      <c r="AC8" s="321" t="s">
        <v>981</v>
      </c>
      <c r="AD8" s="345" t="s">
        <v>1014</v>
      </c>
      <c r="AE8" s="316">
        <v>95</v>
      </c>
      <c r="AG8" s="285" t="s">
        <v>896</v>
      </c>
      <c r="AH8" s="286" t="s">
        <v>897</v>
      </c>
      <c r="AI8" s="1" t="s">
        <v>464</v>
      </c>
      <c r="AJ8" s="1" t="s">
        <v>815</v>
      </c>
      <c r="AK8" s="1" t="s">
        <v>815</v>
      </c>
      <c r="AL8" s="1" t="s">
        <v>808</v>
      </c>
    </row>
    <row r="9" spans="1:38" ht="15.75" thickBot="1">
      <c r="B9" s="99" t="s">
        <v>501</v>
      </c>
      <c r="C9" s="98">
        <v>5</v>
      </c>
      <c r="D9" s="25"/>
      <c r="E9" s="73" t="s">
        <v>118</v>
      </c>
      <c r="F9" s="73" t="s">
        <v>118</v>
      </c>
      <c r="G9" s="73" t="s">
        <v>652</v>
      </c>
      <c r="H9" s="73" t="s">
        <v>118</v>
      </c>
      <c r="I9" s="73" t="s">
        <v>340</v>
      </c>
      <c r="J9" s="73" t="s">
        <v>632</v>
      </c>
      <c r="K9" s="73">
        <v>1</v>
      </c>
      <c r="L9" s="73">
        <v>108</v>
      </c>
      <c r="M9" s="73">
        <v>23</v>
      </c>
      <c r="N9" s="73"/>
      <c r="O9" s="114" t="s">
        <v>553</v>
      </c>
      <c r="P9" s="73"/>
      <c r="Q9" s="108" t="s">
        <v>148</v>
      </c>
      <c r="R9" s="107" t="s">
        <v>148</v>
      </c>
      <c r="S9" s="108" t="s">
        <v>149</v>
      </c>
      <c r="T9" s="109">
        <v>0</v>
      </c>
      <c r="U9" s="109">
        <v>10</v>
      </c>
      <c r="V9" s="109">
        <v>5</v>
      </c>
      <c r="W9" s="121">
        <v>0.3</v>
      </c>
      <c r="X9" s="122">
        <v>5</v>
      </c>
      <c r="Y9" s="121">
        <v>0.1</v>
      </c>
      <c r="Z9" s="109">
        <v>0</v>
      </c>
      <c r="AA9" s="109">
        <v>0</v>
      </c>
      <c r="AB9" s="109" t="s">
        <v>375</v>
      </c>
      <c r="AG9" s="190" t="s">
        <v>730</v>
      </c>
      <c r="AH9" s="187" t="s">
        <v>816</v>
      </c>
      <c r="AI9" s="1" t="s">
        <v>814</v>
      </c>
      <c r="AJ9" s="1" t="s">
        <v>808</v>
      </c>
      <c r="AK9" s="1" t="s">
        <v>815</v>
      </c>
      <c r="AL9" s="1" t="s">
        <v>815</v>
      </c>
    </row>
    <row r="10" spans="1:38" ht="15.75" thickBot="1">
      <c r="B10" s="99" t="s">
        <v>500</v>
      </c>
      <c r="C10" s="98">
        <v>6</v>
      </c>
      <c r="D10" s="25"/>
      <c r="E10" s="73" t="s">
        <v>647</v>
      </c>
      <c r="F10" s="73" t="s">
        <v>651</v>
      </c>
      <c r="G10" s="73" t="s">
        <v>652</v>
      </c>
      <c r="H10" s="73" t="s">
        <v>647</v>
      </c>
      <c r="I10" s="73" t="s">
        <v>648</v>
      </c>
      <c r="J10" s="73" t="s">
        <v>633</v>
      </c>
      <c r="K10" s="73">
        <v>1</v>
      </c>
      <c r="L10" s="73">
        <v>108</v>
      </c>
      <c r="M10" s="73">
        <v>24</v>
      </c>
      <c r="N10" s="73"/>
      <c r="O10" s="114" t="s">
        <v>553</v>
      </c>
      <c r="P10" s="73"/>
      <c r="Q10" s="108" t="s">
        <v>65</v>
      </c>
      <c r="R10" s="107" t="s">
        <v>65</v>
      </c>
      <c r="S10" s="108" t="s">
        <v>66</v>
      </c>
      <c r="T10" s="109">
        <v>0</v>
      </c>
      <c r="U10" s="109">
        <v>11</v>
      </c>
      <c r="V10" s="109">
        <v>5</v>
      </c>
      <c r="W10" s="121">
        <v>0.3</v>
      </c>
      <c r="X10" s="122">
        <v>5</v>
      </c>
      <c r="Y10" s="121">
        <v>0.1</v>
      </c>
      <c r="Z10" s="109">
        <v>0</v>
      </c>
      <c r="AA10" s="109">
        <v>0</v>
      </c>
      <c r="AB10" s="109" t="s">
        <v>375</v>
      </c>
      <c r="AG10" s="190" t="s">
        <v>817</v>
      </c>
      <c r="AH10" s="187" t="s">
        <v>435</v>
      </c>
      <c r="AI10" s="1" t="s">
        <v>818</v>
      </c>
      <c r="AJ10" s="1" t="s">
        <v>808</v>
      </c>
      <c r="AK10" s="1" t="s">
        <v>815</v>
      </c>
      <c r="AL10" s="1" t="s">
        <v>808</v>
      </c>
    </row>
    <row r="11" spans="1:38" ht="15.75" thickBot="1">
      <c r="A11" s="25"/>
      <c r="B11" s="99" t="s">
        <v>495</v>
      </c>
      <c r="C11" s="98">
        <v>2</v>
      </c>
      <c r="D11" s="25"/>
      <c r="E11" s="73" t="s">
        <v>185</v>
      </c>
      <c r="F11" s="73" t="s">
        <v>119</v>
      </c>
      <c r="G11" s="73" t="s">
        <v>653</v>
      </c>
      <c r="H11" s="73" t="s">
        <v>185</v>
      </c>
      <c r="I11" s="73" t="s">
        <v>341</v>
      </c>
      <c r="J11" s="73" t="s">
        <v>644</v>
      </c>
      <c r="K11" s="73">
        <v>1</v>
      </c>
      <c r="L11" s="73">
        <v>108</v>
      </c>
      <c r="M11" s="73">
        <v>25</v>
      </c>
      <c r="N11" s="73"/>
      <c r="O11" s="114" t="s">
        <v>553</v>
      </c>
      <c r="P11" s="73" t="s">
        <v>375</v>
      </c>
      <c r="Q11" s="77" t="s">
        <v>20</v>
      </c>
      <c r="R11" s="76" t="s">
        <v>20</v>
      </c>
      <c r="S11" s="77" t="s">
        <v>21</v>
      </c>
      <c r="T11" s="78">
        <v>0</v>
      </c>
      <c r="U11" s="78">
        <v>12</v>
      </c>
      <c r="V11" s="78">
        <v>11</v>
      </c>
      <c r="W11" s="118">
        <v>0.8</v>
      </c>
      <c r="X11" s="126">
        <v>11</v>
      </c>
      <c r="Y11" s="116">
        <v>0.05</v>
      </c>
      <c r="Z11" s="78">
        <v>11</v>
      </c>
      <c r="AA11" s="78">
        <v>11</v>
      </c>
      <c r="AB11" s="78" t="s">
        <v>375</v>
      </c>
    </row>
    <row r="12" spans="1:38" ht="15.75" thickBot="1">
      <c r="B12" s="99" t="s">
        <v>502</v>
      </c>
      <c r="C12" s="98">
        <v>4</v>
      </c>
      <c r="D12" s="25"/>
      <c r="E12" s="73" t="s">
        <v>379</v>
      </c>
      <c r="F12" s="73" t="s">
        <v>380</v>
      </c>
      <c r="G12" s="73" t="s">
        <v>654</v>
      </c>
      <c r="H12" s="73" t="s">
        <v>187</v>
      </c>
      <c r="I12" s="73" t="s">
        <v>443</v>
      </c>
      <c r="J12" s="73" t="s">
        <v>621</v>
      </c>
      <c r="K12" s="73">
        <v>1</v>
      </c>
      <c r="L12" s="73">
        <v>108</v>
      </c>
      <c r="M12" s="73">
        <v>27</v>
      </c>
      <c r="N12" s="73"/>
      <c r="O12" s="114" t="s">
        <v>553</v>
      </c>
      <c r="P12" s="73" t="s">
        <v>375</v>
      </c>
      <c r="Q12" s="77" t="s">
        <v>23</v>
      </c>
      <c r="R12" s="76" t="s">
        <v>23</v>
      </c>
      <c r="S12" s="77" t="s">
        <v>22</v>
      </c>
      <c r="T12" s="78">
        <v>0</v>
      </c>
      <c r="U12" s="78">
        <v>13</v>
      </c>
      <c r="V12" s="78">
        <v>11</v>
      </c>
      <c r="W12" s="118">
        <v>0.8</v>
      </c>
      <c r="X12" s="126">
        <v>11</v>
      </c>
      <c r="Y12" s="116">
        <v>0.05</v>
      </c>
      <c r="Z12" s="78">
        <v>11</v>
      </c>
      <c r="AA12" s="78">
        <v>11</v>
      </c>
      <c r="AB12" s="78" t="s">
        <v>375</v>
      </c>
    </row>
    <row r="13" spans="1:38" ht="15.75" thickBot="1">
      <c r="B13" s="99"/>
      <c r="C13" s="98"/>
      <c r="D13" s="25"/>
      <c r="E13" s="73" t="s">
        <v>188</v>
      </c>
      <c r="F13" s="73" t="s">
        <v>188</v>
      </c>
      <c r="G13" s="73" t="s">
        <v>325</v>
      </c>
      <c r="H13" s="73" t="s">
        <v>188</v>
      </c>
      <c r="I13" s="73" t="s">
        <v>342</v>
      </c>
      <c r="J13" s="73" t="s">
        <v>620</v>
      </c>
      <c r="K13" s="73">
        <v>1</v>
      </c>
      <c r="L13" s="73">
        <v>108</v>
      </c>
      <c r="M13" s="73">
        <v>28</v>
      </c>
      <c r="N13" s="73"/>
      <c r="O13" s="114" t="s">
        <v>553</v>
      </c>
      <c r="P13" s="73" t="s">
        <v>375</v>
      </c>
      <c r="Q13" s="168" t="s">
        <v>72</v>
      </c>
      <c r="R13" s="169" t="s">
        <v>72</v>
      </c>
      <c r="S13" s="168" t="s">
        <v>71</v>
      </c>
      <c r="T13" s="173">
        <v>3</v>
      </c>
      <c r="U13" s="170">
        <v>14</v>
      </c>
      <c r="V13" s="170">
        <v>0</v>
      </c>
      <c r="W13" s="129">
        <v>0</v>
      </c>
      <c r="X13" s="128">
        <v>0</v>
      </c>
      <c r="Y13" s="129">
        <v>0</v>
      </c>
      <c r="Z13" s="109">
        <v>0</v>
      </c>
      <c r="AA13" s="109">
        <v>0</v>
      </c>
      <c r="AB13" s="109" t="s">
        <v>375</v>
      </c>
    </row>
    <row r="14" spans="1:38" ht="15.75" thickBot="1">
      <c r="B14" s="99"/>
      <c r="C14" s="98"/>
      <c r="D14" s="25"/>
      <c r="E14" s="73" t="s">
        <v>174</v>
      </c>
      <c r="F14" s="73" t="s">
        <v>174</v>
      </c>
      <c r="G14" s="73" t="s">
        <v>325</v>
      </c>
      <c r="H14" s="73" t="s">
        <v>174</v>
      </c>
      <c r="I14" s="73" t="s">
        <v>343</v>
      </c>
      <c r="J14" s="73" t="s">
        <v>620</v>
      </c>
      <c r="K14" s="73">
        <v>1</v>
      </c>
      <c r="L14" s="73">
        <v>108</v>
      </c>
      <c r="M14" s="73">
        <v>29</v>
      </c>
      <c r="N14" s="73"/>
      <c r="O14" s="114" t="s">
        <v>553</v>
      </c>
      <c r="P14" s="73" t="s">
        <v>375</v>
      </c>
      <c r="Q14" s="77" t="s">
        <v>24</v>
      </c>
      <c r="R14" s="76" t="s">
        <v>24</v>
      </c>
      <c r="S14" s="77" t="s">
        <v>25</v>
      </c>
      <c r="T14" s="78">
        <v>0</v>
      </c>
      <c r="U14" s="78">
        <v>15</v>
      </c>
      <c r="V14" s="172">
        <v>11</v>
      </c>
      <c r="W14" s="118">
        <v>0.8</v>
      </c>
      <c r="X14" s="126">
        <v>11</v>
      </c>
      <c r="Y14" s="116">
        <v>0.05</v>
      </c>
      <c r="Z14" s="78">
        <v>11</v>
      </c>
      <c r="AA14" s="78">
        <v>11</v>
      </c>
      <c r="AB14" s="78" t="s">
        <v>375</v>
      </c>
    </row>
    <row r="15" spans="1:38" ht="15" customHeight="1" thickBot="1">
      <c r="B15" s="99" t="s">
        <v>496</v>
      </c>
      <c r="C15" s="98"/>
      <c r="D15" s="25"/>
      <c r="E15" s="73" t="s">
        <v>189</v>
      </c>
      <c r="F15" s="73" t="s">
        <v>189</v>
      </c>
      <c r="G15" s="73" t="s">
        <v>325</v>
      </c>
      <c r="H15" s="73" t="s">
        <v>189</v>
      </c>
      <c r="I15" s="73" t="s">
        <v>344</v>
      </c>
      <c r="J15" s="73" t="s">
        <v>620</v>
      </c>
      <c r="K15" s="73">
        <v>1</v>
      </c>
      <c r="L15" s="73">
        <v>108</v>
      </c>
      <c r="M15" s="73">
        <v>31</v>
      </c>
      <c r="N15" s="73"/>
      <c r="O15" s="114" t="s">
        <v>553</v>
      </c>
      <c r="P15" s="73" t="s">
        <v>375</v>
      </c>
      <c r="Q15" s="73" t="s">
        <v>26</v>
      </c>
      <c r="R15" s="76" t="s">
        <v>26</v>
      </c>
      <c r="S15" s="73" t="s">
        <v>27</v>
      </c>
      <c r="T15" s="78">
        <v>0</v>
      </c>
      <c r="U15" s="78">
        <v>16</v>
      </c>
      <c r="V15" s="172">
        <v>11</v>
      </c>
      <c r="W15" s="118">
        <v>0.8</v>
      </c>
      <c r="X15" s="126">
        <v>11</v>
      </c>
      <c r="Y15" s="116">
        <v>0.05</v>
      </c>
      <c r="Z15" s="78">
        <v>11</v>
      </c>
      <c r="AA15" s="78">
        <v>11</v>
      </c>
      <c r="AB15" s="78" t="s">
        <v>375</v>
      </c>
    </row>
    <row r="16" spans="1:38" ht="15.75" thickBot="1">
      <c r="B16" s="99" t="s">
        <v>492</v>
      </c>
      <c r="C16" s="98">
        <v>7</v>
      </c>
      <c r="D16" s="25"/>
      <c r="E16" s="73" t="s">
        <v>190</v>
      </c>
      <c r="F16" s="73" t="s">
        <v>190</v>
      </c>
      <c r="G16" s="73" t="s">
        <v>325</v>
      </c>
      <c r="H16" s="73" t="s">
        <v>190</v>
      </c>
      <c r="I16" s="73" t="s">
        <v>370</v>
      </c>
      <c r="J16" s="73" t="s">
        <v>620</v>
      </c>
      <c r="K16" s="73">
        <v>1</v>
      </c>
      <c r="L16" s="73">
        <v>108</v>
      </c>
      <c r="M16" s="73">
        <v>32</v>
      </c>
      <c r="N16" s="73"/>
      <c r="O16" s="114" t="s">
        <v>553</v>
      </c>
      <c r="P16" s="73" t="s">
        <v>375</v>
      </c>
      <c r="Q16" s="73" t="s">
        <v>37</v>
      </c>
      <c r="R16" s="76" t="s">
        <v>37</v>
      </c>
      <c r="S16" s="73" t="s">
        <v>36</v>
      </c>
      <c r="T16" s="78">
        <v>0</v>
      </c>
      <c r="U16" s="78">
        <v>17</v>
      </c>
      <c r="V16" s="172">
        <v>11</v>
      </c>
      <c r="W16" s="118">
        <v>0.8</v>
      </c>
      <c r="X16" s="126">
        <v>11</v>
      </c>
      <c r="Y16" s="116">
        <v>0.05</v>
      </c>
      <c r="Z16" s="78">
        <v>11</v>
      </c>
      <c r="AA16" s="78">
        <v>11</v>
      </c>
      <c r="AB16" s="78" t="s">
        <v>375</v>
      </c>
    </row>
    <row r="17" spans="2:29" ht="15.75" thickBot="1">
      <c r="B17" s="99" t="s">
        <v>493</v>
      </c>
      <c r="C17" s="98">
        <v>99</v>
      </c>
      <c r="D17" s="25"/>
      <c r="E17" s="73" t="s">
        <v>32</v>
      </c>
      <c r="F17" s="73" t="s">
        <v>381</v>
      </c>
      <c r="G17" s="73" t="s">
        <v>325</v>
      </c>
      <c r="H17" s="73" t="s">
        <v>32</v>
      </c>
      <c r="I17" s="73" t="s">
        <v>371</v>
      </c>
      <c r="J17" s="73" t="s">
        <v>620</v>
      </c>
      <c r="K17" s="73">
        <v>1</v>
      </c>
      <c r="L17" s="73">
        <v>108</v>
      </c>
      <c r="M17" s="73">
        <v>34</v>
      </c>
      <c r="N17" s="73" t="s">
        <v>190</v>
      </c>
      <c r="O17" s="114" t="s">
        <v>553</v>
      </c>
      <c r="P17" s="73" t="s">
        <v>375</v>
      </c>
      <c r="Q17" s="73" t="s">
        <v>38</v>
      </c>
      <c r="R17" s="76" t="s">
        <v>38</v>
      </c>
      <c r="S17" s="73" t="s">
        <v>39</v>
      </c>
      <c r="T17" s="78">
        <v>0</v>
      </c>
      <c r="U17" s="78">
        <v>18</v>
      </c>
      <c r="V17" s="78">
        <v>11</v>
      </c>
      <c r="W17" s="118">
        <v>0.8</v>
      </c>
      <c r="X17" s="126">
        <v>11</v>
      </c>
      <c r="Y17" s="116">
        <v>0.05</v>
      </c>
      <c r="Z17" s="78">
        <v>11</v>
      </c>
      <c r="AA17" s="78">
        <v>11</v>
      </c>
      <c r="AB17" s="78" t="s">
        <v>375</v>
      </c>
      <c r="AC17" s="2" t="s">
        <v>976</v>
      </c>
    </row>
    <row r="18" spans="2:29" ht="30.75" thickBot="1">
      <c r="B18" s="99" t="s">
        <v>494</v>
      </c>
      <c r="C18" s="98">
        <v>36</v>
      </c>
      <c r="D18" s="25"/>
      <c r="E18" s="73" t="s">
        <v>989</v>
      </c>
      <c r="F18" s="73" t="s">
        <v>989</v>
      </c>
      <c r="G18" s="73" t="s">
        <v>558</v>
      </c>
      <c r="H18" s="73" t="s">
        <v>989</v>
      </c>
      <c r="I18" s="74" t="s">
        <v>988</v>
      </c>
      <c r="J18" s="73" t="s">
        <v>1007</v>
      </c>
      <c r="K18" s="338">
        <v>2</v>
      </c>
      <c r="L18" s="73">
        <v>108</v>
      </c>
      <c r="M18" s="73">
        <v>18</v>
      </c>
      <c r="N18" s="73" t="s">
        <v>192</v>
      </c>
      <c r="O18" s="114" t="s">
        <v>553</v>
      </c>
      <c r="P18" s="73"/>
      <c r="Q18" s="73" t="s">
        <v>40</v>
      </c>
      <c r="R18" s="76" t="s">
        <v>40</v>
      </c>
      <c r="S18" s="73" t="s">
        <v>41</v>
      </c>
      <c r="T18" s="78">
        <v>0</v>
      </c>
      <c r="U18" s="78">
        <v>19</v>
      </c>
      <c r="V18" s="78">
        <v>11</v>
      </c>
      <c r="W18" s="118">
        <v>0.8</v>
      </c>
      <c r="X18" s="126">
        <v>11</v>
      </c>
      <c r="Y18" s="116">
        <v>0.05</v>
      </c>
      <c r="Z18" s="78">
        <v>11</v>
      </c>
      <c r="AA18" s="78">
        <v>11</v>
      </c>
      <c r="AB18" s="78" t="s">
        <v>375</v>
      </c>
      <c r="AC18" s="73" t="s">
        <v>192</v>
      </c>
    </row>
    <row r="19" spans="2:29" ht="15.75" thickBot="1">
      <c r="B19" s="99" t="s">
        <v>499</v>
      </c>
      <c r="C19" s="339">
        <v>2</v>
      </c>
      <c r="D19" s="25"/>
      <c r="E19" s="73" t="s">
        <v>992</v>
      </c>
      <c r="F19" s="73" t="s">
        <v>992</v>
      </c>
      <c r="G19" s="73" t="s">
        <v>653</v>
      </c>
      <c r="H19" s="73" t="s">
        <v>992</v>
      </c>
      <c r="I19" s="74" t="s">
        <v>996</v>
      </c>
      <c r="J19" s="328" t="s">
        <v>1008</v>
      </c>
      <c r="K19" s="338">
        <v>2</v>
      </c>
      <c r="L19" s="73">
        <v>108</v>
      </c>
      <c r="M19" s="73">
        <v>26</v>
      </c>
      <c r="N19" s="73" t="s">
        <v>185</v>
      </c>
      <c r="O19" s="114" t="s">
        <v>553</v>
      </c>
      <c r="P19" s="73"/>
      <c r="Q19" s="77" t="s">
        <v>42</v>
      </c>
      <c r="R19" s="76" t="s">
        <v>42</v>
      </c>
      <c r="S19" s="77" t="s">
        <v>43</v>
      </c>
      <c r="T19" s="78">
        <v>0</v>
      </c>
      <c r="U19" s="78">
        <v>20</v>
      </c>
      <c r="V19" s="78">
        <v>11</v>
      </c>
      <c r="W19" s="118">
        <v>0.8</v>
      </c>
      <c r="X19" s="126">
        <v>11</v>
      </c>
      <c r="Y19" s="116">
        <v>0.05</v>
      </c>
      <c r="Z19" s="78">
        <v>11</v>
      </c>
      <c r="AA19" s="78">
        <v>11</v>
      </c>
      <c r="AB19" s="78" t="s">
        <v>375</v>
      </c>
      <c r="AC19" s="73" t="s">
        <v>185</v>
      </c>
    </row>
    <row r="20" spans="2:29" ht="15.75" thickBot="1">
      <c r="B20" s="187" t="s">
        <v>807</v>
      </c>
      <c r="C20" s="1" t="s">
        <v>808</v>
      </c>
      <c r="D20" s="25"/>
      <c r="E20" s="73" t="s">
        <v>1040</v>
      </c>
      <c r="F20" s="73" t="s">
        <v>1040</v>
      </c>
      <c r="G20" s="73" t="s">
        <v>325</v>
      </c>
      <c r="H20" s="73" t="s">
        <v>1040</v>
      </c>
      <c r="I20" s="73" t="s">
        <v>1041</v>
      </c>
      <c r="J20" s="73" t="s">
        <v>1009</v>
      </c>
      <c r="K20" s="338">
        <v>2</v>
      </c>
      <c r="L20" s="73">
        <v>108</v>
      </c>
      <c r="M20" s="73">
        <v>30</v>
      </c>
      <c r="N20" s="73" t="s">
        <v>174</v>
      </c>
      <c r="O20" s="114" t="s">
        <v>553</v>
      </c>
      <c r="P20" s="73"/>
      <c r="Q20" s="171" t="s">
        <v>74</v>
      </c>
      <c r="R20" s="169" t="s">
        <v>74</v>
      </c>
      <c r="S20" s="171" t="s">
        <v>73</v>
      </c>
      <c r="T20" s="173">
        <v>3</v>
      </c>
      <c r="U20" s="170">
        <v>21</v>
      </c>
      <c r="V20" s="170">
        <v>0</v>
      </c>
      <c r="W20" s="129">
        <v>0</v>
      </c>
      <c r="X20" s="128">
        <v>0</v>
      </c>
      <c r="Y20" s="129">
        <v>0</v>
      </c>
      <c r="Z20" s="109">
        <v>0</v>
      </c>
      <c r="AA20" s="109">
        <v>0</v>
      </c>
      <c r="AB20" s="109" t="s">
        <v>375</v>
      </c>
      <c r="AC20" s="73" t="s">
        <v>379</v>
      </c>
    </row>
    <row r="21" spans="2:29" ht="30.75" thickBot="1">
      <c r="B21" s="189" t="s">
        <v>809</v>
      </c>
      <c r="C21" s="188" t="s">
        <v>822</v>
      </c>
      <c r="E21" s="73" t="s">
        <v>994</v>
      </c>
      <c r="F21" s="73" t="s">
        <v>994</v>
      </c>
      <c r="G21" s="73" t="s">
        <v>325</v>
      </c>
      <c r="H21" s="73" t="s">
        <v>994</v>
      </c>
      <c r="I21" s="74" t="s">
        <v>997</v>
      </c>
      <c r="J21" s="328" t="s">
        <v>1009</v>
      </c>
      <c r="K21" s="338">
        <v>2</v>
      </c>
      <c r="L21" s="73">
        <v>108</v>
      </c>
      <c r="M21" s="73">
        <v>33</v>
      </c>
      <c r="N21" s="73" t="s">
        <v>190</v>
      </c>
      <c r="O21" s="114" t="s">
        <v>553</v>
      </c>
      <c r="P21" s="73"/>
      <c r="Q21" s="73" t="s">
        <v>44</v>
      </c>
      <c r="R21" s="76" t="s">
        <v>44</v>
      </c>
      <c r="S21" s="73" t="s">
        <v>60</v>
      </c>
      <c r="T21" s="78">
        <v>0</v>
      </c>
      <c r="U21" s="78">
        <v>22</v>
      </c>
      <c r="V21" s="172">
        <v>11</v>
      </c>
      <c r="W21" s="118">
        <v>0.8</v>
      </c>
      <c r="X21" s="126">
        <v>11</v>
      </c>
      <c r="Y21" s="116">
        <v>0.05</v>
      </c>
      <c r="Z21" s="78">
        <v>11</v>
      </c>
      <c r="AA21" s="78">
        <v>11</v>
      </c>
      <c r="AB21" s="78" t="s">
        <v>375</v>
      </c>
      <c r="AC21" s="73" t="s">
        <v>189</v>
      </c>
    </row>
    <row r="22" spans="2:29" ht="45.75" thickBot="1">
      <c r="B22" s="26" t="s">
        <v>826</v>
      </c>
      <c r="C22" s="27">
        <v>2018</v>
      </c>
      <c r="D22" s="25"/>
      <c r="E22" s="73" t="s">
        <v>993</v>
      </c>
      <c r="F22" s="73" t="s">
        <v>993</v>
      </c>
      <c r="G22" s="73" t="s">
        <v>325</v>
      </c>
      <c r="H22" s="73" t="s">
        <v>993</v>
      </c>
      <c r="I22" s="74" t="s">
        <v>999</v>
      </c>
      <c r="J22" s="73" t="s">
        <v>1009</v>
      </c>
      <c r="K22" s="338">
        <v>2</v>
      </c>
      <c r="L22" s="73">
        <v>108</v>
      </c>
      <c r="M22" s="73">
        <v>35</v>
      </c>
      <c r="N22" s="73" t="s">
        <v>32</v>
      </c>
      <c r="O22" s="114" t="s">
        <v>553</v>
      </c>
      <c r="P22" s="73"/>
      <c r="Q22" s="73" t="s">
        <v>45</v>
      </c>
      <c r="R22" s="76" t="s">
        <v>45</v>
      </c>
      <c r="S22" s="73" t="s">
        <v>61</v>
      </c>
      <c r="T22" s="78">
        <v>0</v>
      </c>
      <c r="U22" s="78">
        <v>23</v>
      </c>
      <c r="V22" s="172">
        <v>11</v>
      </c>
      <c r="W22" s="118">
        <v>0.8</v>
      </c>
      <c r="X22" s="126">
        <v>11</v>
      </c>
      <c r="Y22" s="116">
        <v>0.05</v>
      </c>
      <c r="Z22" s="78">
        <v>11</v>
      </c>
      <c r="AA22" s="78">
        <v>11</v>
      </c>
      <c r="AB22" s="78" t="s">
        <v>375</v>
      </c>
      <c r="AC22" s="73" t="s">
        <v>190</v>
      </c>
    </row>
    <row r="23" spans="2:29">
      <c r="B23" s="99" t="s">
        <v>827</v>
      </c>
      <c r="C23" s="98">
        <v>2022</v>
      </c>
      <c r="D23" s="25"/>
      <c r="K23" s="24"/>
      <c r="L23" s="24"/>
      <c r="M23" s="24"/>
      <c r="N23" s="24"/>
      <c r="O23" s="24"/>
      <c r="P23" s="24"/>
      <c r="Q23" s="171" t="s">
        <v>76</v>
      </c>
      <c r="R23" s="169" t="s">
        <v>76</v>
      </c>
      <c r="S23" s="171" t="s">
        <v>75</v>
      </c>
      <c r="T23" s="173">
        <v>3</v>
      </c>
      <c r="U23" s="170">
        <v>24</v>
      </c>
      <c r="V23" s="170">
        <v>0</v>
      </c>
      <c r="W23" s="129">
        <v>0</v>
      </c>
      <c r="X23" s="128">
        <v>0</v>
      </c>
      <c r="Y23" s="129">
        <v>0</v>
      </c>
      <c r="Z23" s="109">
        <v>0</v>
      </c>
      <c r="AA23" s="109">
        <v>0</v>
      </c>
      <c r="AB23" s="109" t="s">
        <v>375</v>
      </c>
      <c r="AC23" s="73" t="s">
        <v>32</v>
      </c>
    </row>
    <row r="24" spans="2:29" ht="15" customHeight="1">
      <c r="B24" s="189" t="s">
        <v>898</v>
      </c>
      <c r="C24" s="188"/>
      <c r="D24" s="25"/>
      <c r="K24" s="24"/>
      <c r="L24" s="24"/>
      <c r="M24" s="24"/>
      <c r="N24" s="24"/>
      <c r="O24" s="24"/>
      <c r="Q24" s="73" t="s">
        <v>46</v>
      </c>
      <c r="R24" s="76" t="s">
        <v>46</v>
      </c>
      <c r="S24" s="73" t="s">
        <v>120</v>
      </c>
      <c r="T24" s="78">
        <v>0</v>
      </c>
      <c r="U24" s="78">
        <v>25</v>
      </c>
      <c r="V24" s="172">
        <v>11</v>
      </c>
      <c r="W24" s="118">
        <v>0.8</v>
      </c>
      <c r="X24" s="126">
        <v>11</v>
      </c>
      <c r="Y24" s="116">
        <v>0.05</v>
      </c>
      <c r="Z24" s="78">
        <v>11</v>
      </c>
      <c r="AA24" s="78">
        <v>11</v>
      </c>
      <c r="AB24" s="78" t="s">
        <v>375</v>
      </c>
    </row>
    <row r="25" spans="2:29" ht="15" customHeight="1">
      <c r="B25" s="99" t="s">
        <v>977</v>
      </c>
      <c r="C25" s="98">
        <v>6</v>
      </c>
      <c r="D25" s="25"/>
      <c r="E25" s="523" t="s">
        <v>505</v>
      </c>
      <c r="F25" s="523"/>
      <c r="G25" s="523"/>
      <c r="H25" s="523"/>
      <c r="I25" s="523"/>
      <c r="J25" s="523"/>
      <c r="K25" s="523"/>
      <c r="L25" s="24"/>
      <c r="M25" s="24"/>
      <c r="N25" s="24"/>
      <c r="O25" s="24"/>
      <c r="Q25" s="73" t="s">
        <v>47</v>
      </c>
      <c r="R25" s="76" t="s">
        <v>47</v>
      </c>
      <c r="S25" s="73" t="s">
        <v>128</v>
      </c>
      <c r="T25" s="78">
        <v>0</v>
      </c>
      <c r="U25" s="78">
        <v>26</v>
      </c>
      <c r="V25" s="172">
        <v>11</v>
      </c>
      <c r="W25" s="118">
        <v>0.8</v>
      </c>
      <c r="X25" s="126">
        <v>11</v>
      </c>
      <c r="Y25" s="116">
        <v>0.05</v>
      </c>
      <c r="Z25" s="78">
        <v>11</v>
      </c>
      <c r="AA25" s="78">
        <v>11</v>
      </c>
      <c r="AB25" s="78" t="s">
        <v>375</v>
      </c>
    </row>
    <row r="26" spans="2:29" ht="15" customHeight="1">
      <c r="D26" s="25"/>
      <c r="E26" s="2" t="s">
        <v>515</v>
      </c>
      <c r="F26" s="2" t="s">
        <v>131</v>
      </c>
      <c r="G26" s="2" t="s">
        <v>457</v>
      </c>
      <c r="H26" s="2" t="s">
        <v>507</v>
      </c>
      <c r="I26" s="2" t="s">
        <v>506</v>
      </c>
      <c r="J26" s="2" t="s">
        <v>508</v>
      </c>
      <c r="K26" s="2" t="s">
        <v>509</v>
      </c>
      <c r="L26" s="24"/>
      <c r="M26" s="24"/>
      <c r="N26" s="24"/>
      <c r="O26" s="24"/>
      <c r="Q26" s="73" t="s">
        <v>49</v>
      </c>
      <c r="R26" s="76" t="s">
        <v>49</v>
      </c>
      <c r="S26" s="73" t="s">
        <v>48</v>
      </c>
      <c r="T26" s="78">
        <v>0</v>
      </c>
      <c r="U26" s="78">
        <v>27</v>
      </c>
      <c r="V26" s="78">
        <v>11</v>
      </c>
      <c r="W26" s="118">
        <v>0.8</v>
      </c>
      <c r="X26" s="126">
        <v>11</v>
      </c>
      <c r="Y26" s="116">
        <v>0.05</v>
      </c>
      <c r="Z26" s="78">
        <v>11</v>
      </c>
      <c r="AA26" s="78">
        <v>11</v>
      </c>
      <c r="AB26" s="78" t="s">
        <v>375</v>
      </c>
    </row>
    <row r="27" spans="2:29">
      <c r="D27" s="25"/>
      <c r="E27" s="93">
        <v>1</v>
      </c>
      <c r="F27" s="94" t="s">
        <v>458</v>
      </c>
      <c r="G27" s="73">
        <v>0</v>
      </c>
      <c r="H27" s="73">
        <v>103</v>
      </c>
      <c r="I27" s="92" t="s">
        <v>375</v>
      </c>
      <c r="J27" s="73">
        <v>0</v>
      </c>
      <c r="K27" s="73">
        <v>5</v>
      </c>
      <c r="L27" s="24"/>
      <c r="M27" s="24"/>
      <c r="N27" s="24"/>
      <c r="O27" s="24"/>
      <c r="Q27" s="73" t="s">
        <v>51</v>
      </c>
      <c r="R27" s="76" t="s">
        <v>51</v>
      </c>
      <c r="S27" s="73" t="s">
        <v>50</v>
      </c>
      <c r="T27" s="78">
        <v>0</v>
      </c>
      <c r="U27" s="78">
        <v>28</v>
      </c>
      <c r="V27" s="78">
        <v>11</v>
      </c>
      <c r="W27" s="118">
        <v>0.8</v>
      </c>
      <c r="X27" s="126">
        <v>11</v>
      </c>
      <c r="Y27" s="116">
        <v>0.05</v>
      </c>
      <c r="Z27" s="78">
        <v>11</v>
      </c>
      <c r="AA27" s="78">
        <v>11</v>
      </c>
      <c r="AB27" s="78" t="s">
        <v>375</v>
      </c>
    </row>
    <row r="28" spans="2:29">
      <c r="B28" s="100" t="s">
        <v>497</v>
      </c>
      <c r="C28" s="100" t="s">
        <v>498</v>
      </c>
      <c r="D28" s="25"/>
      <c r="E28" s="340">
        <v>2</v>
      </c>
      <c r="F28" s="344" t="s">
        <v>1013</v>
      </c>
      <c r="G28" s="338">
        <v>103</v>
      </c>
      <c r="H28" s="338">
        <v>103</v>
      </c>
      <c r="I28" s="342" t="s">
        <v>375</v>
      </c>
      <c r="J28" s="338">
        <v>0</v>
      </c>
      <c r="K28" s="338">
        <v>5</v>
      </c>
      <c r="L28" s="24"/>
      <c r="M28" s="24"/>
      <c r="N28" s="24"/>
      <c r="O28" s="24"/>
      <c r="Q28" s="73" t="s">
        <v>52</v>
      </c>
      <c r="R28" s="76" t="s">
        <v>52</v>
      </c>
      <c r="S28" s="73" t="s">
        <v>129</v>
      </c>
      <c r="T28" s="78">
        <v>0</v>
      </c>
      <c r="U28" s="78">
        <v>29</v>
      </c>
      <c r="V28" s="78">
        <v>11</v>
      </c>
      <c r="W28" s="118">
        <v>0.8</v>
      </c>
      <c r="X28" s="126">
        <v>11</v>
      </c>
      <c r="Y28" s="116">
        <v>0.05</v>
      </c>
      <c r="Z28" s="78">
        <v>11</v>
      </c>
      <c r="AA28" s="78">
        <v>11</v>
      </c>
      <c r="AB28" s="78" t="s">
        <v>375</v>
      </c>
    </row>
    <row r="29" spans="2:29" ht="15" customHeight="1">
      <c r="B29" s="28" t="s">
        <v>656</v>
      </c>
      <c r="C29" s="28" t="s">
        <v>657</v>
      </c>
      <c r="D29" s="25"/>
      <c r="E29" s="340"/>
      <c r="F29" s="341"/>
      <c r="G29" s="338"/>
      <c r="H29" s="338"/>
      <c r="I29" s="342"/>
      <c r="J29" s="338"/>
      <c r="K29" s="338"/>
      <c r="N29" s="24"/>
      <c r="O29" s="24"/>
      <c r="Q29" s="171" t="s">
        <v>78</v>
      </c>
      <c r="R29" s="169" t="s">
        <v>78</v>
      </c>
      <c r="S29" s="171" t="s">
        <v>77</v>
      </c>
      <c r="T29" s="173">
        <v>3</v>
      </c>
      <c r="U29" s="170">
        <v>30</v>
      </c>
      <c r="V29" s="170">
        <v>0</v>
      </c>
      <c r="W29" s="129">
        <v>0</v>
      </c>
      <c r="X29" s="128">
        <v>0</v>
      </c>
      <c r="Y29" s="129">
        <v>0</v>
      </c>
      <c r="Z29" s="109">
        <v>0</v>
      </c>
      <c r="AA29" s="109">
        <v>0</v>
      </c>
      <c r="AB29" s="109" t="s">
        <v>375</v>
      </c>
    </row>
    <row r="30" spans="2:29" ht="15" customHeight="1">
      <c r="B30" s="28" t="s">
        <v>196</v>
      </c>
      <c r="C30" s="28" t="s">
        <v>197</v>
      </c>
      <c r="D30" s="25"/>
      <c r="E30" s="538" t="s">
        <v>468</v>
      </c>
      <c r="F30" s="540"/>
      <c r="G30" s="540"/>
      <c r="H30" s="539"/>
      <c r="I30" s="25"/>
      <c r="J30" s="541" t="s">
        <v>470</v>
      </c>
      <c r="K30" s="542"/>
      <c r="L30" s="542"/>
      <c r="M30" s="542"/>
      <c r="O30" s="174" t="s">
        <v>649</v>
      </c>
      <c r="Q30" s="73" t="s">
        <v>251</v>
      </c>
      <c r="R30" s="76" t="s">
        <v>251</v>
      </c>
      <c r="S30" s="73" t="s">
        <v>130</v>
      </c>
      <c r="T30" s="78">
        <v>0</v>
      </c>
      <c r="U30" s="78">
        <v>31</v>
      </c>
      <c r="V30" s="172">
        <v>11</v>
      </c>
      <c r="W30" s="118">
        <v>0.8</v>
      </c>
      <c r="X30" s="126">
        <v>11</v>
      </c>
      <c r="Y30" s="116">
        <v>0.05</v>
      </c>
      <c r="Z30" s="78">
        <v>11</v>
      </c>
      <c r="AA30" s="78">
        <v>11</v>
      </c>
      <c r="AB30" s="78" t="s">
        <v>375</v>
      </c>
    </row>
    <row r="31" spans="2:29">
      <c r="B31" s="28" t="s">
        <v>198</v>
      </c>
      <c r="C31" s="28" t="s">
        <v>199</v>
      </c>
      <c r="D31" s="25"/>
      <c r="E31" s="528" t="s">
        <v>473</v>
      </c>
      <c r="F31" s="529"/>
      <c r="G31" s="530"/>
      <c r="H31" s="79" t="s">
        <v>382</v>
      </c>
      <c r="I31" s="25" t="s">
        <v>383</v>
      </c>
      <c r="J31" s="81">
        <v>0</v>
      </c>
      <c r="K31" s="73" t="s">
        <v>413</v>
      </c>
      <c r="L31" s="73"/>
      <c r="M31" s="73"/>
      <c r="O31" s="175" t="s">
        <v>650</v>
      </c>
      <c r="Q31" s="73" t="s">
        <v>252</v>
      </c>
      <c r="R31" s="76" t="s">
        <v>252</v>
      </c>
      <c r="S31" s="73" t="s">
        <v>158</v>
      </c>
      <c r="T31" s="78">
        <v>0</v>
      </c>
      <c r="U31" s="78">
        <v>32</v>
      </c>
      <c r="V31" s="172">
        <v>11</v>
      </c>
      <c r="W31" s="118">
        <v>0.8</v>
      </c>
      <c r="X31" s="126">
        <v>11</v>
      </c>
      <c r="Y31" s="116">
        <v>0.05</v>
      </c>
      <c r="Z31" s="78">
        <v>11</v>
      </c>
      <c r="AA31" s="78">
        <v>11</v>
      </c>
      <c r="AB31" s="78" t="s">
        <v>375</v>
      </c>
    </row>
    <row r="32" spans="2:29">
      <c r="B32" s="28" t="s">
        <v>1110</v>
      </c>
      <c r="C32" s="28" t="s">
        <v>658</v>
      </c>
      <c r="D32" s="25"/>
      <c r="E32" s="528" t="s">
        <v>474</v>
      </c>
      <c r="F32" s="529"/>
      <c r="G32" s="530"/>
      <c r="H32" s="79" t="s">
        <v>514</v>
      </c>
      <c r="I32" s="25" t="s">
        <v>384</v>
      </c>
      <c r="J32" s="81">
        <v>1</v>
      </c>
      <c r="K32" s="73" t="s">
        <v>414</v>
      </c>
      <c r="L32" s="73"/>
      <c r="M32" s="73"/>
      <c r="Q32" s="171" t="s">
        <v>80</v>
      </c>
      <c r="R32" s="169" t="s">
        <v>80</v>
      </c>
      <c r="S32" s="171" t="s">
        <v>79</v>
      </c>
      <c r="T32" s="173">
        <v>3</v>
      </c>
      <c r="U32" s="170">
        <v>33</v>
      </c>
      <c r="V32" s="170">
        <v>0</v>
      </c>
      <c r="W32" s="129">
        <v>0</v>
      </c>
      <c r="X32" s="128">
        <v>0</v>
      </c>
      <c r="Y32" s="129">
        <v>0</v>
      </c>
      <c r="Z32" s="109">
        <v>0</v>
      </c>
      <c r="AA32" s="109">
        <v>0</v>
      </c>
      <c r="AB32" s="109" t="s">
        <v>375</v>
      </c>
    </row>
    <row r="33" spans="2:28">
      <c r="B33" s="28" t="s">
        <v>200</v>
      </c>
      <c r="C33" s="28" t="s">
        <v>201</v>
      </c>
      <c r="D33" s="25"/>
      <c r="E33" s="528" t="s">
        <v>475</v>
      </c>
      <c r="F33" s="529"/>
      <c r="G33" s="530"/>
      <c r="H33" s="79" t="s">
        <v>385</v>
      </c>
      <c r="I33" s="25"/>
      <c r="J33" s="81">
        <v>2</v>
      </c>
      <c r="K33" s="73" t="s">
        <v>415</v>
      </c>
      <c r="L33" s="73"/>
      <c r="M33" s="73"/>
      <c r="Q33" s="73" t="s">
        <v>253</v>
      </c>
      <c r="R33" s="76" t="s">
        <v>253</v>
      </c>
      <c r="S33" s="73" t="s">
        <v>254</v>
      </c>
      <c r="T33" s="78">
        <v>0</v>
      </c>
      <c r="U33" s="78">
        <v>34</v>
      </c>
      <c r="V33" s="172">
        <v>11</v>
      </c>
      <c r="W33" s="118">
        <v>0.8</v>
      </c>
      <c r="X33" s="126">
        <v>11</v>
      </c>
      <c r="Y33" s="116">
        <v>0.05</v>
      </c>
      <c r="Z33" s="78">
        <v>11</v>
      </c>
      <c r="AA33" s="78">
        <v>11</v>
      </c>
      <c r="AB33" s="78" t="s">
        <v>375</v>
      </c>
    </row>
    <row r="34" spans="2:28">
      <c r="B34" s="28" t="s">
        <v>108</v>
      </c>
      <c r="C34" s="28" t="s">
        <v>109</v>
      </c>
      <c r="D34" s="25"/>
      <c r="E34" s="528" t="s">
        <v>476</v>
      </c>
      <c r="F34" s="529"/>
      <c r="G34" s="530"/>
      <c r="H34" s="79" t="s">
        <v>375</v>
      </c>
      <c r="I34" s="75" t="s">
        <v>386</v>
      </c>
      <c r="J34" s="81">
        <v>3</v>
      </c>
      <c r="K34" s="73" t="s">
        <v>510</v>
      </c>
      <c r="L34" s="73"/>
      <c r="M34" s="73"/>
      <c r="Q34" s="77" t="s">
        <v>255</v>
      </c>
      <c r="R34" s="76" t="s">
        <v>255</v>
      </c>
      <c r="S34" s="77" t="s">
        <v>256</v>
      </c>
      <c r="T34" s="78">
        <v>0</v>
      </c>
      <c r="U34" s="78">
        <v>35</v>
      </c>
      <c r="V34" s="172">
        <v>11</v>
      </c>
      <c r="W34" s="118">
        <v>0.8</v>
      </c>
      <c r="X34" s="126">
        <v>11</v>
      </c>
      <c r="Y34" s="116">
        <v>0.05</v>
      </c>
      <c r="Z34" s="78">
        <v>11</v>
      </c>
      <c r="AA34" s="78">
        <v>11</v>
      </c>
      <c r="AB34" s="78" t="s">
        <v>375</v>
      </c>
    </row>
    <row r="35" spans="2:28">
      <c r="B35" s="28" t="s">
        <v>202</v>
      </c>
      <c r="C35" s="28" t="s">
        <v>203</v>
      </c>
      <c r="D35" s="25"/>
      <c r="E35" s="537" t="s">
        <v>387</v>
      </c>
      <c r="F35" s="529"/>
      <c r="G35" s="530"/>
      <c r="H35" s="79" t="s">
        <v>375</v>
      </c>
      <c r="I35" s="75" t="s">
        <v>386</v>
      </c>
      <c r="J35" s="81">
        <v>4</v>
      </c>
      <c r="K35" s="73" t="s">
        <v>513</v>
      </c>
      <c r="L35" s="73"/>
      <c r="M35" s="73"/>
      <c r="Q35" s="108" t="s">
        <v>59</v>
      </c>
      <c r="R35" s="107" t="s">
        <v>59</v>
      </c>
      <c r="S35" s="108" t="s">
        <v>257</v>
      </c>
      <c r="T35" s="109">
        <v>0</v>
      </c>
      <c r="U35" s="109">
        <v>36</v>
      </c>
      <c r="V35" s="109">
        <v>5</v>
      </c>
      <c r="W35" s="121">
        <v>0.3</v>
      </c>
      <c r="X35" s="122">
        <v>5</v>
      </c>
      <c r="Y35" s="121">
        <v>0.1</v>
      </c>
      <c r="Z35" s="109">
        <v>0</v>
      </c>
      <c r="AA35" s="109">
        <v>0</v>
      </c>
      <c r="AB35" s="109" t="s">
        <v>375</v>
      </c>
    </row>
    <row r="36" spans="2:28">
      <c r="B36" s="28" t="s">
        <v>655</v>
      </c>
      <c r="C36" s="28" t="s">
        <v>204</v>
      </c>
      <c r="D36" s="25"/>
      <c r="E36" s="528" t="s">
        <v>477</v>
      </c>
      <c r="F36" s="529"/>
      <c r="G36" s="530"/>
      <c r="H36" s="79"/>
      <c r="I36" s="75" t="s">
        <v>386</v>
      </c>
      <c r="J36" s="81">
        <v>5</v>
      </c>
      <c r="K36" s="73" t="s">
        <v>512</v>
      </c>
      <c r="L36" s="73"/>
      <c r="M36" s="73"/>
      <c r="Q36" s="108" t="s">
        <v>68</v>
      </c>
      <c r="R36" s="107" t="s">
        <v>68</v>
      </c>
      <c r="S36" s="108" t="s">
        <v>67</v>
      </c>
      <c r="T36" s="109">
        <v>0</v>
      </c>
      <c r="U36" s="109">
        <v>37</v>
      </c>
      <c r="V36" s="109">
        <v>5</v>
      </c>
      <c r="W36" s="121">
        <v>0.3</v>
      </c>
      <c r="X36" s="122">
        <v>5</v>
      </c>
      <c r="Y36" s="121">
        <v>0.1</v>
      </c>
      <c r="Z36" s="109">
        <v>0</v>
      </c>
      <c r="AA36" s="109">
        <v>0</v>
      </c>
      <c r="AB36" s="109" t="s">
        <v>375</v>
      </c>
    </row>
    <row r="37" spans="2:28">
      <c r="B37" s="28" t="s">
        <v>205</v>
      </c>
      <c r="C37" s="28" t="s">
        <v>329</v>
      </c>
      <c r="D37" s="25"/>
      <c r="E37" s="75"/>
      <c r="F37" s="75"/>
      <c r="G37" s="75"/>
      <c r="H37" s="75"/>
      <c r="I37" s="75"/>
      <c r="J37" s="75"/>
      <c r="Q37" s="77" t="s">
        <v>258</v>
      </c>
      <c r="R37" s="76" t="s">
        <v>258</v>
      </c>
      <c r="S37" s="77" t="s">
        <v>259</v>
      </c>
      <c r="T37" s="78">
        <v>0</v>
      </c>
      <c r="U37" s="78">
        <v>38</v>
      </c>
      <c r="V37" s="78">
        <v>37</v>
      </c>
      <c r="W37" s="118">
        <v>0.8</v>
      </c>
      <c r="X37" s="126">
        <v>37</v>
      </c>
      <c r="Y37" s="118">
        <v>0.3</v>
      </c>
      <c r="Z37" s="78">
        <v>37</v>
      </c>
      <c r="AA37" s="78">
        <v>37</v>
      </c>
      <c r="AB37" s="78" t="s">
        <v>375</v>
      </c>
    </row>
    <row r="38" spans="2:28" ht="30">
      <c r="B38" s="28" t="s">
        <v>206</v>
      </c>
      <c r="C38" s="28" t="s">
        <v>207</v>
      </c>
      <c r="D38" s="25"/>
      <c r="E38" s="101" t="s">
        <v>469</v>
      </c>
      <c r="F38" s="75"/>
      <c r="I38" s="75"/>
      <c r="J38" s="75"/>
      <c r="Q38" s="77" t="s">
        <v>260</v>
      </c>
      <c r="R38" s="76" t="s">
        <v>260</v>
      </c>
      <c r="S38" s="77" t="s">
        <v>261</v>
      </c>
      <c r="T38" s="78">
        <v>0</v>
      </c>
      <c r="U38" s="78">
        <v>39</v>
      </c>
      <c r="V38" s="78">
        <v>37</v>
      </c>
      <c r="W38" s="118">
        <v>0.8</v>
      </c>
      <c r="X38" s="126">
        <v>37</v>
      </c>
      <c r="Y38" s="118">
        <v>0.3</v>
      </c>
      <c r="Z38" s="78">
        <v>37</v>
      </c>
      <c r="AA38" s="78">
        <v>37</v>
      </c>
      <c r="AB38" s="78" t="s">
        <v>375</v>
      </c>
    </row>
    <row r="39" spans="2:28">
      <c r="B39" s="28" t="s">
        <v>208</v>
      </c>
      <c r="C39" s="28" t="s">
        <v>209</v>
      </c>
      <c r="D39" s="25"/>
      <c r="E39" s="103" t="s">
        <v>482</v>
      </c>
      <c r="F39" s="75"/>
      <c r="I39" s="75"/>
      <c r="J39" s="75"/>
      <c r="Q39" s="108" t="s">
        <v>159</v>
      </c>
      <c r="R39" s="107" t="s">
        <v>159</v>
      </c>
      <c r="S39" s="108" t="s">
        <v>160</v>
      </c>
      <c r="T39" s="109">
        <v>0</v>
      </c>
      <c r="U39" s="109">
        <v>40</v>
      </c>
      <c r="V39" s="109">
        <v>5</v>
      </c>
      <c r="W39" s="121">
        <v>0.3</v>
      </c>
      <c r="X39" s="122">
        <v>5</v>
      </c>
      <c r="Y39" s="121">
        <v>0.1</v>
      </c>
      <c r="Z39" s="109">
        <v>0</v>
      </c>
      <c r="AA39" s="109">
        <v>0</v>
      </c>
      <c r="AB39" s="109" t="s">
        <v>375</v>
      </c>
    </row>
    <row r="40" spans="2:28">
      <c r="B40" s="28" t="s">
        <v>210</v>
      </c>
      <c r="C40" s="28" t="s">
        <v>211</v>
      </c>
      <c r="D40" s="25"/>
      <c r="E40" s="103" t="s">
        <v>483</v>
      </c>
      <c r="F40" s="75"/>
      <c r="I40" s="75"/>
      <c r="J40" s="75"/>
      <c r="Q40" s="108" t="s">
        <v>70</v>
      </c>
      <c r="R40" s="107" t="s">
        <v>70</v>
      </c>
      <c r="S40" s="108" t="s">
        <v>69</v>
      </c>
      <c r="T40" s="109">
        <v>0</v>
      </c>
      <c r="U40" s="109">
        <v>41</v>
      </c>
      <c r="V40" s="109">
        <v>5</v>
      </c>
      <c r="W40" s="121">
        <v>0.3</v>
      </c>
      <c r="X40" s="122">
        <v>5</v>
      </c>
      <c r="Y40" s="121">
        <v>0.1</v>
      </c>
      <c r="Z40" s="109">
        <v>0</v>
      </c>
      <c r="AA40" s="109">
        <v>0</v>
      </c>
      <c r="AB40" s="109" t="s">
        <v>375</v>
      </c>
    </row>
    <row r="41" spans="2:28">
      <c r="B41" s="28" t="s">
        <v>212</v>
      </c>
      <c r="C41" s="28" t="s">
        <v>145</v>
      </c>
      <c r="D41" s="25"/>
      <c r="E41" s="103" t="s">
        <v>484</v>
      </c>
      <c r="F41" s="75"/>
      <c r="I41" s="75"/>
      <c r="J41" s="75"/>
      <c r="Q41" s="77" t="s">
        <v>262</v>
      </c>
      <c r="R41" s="76" t="s">
        <v>262</v>
      </c>
      <c r="S41" s="77" t="s">
        <v>263</v>
      </c>
      <c r="T41" s="78">
        <v>0</v>
      </c>
      <c r="U41" s="78">
        <v>42</v>
      </c>
      <c r="V41" s="78">
        <v>41</v>
      </c>
      <c r="W41" s="118">
        <v>0.8</v>
      </c>
      <c r="X41" s="123">
        <v>5</v>
      </c>
      <c r="Y41" s="119">
        <v>0.05</v>
      </c>
      <c r="Z41" s="78">
        <v>41</v>
      </c>
      <c r="AA41" s="78">
        <v>41</v>
      </c>
      <c r="AB41" s="78" t="s">
        <v>375</v>
      </c>
    </row>
    <row r="42" spans="2:28">
      <c r="B42" s="28" t="s">
        <v>213</v>
      </c>
      <c r="C42" s="28" t="s">
        <v>388</v>
      </c>
      <c r="D42" s="25"/>
      <c r="E42" s="103" t="s">
        <v>485</v>
      </c>
      <c r="F42" s="75"/>
      <c r="G42" s="75"/>
      <c r="H42" s="75"/>
      <c r="I42" s="75"/>
      <c r="J42" s="75"/>
      <c r="Q42" s="77" t="s">
        <v>264</v>
      </c>
      <c r="R42" s="76" t="s">
        <v>264</v>
      </c>
      <c r="S42" s="77" t="s">
        <v>265</v>
      </c>
      <c r="T42" s="78">
        <v>0</v>
      </c>
      <c r="U42" s="78">
        <v>43</v>
      </c>
      <c r="V42" s="78">
        <v>41</v>
      </c>
      <c r="W42" s="118">
        <v>0.8</v>
      </c>
      <c r="X42" s="123">
        <v>5</v>
      </c>
      <c r="Y42" s="119">
        <v>0.05</v>
      </c>
      <c r="Z42" s="78">
        <v>41</v>
      </c>
      <c r="AA42" s="78">
        <v>41</v>
      </c>
      <c r="AB42" s="78" t="s">
        <v>375</v>
      </c>
    </row>
    <row r="43" spans="2:28">
      <c r="B43" s="28" t="s">
        <v>214</v>
      </c>
      <c r="C43" s="28" t="s">
        <v>215</v>
      </c>
      <c r="D43" s="25"/>
      <c r="E43" s="103" t="s">
        <v>552</v>
      </c>
      <c r="F43" s="75"/>
      <c r="G43" s="527" t="s">
        <v>517</v>
      </c>
      <c r="H43" s="527"/>
      <c r="I43" s="527"/>
      <c r="J43" s="527"/>
      <c r="K43" s="527"/>
      <c r="L43" s="527"/>
      <c r="M43" s="527"/>
      <c r="N43" s="527"/>
      <c r="Q43" s="77" t="s">
        <v>266</v>
      </c>
      <c r="R43" s="76" t="s">
        <v>266</v>
      </c>
      <c r="S43" s="77" t="s">
        <v>267</v>
      </c>
      <c r="T43" s="78">
        <v>0</v>
      </c>
      <c r="U43" s="78">
        <v>44</v>
      </c>
      <c r="V43" s="78">
        <v>41</v>
      </c>
      <c r="W43" s="118">
        <v>0.8</v>
      </c>
      <c r="X43" s="123">
        <v>5</v>
      </c>
      <c r="Y43" s="119">
        <v>0.05</v>
      </c>
      <c r="Z43" s="78">
        <v>41</v>
      </c>
      <c r="AA43" s="78">
        <v>41</v>
      </c>
      <c r="AB43" s="78" t="s">
        <v>375</v>
      </c>
    </row>
    <row r="44" spans="2:28">
      <c r="B44" s="28" t="s">
        <v>112</v>
      </c>
      <c r="C44" s="28" t="s">
        <v>113</v>
      </c>
      <c r="D44" s="25"/>
      <c r="E44" s="115" t="s">
        <v>553</v>
      </c>
      <c r="F44" s="75"/>
      <c r="G44" s="102" t="s">
        <v>471</v>
      </c>
      <c r="H44" s="102" t="s">
        <v>486</v>
      </c>
      <c r="I44" s="102" t="s">
        <v>472</v>
      </c>
      <c r="J44" s="102" t="s">
        <v>533</v>
      </c>
      <c r="K44" s="534" t="s">
        <v>520</v>
      </c>
      <c r="L44" s="535"/>
      <c r="M44" s="535"/>
      <c r="N44" s="536"/>
      <c r="Q44" s="108" t="s">
        <v>89</v>
      </c>
      <c r="R44" s="107" t="s">
        <v>89</v>
      </c>
      <c r="S44" s="108" t="s">
        <v>88</v>
      </c>
      <c r="T44" s="109">
        <v>0</v>
      </c>
      <c r="U44" s="109">
        <v>45</v>
      </c>
      <c r="V44" s="109">
        <v>5</v>
      </c>
      <c r="W44" s="121">
        <v>0.3</v>
      </c>
      <c r="X44" s="122">
        <v>5</v>
      </c>
      <c r="Y44" s="121">
        <v>0.1</v>
      </c>
      <c r="Z44" s="109">
        <v>0</v>
      </c>
      <c r="AA44" s="109">
        <v>0</v>
      </c>
      <c r="AB44" s="109" t="s">
        <v>375</v>
      </c>
    </row>
    <row r="45" spans="2:28">
      <c r="B45" s="28" t="s">
        <v>216</v>
      </c>
      <c r="C45" s="28" t="s">
        <v>217</v>
      </c>
      <c r="D45" s="25"/>
      <c r="E45" s="115" t="s">
        <v>551</v>
      </c>
      <c r="F45" s="75"/>
      <c r="G45" s="91">
        <v>123.456</v>
      </c>
      <c r="H45" s="104" t="s">
        <v>426</v>
      </c>
      <c r="I45" s="104"/>
      <c r="J45" s="82"/>
      <c r="K45" s="526" t="s">
        <v>546</v>
      </c>
      <c r="L45" s="526"/>
      <c r="M45" s="526"/>
      <c r="N45" s="526"/>
      <c r="Q45" s="77" t="s">
        <v>268</v>
      </c>
      <c r="R45" s="76" t="s">
        <v>268</v>
      </c>
      <c r="S45" s="77" t="s">
        <v>269</v>
      </c>
      <c r="T45" s="78">
        <v>0</v>
      </c>
      <c r="U45" s="78">
        <v>46</v>
      </c>
      <c r="V45" s="78">
        <v>45</v>
      </c>
      <c r="W45" s="118">
        <v>0.8</v>
      </c>
      <c r="X45" s="126">
        <v>45</v>
      </c>
      <c r="Y45" s="118">
        <v>0.3</v>
      </c>
      <c r="Z45" s="78">
        <v>45</v>
      </c>
      <c r="AA45" s="78">
        <v>45</v>
      </c>
      <c r="AB45" s="78" t="s">
        <v>375</v>
      </c>
    </row>
    <row r="46" spans="2:28" ht="15.75">
      <c r="B46" s="28" t="s">
        <v>218</v>
      </c>
      <c r="C46" s="28" t="s">
        <v>219</v>
      </c>
      <c r="D46" s="25"/>
      <c r="E46" s="115" t="s">
        <v>554</v>
      </c>
      <c r="F46" s="75"/>
      <c r="G46" s="290">
        <v>123.456</v>
      </c>
      <c r="H46" s="74" t="s">
        <v>424</v>
      </c>
      <c r="I46" s="104" t="s">
        <v>450</v>
      </c>
      <c r="J46" s="82"/>
      <c r="K46" s="526" t="s">
        <v>547</v>
      </c>
      <c r="L46" s="526"/>
      <c r="M46" s="526"/>
      <c r="N46" s="526"/>
      <c r="Q46" s="77" t="s">
        <v>270</v>
      </c>
      <c r="R46" s="76" t="s">
        <v>270</v>
      </c>
      <c r="S46" s="77" t="s">
        <v>162</v>
      </c>
      <c r="T46" s="78">
        <v>0</v>
      </c>
      <c r="U46" s="78">
        <v>47</v>
      </c>
      <c r="V46" s="78">
        <v>45</v>
      </c>
      <c r="W46" s="118">
        <v>0.8</v>
      </c>
      <c r="X46" s="126">
        <v>45</v>
      </c>
      <c r="Y46" s="118">
        <v>0.3</v>
      </c>
      <c r="Z46" s="78">
        <v>45</v>
      </c>
      <c r="AA46" s="78">
        <v>45</v>
      </c>
      <c r="AB46" s="78" t="s">
        <v>375</v>
      </c>
    </row>
    <row r="47" spans="2:28" ht="37.5" customHeight="1">
      <c r="B47" s="28" t="s">
        <v>220</v>
      </c>
      <c r="C47" s="28" t="s">
        <v>221</v>
      </c>
      <c r="D47" s="25"/>
      <c r="E47" s="75"/>
      <c r="F47" s="75"/>
      <c r="G47" s="83">
        <v>123.456</v>
      </c>
      <c r="H47" s="74" t="s">
        <v>447</v>
      </c>
      <c r="I47" s="104" t="s">
        <v>528</v>
      </c>
      <c r="J47" s="79" t="s">
        <v>375</v>
      </c>
      <c r="K47" s="531" t="s">
        <v>521</v>
      </c>
      <c r="L47" s="532"/>
      <c r="M47" s="532"/>
      <c r="N47" s="533"/>
      <c r="Q47" s="77" t="s">
        <v>271</v>
      </c>
      <c r="R47" s="76" t="s">
        <v>271</v>
      </c>
      <c r="S47" s="77" t="s">
        <v>163</v>
      </c>
      <c r="T47" s="78">
        <v>0</v>
      </c>
      <c r="U47" s="78">
        <v>48</v>
      </c>
      <c r="V47" s="78">
        <v>45</v>
      </c>
      <c r="W47" s="118">
        <v>0.8</v>
      </c>
      <c r="X47" s="126">
        <v>45</v>
      </c>
      <c r="Y47" s="118">
        <v>0.3</v>
      </c>
      <c r="Z47" s="78">
        <v>45</v>
      </c>
      <c r="AA47" s="78">
        <v>45</v>
      </c>
      <c r="AB47" s="78" t="s">
        <v>375</v>
      </c>
    </row>
    <row r="48" spans="2:28" ht="28.5" customHeight="1">
      <c r="B48" s="28" t="s">
        <v>114</v>
      </c>
      <c r="C48" s="28" t="s">
        <v>115</v>
      </c>
      <c r="D48" s="25"/>
      <c r="F48" s="75"/>
      <c r="G48" s="83">
        <v>123.456</v>
      </c>
      <c r="H48" s="74" t="s">
        <v>449</v>
      </c>
      <c r="I48" s="104" t="s">
        <v>529</v>
      </c>
      <c r="J48" s="79" t="s">
        <v>375</v>
      </c>
      <c r="K48" s="525" t="s">
        <v>522</v>
      </c>
      <c r="L48" s="525"/>
      <c r="M48" s="525"/>
      <c r="N48" s="525"/>
      <c r="Q48" s="77" t="s">
        <v>272</v>
      </c>
      <c r="R48" s="76" t="s">
        <v>272</v>
      </c>
      <c r="S48" s="77" t="s">
        <v>273</v>
      </c>
      <c r="T48" s="78">
        <v>0</v>
      </c>
      <c r="U48" s="78">
        <v>49</v>
      </c>
      <c r="V48" s="78">
        <v>45</v>
      </c>
      <c r="W48" s="118">
        <v>0.8</v>
      </c>
      <c r="X48" s="126">
        <v>45</v>
      </c>
      <c r="Y48" s="118">
        <v>0.3</v>
      </c>
      <c r="Z48" s="78">
        <v>45</v>
      </c>
      <c r="AA48" s="78">
        <v>45</v>
      </c>
      <c r="AB48" s="78" t="s">
        <v>375</v>
      </c>
    </row>
    <row r="49" spans="2:28" ht="39.75" customHeight="1">
      <c r="B49" s="28" t="s">
        <v>222</v>
      </c>
      <c r="C49" s="28" t="s">
        <v>223</v>
      </c>
      <c r="D49" s="25"/>
      <c r="F49" s="75"/>
      <c r="G49" s="83">
        <v>123.456</v>
      </c>
      <c r="H49" s="74" t="s">
        <v>449</v>
      </c>
      <c r="I49" s="104" t="s">
        <v>530</v>
      </c>
      <c r="J49" s="79"/>
      <c r="K49" s="525" t="s">
        <v>523</v>
      </c>
      <c r="L49" s="525"/>
      <c r="M49" s="525"/>
      <c r="N49" s="525"/>
      <c r="Q49" s="77" t="s">
        <v>274</v>
      </c>
      <c r="R49" s="76" t="s">
        <v>274</v>
      </c>
      <c r="S49" s="77" t="s">
        <v>275</v>
      </c>
      <c r="T49" s="78">
        <v>0</v>
      </c>
      <c r="U49" s="78">
        <v>50</v>
      </c>
      <c r="V49" s="78">
        <v>45</v>
      </c>
      <c r="W49" s="118">
        <v>0.8</v>
      </c>
      <c r="X49" s="126">
        <v>45</v>
      </c>
      <c r="Y49" s="118">
        <v>0.3</v>
      </c>
      <c r="Z49" s="78">
        <v>45</v>
      </c>
      <c r="AA49" s="78">
        <v>45</v>
      </c>
      <c r="AB49" s="78" t="s">
        <v>375</v>
      </c>
    </row>
    <row r="50" spans="2:28" ht="30">
      <c r="B50" s="28" t="s">
        <v>224</v>
      </c>
      <c r="C50" s="28" t="s">
        <v>225</v>
      </c>
      <c r="D50" s="25"/>
      <c r="F50" s="75"/>
      <c r="G50" s="83">
        <v>123.456</v>
      </c>
      <c r="H50" s="74" t="s">
        <v>448</v>
      </c>
      <c r="I50" s="104" t="s">
        <v>531</v>
      </c>
      <c r="J50" s="79" t="s">
        <v>375</v>
      </c>
      <c r="K50" s="525" t="s">
        <v>524</v>
      </c>
      <c r="L50" s="525"/>
      <c r="M50" s="525"/>
      <c r="N50" s="525"/>
      <c r="Q50" s="108" t="s">
        <v>161</v>
      </c>
      <c r="R50" s="107" t="s">
        <v>161</v>
      </c>
      <c r="S50" s="108" t="s">
        <v>276</v>
      </c>
      <c r="T50" s="109">
        <v>0</v>
      </c>
      <c r="U50" s="109">
        <v>51</v>
      </c>
      <c r="V50" s="109">
        <v>5</v>
      </c>
      <c r="W50" s="121">
        <v>0.3</v>
      </c>
      <c r="X50" s="122">
        <v>5</v>
      </c>
      <c r="Y50" s="121">
        <v>0.1</v>
      </c>
      <c r="Z50" s="109">
        <v>0</v>
      </c>
      <c r="AA50" s="109">
        <v>0</v>
      </c>
      <c r="AB50" s="109" t="s">
        <v>375</v>
      </c>
    </row>
    <row r="51" spans="2:28" ht="41.25" customHeight="1">
      <c r="B51" s="28" t="s">
        <v>110</v>
      </c>
      <c r="C51" s="28" t="s">
        <v>111</v>
      </c>
      <c r="D51" s="25"/>
      <c r="E51" s="75"/>
      <c r="F51" s="75"/>
      <c r="G51" s="83">
        <v>123.456</v>
      </c>
      <c r="H51" s="74" t="s">
        <v>449</v>
      </c>
      <c r="I51" s="104" t="s">
        <v>646</v>
      </c>
      <c r="J51" s="79" t="s">
        <v>375</v>
      </c>
      <c r="K51" s="525" t="s">
        <v>640</v>
      </c>
      <c r="L51" s="525"/>
      <c r="M51" s="525"/>
      <c r="N51" s="525"/>
      <c r="Q51" s="108" t="s">
        <v>91</v>
      </c>
      <c r="R51" s="107" t="s">
        <v>91</v>
      </c>
      <c r="S51" s="108" t="s">
        <v>90</v>
      </c>
      <c r="T51" s="109">
        <v>0</v>
      </c>
      <c r="U51" s="109">
        <v>52</v>
      </c>
      <c r="V51" s="109">
        <v>5</v>
      </c>
      <c r="W51" s="121">
        <v>0.3</v>
      </c>
      <c r="X51" s="124">
        <v>5</v>
      </c>
      <c r="Y51" s="121">
        <v>0.1</v>
      </c>
      <c r="Z51" s="109">
        <v>0</v>
      </c>
      <c r="AA51" s="109">
        <v>0</v>
      </c>
      <c r="AB51" s="109" t="s">
        <v>375</v>
      </c>
    </row>
    <row r="52" spans="2:28" ht="24.75" customHeight="1">
      <c r="B52" s="28" t="s">
        <v>1111</v>
      </c>
      <c r="C52" s="28" t="s">
        <v>1112</v>
      </c>
      <c r="D52" s="25"/>
      <c r="E52" s="101" t="s">
        <v>518</v>
      </c>
      <c r="F52" s="75"/>
      <c r="G52" s="83">
        <v>123.456</v>
      </c>
      <c r="H52" s="74" t="s">
        <v>452</v>
      </c>
      <c r="I52" s="105" t="s">
        <v>451</v>
      </c>
      <c r="J52" s="79" t="s">
        <v>375</v>
      </c>
      <c r="K52" s="531" t="s">
        <v>543</v>
      </c>
      <c r="L52" s="532"/>
      <c r="M52" s="532"/>
      <c r="N52" s="533"/>
      <c r="Q52" s="168" t="s">
        <v>82</v>
      </c>
      <c r="R52" s="169" t="s">
        <v>82</v>
      </c>
      <c r="S52" s="168" t="s">
        <v>81</v>
      </c>
      <c r="T52" s="173">
        <v>3</v>
      </c>
      <c r="U52" s="170">
        <v>53</v>
      </c>
      <c r="V52" s="170">
        <v>0</v>
      </c>
      <c r="W52" s="129">
        <v>0</v>
      </c>
      <c r="X52" s="128">
        <v>0</v>
      </c>
      <c r="Y52" s="129">
        <v>0</v>
      </c>
      <c r="Z52" s="109">
        <v>0</v>
      </c>
      <c r="AA52" s="109">
        <v>0</v>
      </c>
      <c r="AB52" s="109" t="s">
        <v>375</v>
      </c>
    </row>
    <row r="53" spans="2:28">
      <c r="B53" s="28" t="s">
        <v>1115</v>
      </c>
      <c r="C53" s="28" t="s">
        <v>1116</v>
      </c>
      <c r="D53" s="25"/>
      <c r="E53" s="80" t="s">
        <v>417</v>
      </c>
      <c r="F53" s="75"/>
      <c r="G53" s="84">
        <v>123.456</v>
      </c>
      <c r="H53" s="74" t="s">
        <v>419</v>
      </c>
      <c r="I53" s="104" t="s">
        <v>453</v>
      </c>
      <c r="J53" s="79" t="s">
        <v>375</v>
      </c>
      <c r="K53" s="525" t="s">
        <v>455</v>
      </c>
      <c r="L53" s="525"/>
      <c r="M53" s="525"/>
      <c r="N53" s="525"/>
      <c r="Q53" s="77" t="s">
        <v>277</v>
      </c>
      <c r="R53" s="76" t="s">
        <v>277</v>
      </c>
      <c r="S53" s="77" t="s">
        <v>278</v>
      </c>
      <c r="T53" s="78">
        <v>0</v>
      </c>
      <c r="U53" s="78">
        <v>54</v>
      </c>
      <c r="V53" s="172">
        <v>52</v>
      </c>
      <c r="W53" s="118">
        <v>0.8</v>
      </c>
      <c r="X53" s="123">
        <v>5</v>
      </c>
      <c r="Y53" s="119">
        <v>0.05</v>
      </c>
      <c r="Z53" s="78">
        <v>52</v>
      </c>
      <c r="AA53" s="78">
        <v>52</v>
      </c>
      <c r="AB53" s="78" t="s">
        <v>375</v>
      </c>
    </row>
    <row r="54" spans="2:28" ht="30">
      <c r="B54" s="28" t="s">
        <v>226</v>
      </c>
      <c r="C54" s="28" t="s">
        <v>227</v>
      </c>
      <c r="D54" s="25"/>
      <c r="E54" s="80" t="s">
        <v>418</v>
      </c>
      <c r="F54" s="75"/>
      <c r="G54" s="85">
        <v>123.456</v>
      </c>
      <c r="H54" s="74" t="s">
        <v>577</v>
      </c>
      <c r="I54" s="104" t="s">
        <v>453</v>
      </c>
      <c r="J54" s="79" t="s">
        <v>375</v>
      </c>
      <c r="K54" s="525" t="s">
        <v>534</v>
      </c>
      <c r="L54" s="525"/>
      <c r="M54" s="525"/>
      <c r="N54" s="525"/>
      <c r="Q54" s="77" t="s">
        <v>279</v>
      </c>
      <c r="R54" s="76" t="s">
        <v>279</v>
      </c>
      <c r="S54" s="77" t="s">
        <v>280</v>
      </c>
      <c r="T54" s="78">
        <v>0</v>
      </c>
      <c r="U54" s="78">
        <v>55</v>
      </c>
      <c r="V54" s="172">
        <v>52</v>
      </c>
      <c r="W54" s="118">
        <v>0.8</v>
      </c>
      <c r="X54" s="123">
        <v>5</v>
      </c>
      <c r="Y54" s="119">
        <v>0.05</v>
      </c>
      <c r="Z54" s="78">
        <v>52</v>
      </c>
      <c r="AA54" s="78">
        <v>52</v>
      </c>
      <c r="AB54" s="78" t="s">
        <v>375</v>
      </c>
    </row>
    <row r="55" spans="2:28">
      <c r="B55" s="28" t="s">
        <v>659</v>
      </c>
      <c r="C55" s="28" t="s">
        <v>660</v>
      </c>
      <c r="D55" s="25"/>
      <c r="E55" s="75"/>
      <c r="F55" s="75"/>
      <c r="G55" s="86" t="s">
        <v>425</v>
      </c>
      <c r="H55" s="74" t="s">
        <v>427</v>
      </c>
      <c r="I55" s="104"/>
      <c r="J55" s="82"/>
      <c r="K55" s="525" t="s">
        <v>535</v>
      </c>
      <c r="L55" s="525"/>
      <c r="M55" s="525"/>
      <c r="N55" s="525"/>
      <c r="Q55" s="77" t="s">
        <v>281</v>
      </c>
      <c r="R55" s="76" t="s">
        <v>281</v>
      </c>
      <c r="S55" s="77" t="s">
        <v>282</v>
      </c>
      <c r="T55" s="78">
        <v>0</v>
      </c>
      <c r="U55" s="78">
        <v>56</v>
      </c>
      <c r="V55" s="78">
        <v>52</v>
      </c>
      <c r="W55" s="118">
        <v>0.8</v>
      </c>
      <c r="X55" s="123">
        <v>5</v>
      </c>
      <c r="Y55" s="119">
        <v>0.05</v>
      </c>
      <c r="Z55" s="78">
        <v>52</v>
      </c>
      <c r="AA55" s="78">
        <v>52</v>
      </c>
      <c r="AB55" s="78" t="s">
        <v>375</v>
      </c>
    </row>
    <row r="56" spans="2:28">
      <c r="B56" s="28" t="s">
        <v>228</v>
      </c>
      <c r="C56" s="28" t="s">
        <v>229</v>
      </c>
      <c r="D56" s="25"/>
      <c r="E56" s="75"/>
      <c r="F56" s="75"/>
      <c r="G56" s="87" t="s">
        <v>444</v>
      </c>
      <c r="H56" s="74" t="s">
        <v>478</v>
      </c>
      <c r="I56" s="105" t="s">
        <v>939</v>
      </c>
      <c r="J56" s="88"/>
      <c r="K56" s="525" t="s">
        <v>538</v>
      </c>
      <c r="L56" s="525"/>
      <c r="M56" s="525"/>
      <c r="N56" s="525"/>
      <c r="Q56" s="77" t="s">
        <v>284</v>
      </c>
      <c r="R56" s="76" t="s">
        <v>284</v>
      </c>
      <c r="S56" s="77" t="s">
        <v>283</v>
      </c>
      <c r="T56" s="78">
        <v>0</v>
      </c>
      <c r="U56" s="78">
        <v>57</v>
      </c>
      <c r="V56" s="78">
        <v>52</v>
      </c>
      <c r="W56" s="118">
        <v>0.8</v>
      </c>
      <c r="X56" s="123">
        <v>5</v>
      </c>
      <c r="Y56" s="119">
        <v>0.05</v>
      </c>
      <c r="Z56" s="78">
        <v>52</v>
      </c>
      <c r="AA56" s="78">
        <v>52</v>
      </c>
      <c r="AB56" s="78" t="s">
        <v>375</v>
      </c>
    </row>
    <row r="57" spans="2:28">
      <c r="B57" s="28" t="s">
        <v>230</v>
      </c>
      <c r="C57" s="28" t="s">
        <v>231</v>
      </c>
      <c r="D57" s="25"/>
      <c r="E57" s="75"/>
      <c r="F57" s="75"/>
      <c r="G57" s="87" t="s">
        <v>444</v>
      </c>
      <c r="H57" s="74" t="s">
        <v>478</v>
      </c>
      <c r="I57" s="105" t="s">
        <v>940</v>
      </c>
      <c r="J57" s="88"/>
      <c r="K57" s="525" t="s">
        <v>539</v>
      </c>
      <c r="L57" s="525"/>
      <c r="M57" s="525"/>
      <c r="N57" s="525"/>
      <c r="Q57" s="108" t="s">
        <v>93</v>
      </c>
      <c r="R57" s="107" t="s">
        <v>93</v>
      </c>
      <c r="S57" s="108" t="s">
        <v>92</v>
      </c>
      <c r="T57" s="109">
        <v>0</v>
      </c>
      <c r="U57" s="109">
        <v>58</v>
      </c>
      <c r="V57" s="109">
        <v>5</v>
      </c>
      <c r="W57" s="121">
        <v>0.3</v>
      </c>
      <c r="X57" s="122">
        <v>5</v>
      </c>
      <c r="Y57" s="121">
        <v>0.1</v>
      </c>
      <c r="Z57" s="109">
        <v>0</v>
      </c>
      <c r="AA57" s="109">
        <v>0</v>
      </c>
      <c r="AB57" s="109" t="s">
        <v>375</v>
      </c>
    </row>
    <row r="58" spans="2:28">
      <c r="B58" s="28" t="s">
        <v>232</v>
      </c>
      <c r="C58" s="28" t="s">
        <v>233</v>
      </c>
      <c r="D58" s="25"/>
      <c r="E58" s="75"/>
      <c r="F58" s="75"/>
      <c r="G58" s="87" t="s">
        <v>444</v>
      </c>
      <c r="H58" s="74" t="s">
        <v>478</v>
      </c>
      <c r="I58" s="105" t="s">
        <v>941</v>
      </c>
      <c r="J58" s="88"/>
      <c r="K58" s="525" t="s">
        <v>540</v>
      </c>
      <c r="L58" s="525"/>
      <c r="M58" s="525"/>
      <c r="N58" s="525"/>
      <c r="Q58" s="77" t="s">
        <v>285</v>
      </c>
      <c r="R58" s="76" t="s">
        <v>285</v>
      </c>
      <c r="S58" s="77" t="s">
        <v>286</v>
      </c>
      <c r="T58" s="78">
        <v>0</v>
      </c>
      <c r="U58" s="78">
        <v>59</v>
      </c>
      <c r="V58" s="78">
        <v>58</v>
      </c>
      <c r="W58" s="118">
        <v>0.8</v>
      </c>
      <c r="X58" s="123">
        <v>5</v>
      </c>
      <c r="Y58" s="119">
        <v>0.05</v>
      </c>
      <c r="Z58" s="78">
        <v>58</v>
      </c>
      <c r="AA58" s="78">
        <v>58</v>
      </c>
      <c r="AB58" s="78" t="s">
        <v>375</v>
      </c>
    </row>
    <row r="59" spans="2:28">
      <c r="B59" s="28" t="s">
        <v>234</v>
      </c>
      <c r="C59" s="28" t="s">
        <v>235</v>
      </c>
      <c r="D59" s="25"/>
      <c r="E59" s="75"/>
      <c r="F59" s="75"/>
      <c r="G59" s="87" t="s">
        <v>444</v>
      </c>
      <c r="H59" s="74" t="s">
        <v>478</v>
      </c>
      <c r="I59" s="104" t="s">
        <v>532</v>
      </c>
      <c r="J59" s="88"/>
      <c r="K59" s="525" t="s">
        <v>541</v>
      </c>
      <c r="L59" s="525"/>
      <c r="M59" s="525"/>
      <c r="N59" s="525"/>
      <c r="Q59" s="77" t="s">
        <v>288</v>
      </c>
      <c r="R59" s="76" t="s">
        <v>288</v>
      </c>
      <c r="S59" s="77" t="s">
        <v>287</v>
      </c>
      <c r="T59" s="78">
        <v>0</v>
      </c>
      <c r="U59" s="78">
        <v>60</v>
      </c>
      <c r="V59" s="78">
        <v>58</v>
      </c>
      <c r="W59" s="118">
        <v>0.8</v>
      </c>
      <c r="X59" s="123">
        <v>5</v>
      </c>
      <c r="Y59" s="119">
        <v>0.05</v>
      </c>
      <c r="Z59" s="78">
        <v>58</v>
      </c>
      <c r="AA59" s="78">
        <v>58</v>
      </c>
      <c r="AB59" s="78" t="s">
        <v>375</v>
      </c>
    </row>
    <row r="60" spans="2:28">
      <c r="B60" s="28" t="s">
        <v>389</v>
      </c>
      <c r="C60" s="28" t="s">
        <v>390</v>
      </c>
      <c r="D60" s="25"/>
      <c r="E60" s="75"/>
      <c r="F60" s="75"/>
      <c r="G60" s="87" t="s">
        <v>444</v>
      </c>
      <c r="H60" s="74" t="s">
        <v>478</v>
      </c>
      <c r="I60" s="105" t="s">
        <v>942</v>
      </c>
      <c r="J60" s="88"/>
      <c r="K60" s="525" t="s">
        <v>542</v>
      </c>
      <c r="L60" s="525"/>
      <c r="M60" s="525"/>
      <c r="N60" s="525"/>
      <c r="Q60" s="77" t="s">
        <v>290</v>
      </c>
      <c r="R60" s="76" t="s">
        <v>290</v>
      </c>
      <c r="S60" s="77" t="s">
        <v>289</v>
      </c>
      <c r="T60" s="78">
        <v>0</v>
      </c>
      <c r="U60" s="78">
        <v>61</v>
      </c>
      <c r="V60" s="78">
        <v>58</v>
      </c>
      <c r="W60" s="118">
        <v>0.8</v>
      </c>
      <c r="X60" s="123">
        <v>5</v>
      </c>
      <c r="Y60" s="119">
        <v>0.05</v>
      </c>
      <c r="Z60" s="78">
        <v>58</v>
      </c>
      <c r="AA60" s="78">
        <v>58</v>
      </c>
      <c r="AB60" s="78" t="s">
        <v>375</v>
      </c>
    </row>
    <row r="61" spans="2:28" ht="28.5" customHeight="1">
      <c r="B61" s="28" t="s">
        <v>236</v>
      </c>
      <c r="C61" s="28" t="s">
        <v>237</v>
      </c>
      <c r="D61" s="25"/>
      <c r="E61" s="75"/>
      <c r="F61" s="75"/>
      <c r="G61" s="87" t="s">
        <v>444</v>
      </c>
      <c r="H61" s="74" t="s">
        <v>478</v>
      </c>
      <c r="I61" s="105" t="s">
        <v>451</v>
      </c>
      <c r="J61" s="79" t="s">
        <v>375</v>
      </c>
      <c r="K61" s="525" t="s">
        <v>525</v>
      </c>
      <c r="L61" s="525"/>
      <c r="M61" s="525"/>
      <c r="N61" s="525"/>
      <c r="Q61" s="108" t="s">
        <v>164</v>
      </c>
      <c r="R61" s="107" t="s">
        <v>164</v>
      </c>
      <c r="S61" s="108" t="s">
        <v>142</v>
      </c>
      <c r="T61" s="109">
        <v>5</v>
      </c>
      <c r="U61" s="109">
        <v>62</v>
      </c>
      <c r="V61" s="109">
        <v>5</v>
      </c>
      <c r="W61" s="121">
        <v>0.3</v>
      </c>
      <c r="X61" s="122">
        <v>5</v>
      </c>
      <c r="Y61" s="121">
        <v>0.1</v>
      </c>
      <c r="Z61" s="109">
        <v>0</v>
      </c>
      <c r="AA61" s="109">
        <v>0</v>
      </c>
      <c r="AB61" s="109" t="s">
        <v>375</v>
      </c>
    </row>
    <row r="62" spans="2:28" ht="41.25" customHeight="1">
      <c r="B62" s="28" t="s">
        <v>238</v>
      </c>
      <c r="C62" s="28" t="s">
        <v>239</v>
      </c>
      <c r="D62" s="25"/>
      <c r="E62" s="75"/>
      <c r="F62" s="75"/>
      <c r="G62" s="89" t="s">
        <v>133</v>
      </c>
      <c r="H62" s="74" t="s">
        <v>479</v>
      </c>
      <c r="I62" s="104" t="s">
        <v>560</v>
      </c>
      <c r="J62" s="79" t="s">
        <v>375</v>
      </c>
      <c r="K62" s="525" t="s">
        <v>526</v>
      </c>
      <c r="L62" s="525"/>
      <c r="M62" s="525"/>
      <c r="N62" s="525"/>
      <c r="Q62" s="77" t="s">
        <v>291</v>
      </c>
      <c r="R62" s="76" t="s">
        <v>291</v>
      </c>
      <c r="S62" s="77" t="s">
        <v>391</v>
      </c>
      <c r="T62" s="78">
        <v>0</v>
      </c>
      <c r="U62" s="78">
        <v>63</v>
      </c>
      <c r="V62" s="78">
        <v>0</v>
      </c>
      <c r="W62" s="118">
        <v>0.8</v>
      </c>
      <c r="X62" s="125">
        <v>5</v>
      </c>
      <c r="Y62" s="119">
        <v>0.05</v>
      </c>
      <c r="Z62" s="78">
        <v>5</v>
      </c>
      <c r="AA62" s="78">
        <v>5</v>
      </c>
      <c r="AB62" s="78"/>
    </row>
    <row r="63" spans="2:28" ht="53.25" customHeight="1">
      <c r="B63" s="28" t="s">
        <v>240</v>
      </c>
      <c r="C63" s="28" t="s">
        <v>241</v>
      </c>
      <c r="D63" s="25"/>
      <c r="E63" s="75"/>
      <c r="F63" s="75"/>
      <c r="G63" s="90" t="s">
        <v>133</v>
      </c>
      <c r="H63" s="74" t="s">
        <v>456</v>
      </c>
      <c r="I63" s="104" t="s">
        <v>561</v>
      </c>
      <c r="J63" s="79" t="s">
        <v>375</v>
      </c>
      <c r="K63" s="525" t="s">
        <v>527</v>
      </c>
      <c r="L63" s="525"/>
      <c r="M63" s="525"/>
      <c r="N63" s="525"/>
      <c r="Q63" s="108" t="s">
        <v>94</v>
      </c>
      <c r="R63" s="107" t="s">
        <v>94</v>
      </c>
      <c r="S63" s="108" t="s">
        <v>95</v>
      </c>
      <c r="T63" s="109">
        <v>0</v>
      </c>
      <c r="U63" s="109">
        <v>64</v>
      </c>
      <c r="V63" s="109">
        <v>5</v>
      </c>
      <c r="W63" s="121">
        <v>0.3</v>
      </c>
      <c r="X63" s="122">
        <v>5</v>
      </c>
      <c r="Y63" s="121">
        <v>0.1</v>
      </c>
      <c r="Z63" s="109">
        <v>0</v>
      </c>
      <c r="AA63" s="109">
        <v>0</v>
      </c>
      <c r="AB63" s="109" t="s">
        <v>375</v>
      </c>
    </row>
    <row r="64" spans="2:28">
      <c r="B64" s="28" t="s">
        <v>242</v>
      </c>
      <c r="C64" s="28" t="s">
        <v>243</v>
      </c>
      <c r="D64" s="25"/>
      <c r="E64" s="75"/>
      <c r="F64" s="25"/>
      <c r="G64" s="95" t="s">
        <v>133</v>
      </c>
      <c r="H64" s="74" t="s">
        <v>480</v>
      </c>
      <c r="I64" s="104"/>
      <c r="J64" s="88"/>
      <c r="K64" s="525" t="s">
        <v>544</v>
      </c>
      <c r="L64" s="525"/>
      <c r="M64" s="525"/>
      <c r="N64" s="525"/>
      <c r="Q64" s="168" t="s">
        <v>84</v>
      </c>
      <c r="R64" s="169" t="s">
        <v>84</v>
      </c>
      <c r="S64" s="168" t="s">
        <v>83</v>
      </c>
      <c r="T64" s="173">
        <v>3</v>
      </c>
      <c r="U64" s="170">
        <v>65</v>
      </c>
      <c r="V64" s="170">
        <v>0</v>
      </c>
      <c r="W64" s="129">
        <v>0</v>
      </c>
      <c r="X64" s="128">
        <v>0</v>
      </c>
      <c r="Y64" s="129">
        <v>0</v>
      </c>
      <c r="Z64" s="109">
        <v>0</v>
      </c>
      <c r="AA64" s="109">
        <v>0</v>
      </c>
      <c r="AB64" s="109" t="s">
        <v>375</v>
      </c>
    </row>
    <row r="65" spans="2:28" ht="27.6" customHeight="1">
      <c r="B65" s="28" t="s">
        <v>244</v>
      </c>
      <c r="C65" s="28" t="s">
        <v>245</v>
      </c>
      <c r="D65" s="25"/>
      <c r="E65" s="75"/>
      <c r="F65" s="97" t="s">
        <v>461</v>
      </c>
      <c r="G65" s="96">
        <v>123.456</v>
      </c>
      <c r="H65" s="74" t="s">
        <v>481</v>
      </c>
      <c r="I65" s="104" t="s">
        <v>1037</v>
      </c>
      <c r="J65" s="79" t="s">
        <v>375</v>
      </c>
      <c r="K65" s="525" t="s">
        <v>545</v>
      </c>
      <c r="L65" s="525"/>
      <c r="M65" s="525"/>
      <c r="N65" s="525"/>
      <c r="Q65" s="77" t="s">
        <v>293</v>
      </c>
      <c r="R65" s="76" t="s">
        <v>293</v>
      </c>
      <c r="S65" s="77" t="s">
        <v>292</v>
      </c>
      <c r="T65" s="78">
        <v>0</v>
      </c>
      <c r="U65" s="78">
        <v>66</v>
      </c>
      <c r="V65" s="172">
        <v>64</v>
      </c>
      <c r="W65" s="118">
        <v>0.8</v>
      </c>
      <c r="X65" s="123">
        <v>5</v>
      </c>
      <c r="Y65" s="119">
        <v>0.05</v>
      </c>
      <c r="Z65" s="78">
        <v>64</v>
      </c>
      <c r="AA65" s="78">
        <v>64</v>
      </c>
      <c r="AB65" s="78" t="s">
        <v>375</v>
      </c>
    </row>
    <row r="66" spans="2:28">
      <c r="B66" s="28" t="s">
        <v>1027</v>
      </c>
      <c r="C66" s="28" t="s">
        <v>246</v>
      </c>
      <c r="D66" s="25"/>
      <c r="E66" s="75"/>
      <c r="F66" s="25"/>
      <c r="G66" s="194">
        <v>123.456</v>
      </c>
      <c r="H66" s="192" t="s">
        <v>820</v>
      </c>
      <c r="I66" s="193" t="s">
        <v>453</v>
      </c>
      <c r="J66" s="79" t="s">
        <v>375</v>
      </c>
      <c r="K66" s="525"/>
      <c r="L66" s="525"/>
      <c r="M66" s="525"/>
      <c r="N66" s="525"/>
      <c r="Q66" s="77" t="s">
        <v>295</v>
      </c>
      <c r="R66" s="76" t="s">
        <v>295</v>
      </c>
      <c r="S66" s="77" t="s">
        <v>294</v>
      </c>
      <c r="T66" s="78">
        <v>0</v>
      </c>
      <c r="U66" s="78">
        <v>67</v>
      </c>
      <c r="V66" s="172">
        <v>64</v>
      </c>
      <c r="W66" s="118">
        <v>0.8</v>
      </c>
      <c r="X66" s="123">
        <v>5</v>
      </c>
      <c r="Y66" s="119">
        <v>0.05</v>
      </c>
      <c r="Z66" s="78">
        <v>64</v>
      </c>
      <c r="AA66" s="78">
        <v>64</v>
      </c>
      <c r="AB66" s="78" t="s">
        <v>375</v>
      </c>
    </row>
    <row r="67" spans="2:28">
      <c r="B67" s="28" t="s">
        <v>1114</v>
      </c>
      <c r="C67" s="28" t="s">
        <v>1113</v>
      </c>
      <c r="D67" s="25"/>
      <c r="E67" s="75"/>
      <c r="F67" s="25"/>
      <c r="G67" s="195">
        <v>123.456</v>
      </c>
      <c r="H67" s="192" t="s">
        <v>820</v>
      </c>
      <c r="I67" s="193" t="s">
        <v>453</v>
      </c>
      <c r="J67" s="79" t="s">
        <v>375</v>
      </c>
      <c r="K67" s="525"/>
      <c r="L67" s="525"/>
      <c r="M67" s="525"/>
      <c r="N67" s="525"/>
      <c r="Q67" s="77" t="s">
        <v>296</v>
      </c>
      <c r="R67" s="76" t="s">
        <v>296</v>
      </c>
      <c r="S67" s="77" t="s">
        <v>297</v>
      </c>
      <c r="T67" s="78">
        <v>0</v>
      </c>
      <c r="U67" s="78">
        <v>68</v>
      </c>
      <c r="V67" s="78">
        <v>64</v>
      </c>
      <c r="W67" s="118">
        <v>0.8</v>
      </c>
      <c r="X67" s="123">
        <v>5</v>
      </c>
      <c r="Y67" s="119">
        <v>0.05</v>
      </c>
      <c r="Z67" s="78">
        <v>64</v>
      </c>
      <c r="AA67" s="78">
        <v>64</v>
      </c>
      <c r="AB67" s="78" t="s">
        <v>375</v>
      </c>
    </row>
    <row r="68" spans="2:28" ht="30">
      <c r="B68" s="28" t="s">
        <v>247</v>
      </c>
      <c r="C68" s="28" t="s">
        <v>248</v>
      </c>
      <c r="D68" s="25"/>
      <c r="F68" s="25"/>
      <c r="G68" s="258">
        <v>123.456</v>
      </c>
      <c r="H68" s="74" t="s">
        <v>829</v>
      </c>
      <c r="I68" s="104" t="s">
        <v>982</v>
      </c>
      <c r="J68" s="79" t="s">
        <v>375</v>
      </c>
      <c r="K68" s="526" t="s">
        <v>900</v>
      </c>
      <c r="L68" s="526"/>
      <c r="M68" s="526"/>
      <c r="N68" s="526"/>
      <c r="Q68" s="168" t="s">
        <v>86</v>
      </c>
      <c r="R68" s="169" t="s">
        <v>86</v>
      </c>
      <c r="S68" s="168" t="s">
        <v>85</v>
      </c>
      <c r="T68" s="173">
        <v>3</v>
      </c>
      <c r="U68" s="170">
        <v>69</v>
      </c>
      <c r="V68" s="170">
        <v>0</v>
      </c>
      <c r="W68" s="129">
        <v>0</v>
      </c>
      <c r="X68" s="128">
        <v>0</v>
      </c>
      <c r="Y68" s="129">
        <v>0</v>
      </c>
      <c r="Z68" s="109">
        <v>0</v>
      </c>
      <c r="AA68" s="109">
        <v>0</v>
      </c>
      <c r="AB68" s="109" t="s">
        <v>375</v>
      </c>
    </row>
    <row r="69" spans="2:28" ht="28.15" customHeight="1">
      <c r="D69" s="25"/>
      <c r="F69" s="25"/>
      <c r="G69" s="86" t="s">
        <v>425</v>
      </c>
      <c r="H69" s="296" t="s">
        <v>901</v>
      </c>
      <c r="I69" s="295" t="s">
        <v>451</v>
      </c>
      <c r="J69" s="271" t="s">
        <v>375</v>
      </c>
      <c r="K69" s="524" t="s">
        <v>892</v>
      </c>
      <c r="L69" s="524"/>
      <c r="M69" s="524"/>
      <c r="N69" s="524"/>
      <c r="Q69" s="77" t="s">
        <v>298</v>
      </c>
      <c r="R69" s="76" t="s">
        <v>298</v>
      </c>
      <c r="S69" s="77" t="s">
        <v>299</v>
      </c>
      <c r="T69" s="78">
        <v>0</v>
      </c>
      <c r="U69" s="78">
        <v>70</v>
      </c>
      <c r="V69" s="172">
        <v>64</v>
      </c>
      <c r="W69" s="118">
        <v>0.8</v>
      </c>
      <c r="X69" s="123">
        <v>5</v>
      </c>
      <c r="Y69" s="119">
        <v>0.05</v>
      </c>
      <c r="Z69" s="78">
        <v>64</v>
      </c>
      <c r="AA69" s="78">
        <v>64</v>
      </c>
      <c r="AB69" s="78" t="s">
        <v>375</v>
      </c>
    </row>
    <row r="70" spans="2:28">
      <c r="D70" s="25"/>
      <c r="F70" s="25"/>
      <c r="G70" s="292" t="s">
        <v>444</v>
      </c>
      <c r="H70" s="293" t="s">
        <v>919</v>
      </c>
      <c r="I70" s="105" t="s">
        <v>920</v>
      </c>
      <c r="J70" s="294"/>
      <c r="K70" s="545" t="s">
        <v>921</v>
      </c>
      <c r="L70" s="546"/>
      <c r="M70" s="546"/>
      <c r="N70" s="547"/>
      <c r="Q70" s="77" t="s">
        <v>301</v>
      </c>
      <c r="R70" s="76" t="s">
        <v>301</v>
      </c>
      <c r="S70" s="77" t="s">
        <v>300</v>
      </c>
      <c r="T70" s="78">
        <v>0</v>
      </c>
      <c r="U70" s="78">
        <v>71</v>
      </c>
      <c r="V70" s="172">
        <v>64</v>
      </c>
      <c r="W70" s="118">
        <v>0.8</v>
      </c>
      <c r="X70" s="123">
        <v>5</v>
      </c>
      <c r="Y70" s="119">
        <v>0.05</v>
      </c>
      <c r="Z70" s="78">
        <v>64</v>
      </c>
      <c r="AA70" s="78">
        <v>64</v>
      </c>
      <c r="AB70" s="78" t="s">
        <v>375</v>
      </c>
    </row>
    <row r="71" spans="2:28" ht="30">
      <c r="D71" s="25"/>
      <c r="F71" s="25"/>
      <c r="G71" s="292" t="s">
        <v>444</v>
      </c>
      <c r="H71" s="293" t="s">
        <v>919</v>
      </c>
      <c r="I71" s="105" t="s">
        <v>922</v>
      </c>
      <c r="J71" s="294"/>
      <c r="K71" s="545" t="s">
        <v>923</v>
      </c>
      <c r="L71" s="546"/>
      <c r="M71" s="546"/>
      <c r="N71" s="547"/>
      <c r="Q71" s="108" t="s">
        <v>96</v>
      </c>
      <c r="R71" s="107" t="s">
        <v>96</v>
      </c>
      <c r="S71" s="108" t="s">
        <v>97</v>
      </c>
      <c r="T71" s="109">
        <v>0</v>
      </c>
      <c r="U71" s="109">
        <v>72</v>
      </c>
      <c r="V71" s="109">
        <v>5</v>
      </c>
      <c r="W71" s="121">
        <v>0.3</v>
      </c>
      <c r="X71" s="122">
        <v>5</v>
      </c>
      <c r="Y71" s="135">
        <v>0.1</v>
      </c>
      <c r="Z71" s="109">
        <v>0</v>
      </c>
      <c r="AA71" s="109">
        <v>0</v>
      </c>
      <c r="AB71" s="109" t="s">
        <v>375</v>
      </c>
    </row>
    <row r="72" spans="2:28">
      <c r="D72" s="25"/>
      <c r="F72" s="25"/>
      <c r="G72" s="292" t="s">
        <v>444</v>
      </c>
      <c r="H72" s="293" t="s">
        <v>919</v>
      </c>
      <c r="I72" s="105" t="s">
        <v>924</v>
      </c>
      <c r="J72" s="294"/>
      <c r="K72" s="545" t="s">
        <v>925</v>
      </c>
      <c r="L72" s="546"/>
      <c r="M72" s="546"/>
      <c r="N72" s="547"/>
      <c r="Q72" s="77" t="s">
        <v>303</v>
      </c>
      <c r="R72" s="76" t="s">
        <v>303</v>
      </c>
      <c r="S72" s="77" t="s">
        <v>302</v>
      </c>
      <c r="T72" s="78">
        <v>0</v>
      </c>
      <c r="U72" s="78">
        <v>73</v>
      </c>
      <c r="V72" s="78">
        <v>72</v>
      </c>
      <c r="W72" s="118">
        <v>0.8</v>
      </c>
      <c r="X72" s="123">
        <v>5</v>
      </c>
      <c r="Y72" s="119">
        <v>0.05</v>
      </c>
      <c r="Z72" s="78">
        <v>72</v>
      </c>
      <c r="AA72" s="78">
        <v>72</v>
      </c>
      <c r="AB72" s="78" t="s">
        <v>375</v>
      </c>
    </row>
    <row r="73" spans="2:28">
      <c r="D73" s="25"/>
      <c r="F73" s="25"/>
      <c r="G73" s="292" t="s">
        <v>444</v>
      </c>
      <c r="H73" s="293" t="s">
        <v>478</v>
      </c>
      <c r="I73" s="105" t="s">
        <v>926</v>
      </c>
      <c r="J73" s="294"/>
      <c r="K73" s="545" t="s">
        <v>927</v>
      </c>
      <c r="L73" s="546"/>
      <c r="M73" s="546"/>
      <c r="N73" s="547"/>
      <c r="Q73" s="77" t="s">
        <v>304</v>
      </c>
      <c r="R73" s="76" t="s">
        <v>304</v>
      </c>
      <c r="S73" s="77" t="s">
        <v>305</v>
      </c>
      <c r="T73" s="78">
        <v>0</v>
      </c>
      <c r="U73" s="78">
        <v>74</v>
      </c>
      <c r="V73" s="78">
        <v>72</v>
      </c>
      <c r="W73" s="118">
        <v>0.8</v>
      </c>
      <c r="X73" s="123">
        <v>5</v>
      </c>
      <c r="Y73" s="119">
        <v>0.05</v>
      </c>
      <c r="Z73" s="78">
        <v>72</v>
      </c>
      <c r="AA73" s="78">
        <v>72</v>
      </c>
      <c r="AB73" s="78" t="s">
        <v>375</v>
      </c>
    </row>
    <row r="74" spans="2:28" ht="30">
      <c r="D74" s="25"/>
      <c r="F74" s="25"/>
      <c r="G74" s="292" t="s">
        <v>444</v>
      </c>
      <c r="H74" s="293" t="s">
        <v>919</v>
      </c>
      <c r="I74" s="105" t="s">
        <v>928</v>
      </c>
      <c r="J74" s="294"/>
      <c r="K74" s="545" t="s">
        <v>929</v>
      </c>
      <c r="L74" s="546"/>
      <c r="M74" s="546"/>
      <c r="N74" s="547"/>
      <c r="Q74" s="77" t="s">
        <v>307</v>
      </c>
      <c r="R74" s="76" t="s">
        <v>307</v>
      </c>
      <c r="S74" s="77" t="s">
        <v>306</v>
      </c>
      <c r="T74" s="78">
        <v>0</v>
      </c>
      <c r="U74" s="78">
        <v>75</v>
      </c>
      <c r="V74" s="78">
        <v>72</v>
      </c>
      <c r="W74" s="118">
        <v>0.8</v>
      </c>
      <c r="X74" s="123">
        <v>5</v>
      </c>
      <c r="Y74" s="119">
        <v>0.05</v>
      </c>
      <c r="Z74" s="78">
        <v>72</v>
      </c>
      <c r="AA74" s="78">
        <v>72</v>
      </c>
      <c r="AB74" s="78" t="s">
        <v>375</v>
      </c>
    </row>
    <row r="75" spans="2:28" ht="30">
      <c r="D75" s="25"/>
      <c r="F75" s="25"/>
      <c r="G75" s="292" t="s">
        <v>444</v>
      </c>
      <c r="H75" s="293" t="s">
        <v>919</v>
      </c>
      <c r="I75" s="105" t="s">
        <v>930</v>
      </c>
      <c r="J75" s="294"/>
      <c r="K75" s="545" t="s">
        <v>931</v>
      </c>
      <c r="L75" s="546"/>
      <c r="M75" s="546"/>
      <c r="N75" s="547"/>
      <c r="Q75" s="77" t="s">
        <v>309</v>
      </c>
      <c r="R75" s="76" t="s">
        <v>309</v>
      </c>
      <c r="S75" s="77" t="s">
        <v>308</v>
      </c>
      <c r="T75" s="78">
        <v>0</v>
      </c>
      <c r="U75" s="78">
        <v>76</v>
      </c>
      <c r="V75" s="78">
        <v>72</v>
      </c>
      <c r="W75" s="118">
        <v>0.8</v>
      </c>
      <c r="X75" s="123">
        <v>5</v>
      </c>
      <c r="Y75" s="119">
        <v>0.05</v>
      </c>
      <c r="Z75" s="78">
        <v>72</v>
      </c>
      <c r="AA75" s="78">
        <v>72</v>
      </c>
      <c r="AB75" s="78" t="s">
        <v>375</v>
      </c>
    </row>
    <row r="76" spans="2:28">
      <c r="D76" s="25"/>
      <c r="F76" s="25"/>
      <c r="G76" s="292" t="s">
        <v>444</v>
      </c>
      <c r="H76" s="293" t="s">
        <v>478</v>
      </c>
      <c r="I76" s="105" t="s">
        <v>932</v>
      </c>
      <c r="J76" s="294"/>
      <c r="K76" s="545" t="s">
        <v>933</v>
      </c>
      <c r="L76" s="546"/>
      <c r="M76" s="546"/>
      <c r="N76" s="547"/>
      <c r="Q76" s="108" t="s">
        <v>167</v>
      </c>
      <c r="R76" s="107" t="s">
        <v>167</v>
      </c>
      <c r="S76" s="108" t="s">
        <v>165</v>
      </c>
      <c r="T76" s="109">
        <v>0</v>
      </c>
      <c r="U76" s="109">
        <v>77</v>
      </c>
      <c r="V76" s="109">
        <v>5</v>
      </c>
      <c r="W76" s="121">
        <v>0.3</v>
      </c>
      <c r="X76" s="122">
        <v>5</v>
      </c>
      <c r="Y76" s="121">
        <v>0.1</v>
      </c>
      <c r="Z76" s="109">
        <v>0</v>
      </c>
      <c r="AA76" s="109">
        <v>0</v>
      </c>
      <c r="AB76" s="109" t="s">
        <v>375</v>
      </c>
    </row>
    <row r="77" spans="2:28">
      <c r="D77" s="25"/>
      <c r="F77" s="25"/>
      <c r="G77" s="292" t="s">
        <v>444</v>
      </c>
      <c r="H77" s="293" t="s">
        <v>934</v>
      </c>
      <c r="I77" s="105" t="s">
        <v>935</v>
      </c>
      <c r="J77" s="294"/>
      <c r="K77" s="545" t="s">
        <v>936</v>
      </c>
      <c r="L77" s="546"/>
      <c r="M77" s="546"/>
      <c r="N77" s="547"/>
      <c r="Q77" s="108" t="s">
        <v>330</v>
      </c>
      <c r="R77" s="107" t="s">
        <v>330</v>
      </c>
      <c r="S77" s="108" t="s">
        <v>166</v>
      </c>
      <c r="T77" s="109">
        <v>0</v>
      </c>
      <c r="U77" s="109">
        <v>78</v>
      </c>
      <c r="V77" s="109">
        <v>5</v>
      </c>
      <c r="W77" s="121">
        <v>0.3</v>
      </c>
      <c r="X77" s="122">
        <v>5</v>
      </c>
      <c r="Y77" s="121">
        <v>0.1</v>
      </c>
      <c r="Z77" s="109">
        <v>0</v>
      </c>
      <c r="AA77" s="109">
        <v>0</v>
      </c>
      <c r="AB77" s="109" t="s">
        <v>375</v>
      </c>
    </row>
    <row r="78" spans="2:28" ht="30">
      <c r="D78" s="25"/>
      <c r="F78" s="25"/>
      <c r="G78" s="292" t="s">
        <v>444</v>
      </c>
      <c r="H78" s="293" t="s">
        <v>478</v>
      </c>
      <c r="I78" s="295" t="s">
        <v>937</v>
      </c>
      <c r="J78" s="294"/>
      <c r="K78" s="545" t="s">
        <v>938</v>
      </c>
      <c r="L78" s="546"/>
      <c r="M78" s="546"/>
      <c r="N78" s="547"/>
      <c r="Q78" s="108" t="s">
        <v>98</v>
      </c>
      <c r="R78" s="107" t="s">
        <v>98</v>
      </c>
      <c r="S78" s="108" t="s">
        <v>99</v>
      </c>
      <c r="T78" s="109">
        <v>0</v>
      </c>
      <c r="U78" s="109">
        <v>79</v>
      </c>
      <c r="V78" s="109">
        <v>5</v>
      </c>
      <c r="W78" s="121">
        <v>0.3</v>
      </c>
      <c r="X78" s="122">
        <v>5</v>
      </c>
      <c r="Y78" s="121">
        <v>0.1</v>
      </c>
      <c r="Z78" s="109">
        <v>0</v>
      </c>
      <c r="AA78" s="109">
        <v>0</v>
      </c>
      <c r="AB78" s="109" t="s">
        <v>375</v>
      </c>
    </row>
    <row r="79" spans="2:28">
      <c r="D79" s="25"/>
      <c r="F79" s="25"/>
      <c r="G79" s="322">
        <v>123.456</v>
      </c>
      <c r="H79" s="293" t="s">
        <v>984</v>
      </c>
      <c r="I79" s="105" t="s">
        <v>981</v>
      </c>
      <c r="J79" s="320" t="s">
        <v>375</v>
      </c>
      <c r="K79" s="545" t="s">
        <v>985</v>
      </c>
      <c r="L79" s="546"/>
      <c r="M79" s="546"/>
      <c r="N79" s="547"/>
      <c r="Q79" s="77" t="s">
        <v>310</v>
      </c>
      <c r="R79" s="76" t="s">
        <v>310</v>
      </c>
      <c r="S79" s="77" t="s">
        <v>311</v>
      </c>
      <c r="T79" s="78">
        <v>0</v>
      </c>
      <c r="U79" s="78">
        <v>80</v>
      </c>
      <c r="V79" s="78">
        <v>79</v>
      </c>
      <c r="W79" s="118">
        <v>0.8</v>
      </c>
      <c r="X79" s="123">
        <v>5</v>
      </c>
      <c r="Y79" s="119">
        <v>0.05</v>
      </c>
      <c r="Z79" s="78">
        <v>79</v>
      </c>
      <c r="AA79" s="78">
        <v>79</v>
      </c>
      <c r="AB79" s="78" t="s">
        <v>375</v>
      </c>
    </row>
    <row r="80" spans="2:28">
      <c r="D80" s="25"/>
      <c r="F80" s="25"/>
      <c r="G80" s="96">
        <v>123.456</v>
      </c>
      <c r="H80" s="293" t="s">
        <v>1028</v>
      </c>
      <c r="I80" s="105" t="s">
        <v>1029</v>
      </c>
      <c r="J80" s="320" t="s">
        <v>375</v>
      </c>
      <c r="K80" s="545" t="s">
        <v>1030</v>
      </c>
      <c r="L80" s="546"/>
      <c r="M80" s="546"/>
      <c r="N80" s="547"/>
      <c r="Q80" s="77" t="s">
        <v>313</v>
      </c>
      <c r="R80" s="76" t="s">
        <v>313</v>
      </c>
      <c r="S80" s="77" t="s">
        <v>312</v>
      </c>
      <c r="T80" s="78">
        <v>0</v>
      </c>
      <c r="U80" s="78">
        <v>81</v>
      </c>
      <c r="V80" s="78">
        <v>79</v>
      </c>
      <c r="W80" s="118">
        <v>0.8</v>
      </c>
      <c r="X80" s="123">
        <v>5</v>
      </c>
      <c r="Y80" s="119">
        <v>0.05</v>
      </c>
      <c r="Z80" s="78">
        <v>79</v>
      </c>
      <c r="AA80" s="78">
        <v>79</v>
      </c>
      <c r="AB80" s="78" t="s">
        <v>375</v>
      </c>
    </row>
    <row r="81" spans="4:28">
      <c r="D81" s="25"/>
      <c r="F81" s="25"/>
      <c r="G81" s="25"/>
      <c r="H81" s="25"/>
      <c r="I81" s="25"/>
      <c r="J81" s="25"/>
      <c r="Q81" s="108" t="s">
        <v>100</v>
      </c>
      <c r="R81" s="107" t="s">
        <v>100</v>
      </c>
      <c r="S81" s="108" t="s">
        <v>101</v>
      </c>
      <c r="T81" s="109">
        <v>0</v>
      </c>
      <c r="U81" s="109">
        <v>82</v>
      </c>
      <c r="V81" s="109">
        <v>5</v>
      </c>
      <c r="W81" s="121">
        <v>0.3</v>
      </c>
      <c r="X81" s="122">
        <v>5</v>
      </c>
      <c r="Y81" s="121">
        <v>0.1</v>
      </c>
      <c r="Z81" s="109">
        <v>0</v>
      </c>
      <c r="AA81" s="109">
        <v>0</v>
      </c>
      <c r="AB81" s="109" t="s">
        <v>375</v>
      </c>
    </row>
    <row r="82" spans="4:28">
      <c r="D82" s="25"/>
      <c r="F82" s="25"/>
      <c r="G82" s="25"/>
      <c r="H82" s="25"/>
      <c r="I82" s="25"/>
      <c r="J82" s="25"/>
      <c r="Q82" s="77" t="s">
        <v>315</v>
      </c>
      <c r="R82" s="76" t="s">
        <v>315</v>
      </c>
      <c r="S82" s="77" t="s">
        <v>314</v>
      </c>
      <c r="T82" s="78">
        <v>0</v>
      </c>
      <c r="U82" s="78">
        <v>83</v>
      </c>
      <c r="V82" s="78">
        <v>82</v>
      </c>
      <c r="W82" s="118">
        <v>0.8</v>
      </c>
      <c r="X82" s="123">
        <v>5</v>
      </c>
      <c r="Y82" s="119">
        <v>0.05</v>
      </c>
      <c r="Z82" s="78">
        <v>82</v>
      </c>
      <c r="AA82" s="78">
        <v>82</v>
      </c>
      <c r="AB82" s="78" t="s">
        <v>375</v>
      </c>
    </row>
    <row r="83" spans="4:28">
      <c r="D83" s="25"/>
      <c r="F83" s="25"/>
      <c r="G83" s="25"/>
      <c r="H83" s="25"/>
      <c r="I83" s="25"/>
      <c r="J83" s="25"/>
      <c r="Q83" s="77" t="s">
        <v>316</v>
      </c>
      <c r="R83" s="76" t="s">
        <v>316</v>
      </c>
      <c r="S83" s="77" t="s">
        <v>317</v>
      </c>
      <c r="T83" s="78">
        <v>0</v>
      </c>
      <c r="U83" s="78">
        <v>84</v>
      </c>
      <c r="V83" s="78">
        <v>82</v>
      </c>
      <c r="W83" s="118">
        <v>0.8</v>
      </c>
      <c r="X83" s="123">
        <v>5</v>
      </c>
      <c r="Y83" s="119">
        <v>0.05</v>
      </c>
      <c r="Z83" s="78">
        <v>82</v>
      </c>
      <c r="AA83" s="78">
        <v>82</v>
      </c>
      <c r="AB83" s="78" t="s">
        <v>375</v>
      </c>
    </row>
    <row r="84" spans="4:28">
      <c r="D84" s="25"/>
      <c r="F84" s="25"/>
      <c r="G84" s="25"/>
      <c r="H84" s="25"/>
      <c r="I84" s="25"/>
      <c r="J84" s="25"/>
      <c r="Q84" s="108" t="s">
        <v>102</v>
      </c>
      <c r="R84" s="107" t="s">
        <v>102</v>
      </c>
      <c r="S84" s="108" t="s">
        <v>103</v>
      </c>
      <c r="T84" s="109">
        <v>0</v>
      </c>
      <c r="U84" s="109">
        <v>85</v>
      </c>
      <c r="V84" s="109">
        <v>5</v>
      </c>
      <c r="W84" s="121">
        <v>0.3</v>
      </c>
      <c r="X84" s="122">
        <v>5</v>
      </c>
      <c r="Y84" s="121">
        <v>0.1</v>
      </c>
      <c r="Z84" s="109">
        <v>0</v>
      </c>
      <c r="AA84" s="109">
        <v>0</v>
      </c>
      <c r="AB84" s="109" t="s">
        <v>375</v>
      </c>
    </row>
    <row r="85" spans="4:28">
      <c r="D85" s="25"/>
      <c r="F85" s="25"/>
      <c r="G85" s="25"/>
      <c r="H85" s="25"/>
      <c r="I85" s="25"/>
      <c r="J85" s="25"/>
      <c r="Q85" s="77" t="s">
        <v>318</v>
      </c>
      <c r="R85" s="76" t="s">
        <v>318</v>
      </c>
      <c r="S85" s="77" t="s">
        <v>319</v>
      </c>
      <c r="T85" s="78">
        <v>0</v>
      </c>
      <c r="U85" s="78">
        <v>86</v>
      </c>
      <c r="V85" s="78">
        <v>85</v>
      </c>
      <c r="W85" s="118">
        <v>0.8</v>
      </c>
      <c r="X85" s="123">
        <v>5</v>
      </c>
      <c r="Y85" s="119">
        <v>0.05</v>
      </c>
      <c r="Z85" s="78">
        <v>85</v>
      </c>
      <c r="AA85" s="78">
        <v>85</v>
      </c>
      <c r="AB85" s="78" t="s">
        <v>375</v>
      </c>
    </row>
    <row r="86" spans="4:28">
      <c r="D86" s="25"/>
      <c r="F86" s="25"/>
      <c r="G86" s="25"/>
      <c r="H86" s="25"/>
      <c r="I86" s="25"/>
      <c r="J86" s="25"/>
      <c r="Q86" s="77" t="s">
        <v>321</v>
      </c>
      <c r="R86" s="76" t="s">
        <v>321</v>
      </c>
      <c r="S86" s="77" t="s">
        <v>320</v>
      </c>
      <c r="T86" s="78">
        <v>0</v>
      </c>
      <c r="U86" s="78">
        <v>87</v>
      </c>
      <c r="V86" s="78">
        <v>85</v>
      </c>
      <c r="W86" s="118">
        <v>0.8</v>
      </c>
      <c r="X86" s="123">
        <v>5</v>
      </c>
      <c r="Y86" s="119">
        <v>0.05</v>
      </c>
      <c r="Z86" s="78">
        <v>85</v>
      </c>
      <c r="AA86" s="78">
        <v>85</v>
      </c>
      <c r="AB86" s="78" t="s">
        <v>375</v>
      </c>
    </row>
    <row r="87" spans="4:28">
      <c r="D87" s="25"/>
      <c r="F87" s="25"/>
      <c r="G87" s="25"/>
      <c r="H87" s="25"/>
      <c r="I87" s="25"/>
      <c r="J87" s="25"/>
      <c r="Q87" s="77" t="s">
        <v>322</v>
      </c>
      <c r="R87" s="76" t="s">
        <v>322</v>
      </c>
      <c r="S87" s="77" t="s">
        <v>323</v>
      </c>
      <c r="T87" s="78">
        <v>0</v>
      </c>
      <c r="U87" s="78">
        <v>88</v>
      </c>
      <c r="V87" s="78">
        <v>85</v>
      </c>
      <c r="W87" s="118">
        <v>0.8</v>
      </c>
      <c r="X87" s="123">
        <v>5</v>
      </c>
      <c r="Y87" s="119">
        <v>0.05</v>
      </c>
      <c r="Z87" s="78">
        <v>85</v>
      </c>
      <c r="AA87" s="78">
        <v>85</v>
      </c>
      <c r="AB87" s="78" t="s">
        <v>375</v>
      </c>
    </row>
    <row r="88" spans="4:28">
      <c r="D88" s="25"/>
      <c r="F88" s="25"/>
      <c r="G88" s="25"/>
      <c r="H88" s="25"/>
      <c r="I88" s="25"/>
      <c r="J88" s="25"/>
      <c r="Q88" s="108" t="s">
        <v>325</v>
      </c>
      <c r="R88" s="107" t="s">
        <v>325</v>
      </c>
      <c r="S88" s="108" t="s">
        <v>324</v>
      </c>
      <c r="T88" s="109">
        <v>0</v>
      </c>
      <c r="U88" s="109">
        <v>89</v>
      </c>
      <c r="V88" s="109">
        <v>5</v>
      </c>
      <c r="W88" s="121">
        <v>0.3</v>
      </c>
      <c r="X88" s="122">
        <v>5</v>
      </c>
      <c r="Y88" s="121">
        <v>0.1</v>
      </c>
      <c r="Z88" s="109">
        <v>0</v>
      </c>
      <c r="AA88" s="109">
        <v>0</v>
      </c>
      <c r="AB88" s="109" t="s">
        <v>375</v>
      </c>
    </row>
    <row r="89" spans="4:28">
      <c r="D89" s="25"/>
      <c r="F89" s="25"/>
      <c r="G89" s="25"/>
      <c r="H89" s="25"/>
      <c r="I89" s="25"/>
      <c r="J89" s="25"/>
      <c r="Q89" s="108" t="s">
        <v>326</v>
      </c>
      <c r="R89" s="107" t="s">
        <v>326</v>
      </c>
      <c r="S89" s="108" t="s">
        <v>327</v>
      </c>
      <c r="T89" s="109">
        <v>0</v>
      </c>
      <c r="U89" s="109">
        <v>90</v>
      </c>
      <c r="V89" s="109">
        <v>5</v>
      </c>
      <c r="W89" s="121">
        <v>0.3</v>
      </c>
      <c r="X89" s="122">
        <v>5</v>
      </c>
      <c r="Y89" s="121">
        <v>0.1</v>
      </c>
      <c r="Z89" s="109">
        <v>0</v>
      </c>
      <c r="AA89" s="109">
        <v>0</v>
      </c>
      <c r="AB89" s="109" t="s">
        <v>375</v>
      </c>
    </row>
    <row r="90" spans="4:28">
      <c r="D90" s="25"/>
      <c r="F90" s="25"/>
      <c r="G90" s="25"/>
      <c r="H90" s="25"/>
      <c r="I90" s="25"/>
      <c r="J90" s="25"/>
      <c r="Q90" s="108" t="s">
        <v>396</v>
      </c>
      <c r="R90" s="107" t="s">
        <v>30</v>
      </c>
      <c r="S90" s="108" t="s">
        <v>392</v>
      </c>
      <c r="T90" s="109">
        <v>0</v>
      </c>
      <c r="U90" s="109">
        <v>91</v>
      </c>
      <c r="V90" s="109">
        <v>95</v>
      </c>
      <c r="W90" s="132">
        <v>0.3</v>
      </c>
      <c r="X90" s="133">
        <v>95</v>
      </c>
      <c r="Y90" s="132">
        <v>0.1</v>
      </c>
      <c r="Z90" s="109">
        <v>0</v>
      </c>
      <c r="AA90" s="109">
        <v>0</v>
      </c>
      <c r="AB90" s="109" t="s">
        <v>375</v>
      </c>
    </row>
    <row r="91" spans="4:28">
      <c r="D91" s="25"/>
      <c r="F91" s="25"/>
      <c r="G91" s="25"/>
      <c r="H91" s="25"/>
      <c r="I91" s="25"/>
      <c r="J91" s="25"/>
      <c r="Q91" s="77" t="s">
        <v>397</v>
      </c>
      <c r="R91" s="76" t="s">
        <v>31</v>
      </c>
      <c r="S91" s="77" t="s">
        <v>393</v>
      </c>
      <c r="T91" s="78">
        <v>0</v>
      </c>
      <c r="U91" s="78">
        <v>92</v>
      </c>
      <c r="V91" s="78">
        <v>91</v>
      </c>
      <c r="W91" s="117">
        <v>0.3</v>
      </c>
      <c r="X91" s="126">
        <v>91</v>
      </c>
      <c r="Y91" s="134">
        <v>0.5</v>
      </c>
      <c r="Z91" s="78">
        <v>0</v>
      </c>
      <c r="AA91" s="78">
        <v>0</v>
      </c>
      <c r="AB91" s="78" t="s">
        <v>375</v>
      </c>
    </row>
    <row r="92" spans="4:28">
      <c r="D92" s="25"/>
      <c r="F92" s="25"/>
      <c r="G92" s="25"/>
      <c r="H92" s="25"/>
      <c r="I92" s="25"/>
      <c r="J92" s="25"/>
      <c r="Q92" s="77" t="s">
        <v>398</v>
      </c>
      <c r="R92" s="76" t="s">
        <v>8</v>
      </c>
      <c r="S92" s="77" t="s">
        <v>394</v>
      </c>
      <c r="T92" s="78">
        <v>0</v>
      </c>
      <c r="U92" s="78">
        <v>93</v>
      </c>
      <c r="V92" s="78">
        <v>91</v>
      </c>
      <c r="W92" s="117">
        <v>0.3</v>
      </c>
      <c r="X92" s="126">
        <v>91</v>
      </c>
      <c r="Y92" s="134">
        <v>0.5</v>
      </c>
      <c r="Z92" s="78">
        <v>0</v>
      </c>
      <c r="AA92" s="78">
        <v>0</v>
      </c>
      <c r="AB92" s="78" t="s">
        <v>375</v>
      </c>
    </row>
    <row r="93" spans="4:28">
      <c r="D93" s="25"/>
      <c r="F93" s="25"/>
      <c r="G93" s="25"/>
      <c r="H93" s="25"/>
      <c r="I93" s="25"/>
      <c r="J93" s="25"/>
      <c r="Q93" s="77" t="s">
        <v>399</v>
      </c>
      <c r="R93" s="76" t="s">
        <v>9</v>
      </c>
      <c r="S93" s="77" t="s">
        <v>134</v>
      </c>
      <c r="T93" s="78">
        <v>0</v>
      </c>
      <c r="U93" s="78">
        <v>94</v>
      </c>
      <c r="V93" s="78">
        <v>91</v>
      </c>
      <c r="W93" s="117">
        <v>0.3</v>
      </c>
      <c r="X93" s="126">
        <v>91</v>
      </c>
      <c r="Y93" s="134">
        <v>0.5</v>
      </c>
      <c r="Z93" s="78">
        <v>0</v>
      </c>
      <c r="AA93" s="78">
        <v>0</v>
      </c>
      <c r="AB93" s="78" t="s">
        <v>375</v>
      </c>
    </row>
    <row r="94" spans="4:28">
      <c r="D94" s="25"/>
      <c r="F94" s="25"/>
      <c r="G94" s="25"/>
      <c r="H94" s="25"/>
      <c r="I94" s="25"/>
      <c r="J94" s="25"/>
      <c r="Q94" s="108" t="s">
        <v>153</v>
      </c>
      <c r="R94" s="107" t="s">
        <v>10</v>
      </c>
      <c r="S94" s="108" t="s">
        <v>395</v>
      </c>
      <c r="T94" s="109">
        <v>0</v>
      </c>
      <c r="U94" s="109">
        <v>95</v>
      </c>
      <c r="V94" s="109">
        <v>0</v>
      </c>
      <c r="W94" s="127">
        <v>0</v>
      </c>
      <c r="X94" s="128">
        <v>0</v>
      </c>
      <c r="Y94" s="129">
        <v>0</v>
      </c>
      <c r="Z94" s="109">
        <v>0</v>
      </c>
      <c r="AA94" s="109">
        <v>0</v>
      </c>
      <c r="AB94" s="109" t="s">
        <v>375</v>
      </c>
    </row>
    <row r="95" spans="4:28">
      <c r="D95" s="25"/>
      <c r="F95" s="25"/>
      <c r="G95" s="25"/>
      <c r="H95" s="25"/>
      <c r="I95" s="25"/>
      <c r="J95" s="25"/>
      <c r="Q95" s="108" t="s">
        <v>400</v>
      </c>
      <c r="R95" s="107" t="s">
        <v>11</v>
      </c>
      <c r="S95" s="108" t="s">
        <v>168</v>
      </c>
      <c r="T95" s="109">
        <v>1</v>
      </c>
      <c r="U95" s="109">
        <v>96</v>
      </c>
      <c r="V95" s="109">
        <v>0</v>
      </c>
      <c r="W95" s="127">
        <v>0</v>
      </c>
      <c r="X95" s="128">
        <v>0</v>
      </c>
      <c r="Y95" s="129">
        <v>0</v>
      </c>
      <c r="Z95" s="109">
        <v>0</v>
      </c>
      <c r="AA95" s="109">
        <v>0</v>
      </c>
      <c r="AB95" s="109" t="s">
        <v>375</v>
      </c>
    </row>
    <row r="96" spans="4:28">
      <c r="D96" s="25"/>
      <c r="F96" s="25"/>
      <c r="G96" s="25"/>
      <c r="H96" s="25"/>
      <c r="I96" s="25"/>
      <c r="J96" s="25"/>
      <c r="Q96" s="77" t="s">
        <v>401</v>
      </c>
      <c r="R96" s="76" t="s">
        <v>12</v>
      </c>
      <c r="S96" s="77" t="s">
        <v>170</v>
      </c>
      <c r="T96" s="78">
        <v>1</v>
      </c>
      <c r="U96" s="78">
        <v>97</v>
      </c>
      <c r="V96" s="78">
        <v>96</v>
      </c>
      <c r="W96" s="120">
        <v>0.5</v>
      </c>
      <c r="X96" s="126">
        <v>96</v>
      </c>
      <c r="Y96" s="134">
        <v>0.5</v>
      </c>
      <c r="Z96" s="78">
        <v>0</v>
      </c>
      <c r="AA96" s="78">
        <v>0</v>
      </c>
      <c r="AB96" s="78" t="s">
        <v>375</v>
      </c>
    </row>
    <row r="97" spans="4:28">
      <c r="D97" s="25"/>
      <c r="F97" s="25"/>
      <c r="G97" s="25"/>
      <c r="H97" s="25"/>
      <c r="I97" s="25"/>
      <c r="J97" s="25"/>
      <c r="Q97" s="77" t="s">
        <v>402</v>
      </c>
      <c r="R97" s="76" t="s">
        <v>436</v>
      </c>
      <c r="S97" s="77" t="s">
        <v>171</v>
      </c>
      <c r="T97" s="78">
        <v>1</v>
      </c>
      <c r="U97" s="78">
        <v>98</v>
      </c>
      <c r="V97" s="78">
        <v>96</v>
      </c>
      <c r="W97" s="120">
        <v>0.5</v>
      </c>
      <c r="X97" s="126">
        <v>96</v>
      </c>
      <c r="Y97" s="134">
        <v>0.5</v>
      </c>
      <c r="Z97" s="78">
        <v>0</v>
      </c>
      <c r="AA97" s="78">
        <v>0</v>
      </c>
      <c r="AB97" s="78" t="s">
        <v>375</v>
      </c>
    </row>
    <row r="98" spans="4:28">
      <c r="D98" s="25"/>
      <c r="F98" s="25"/>
      <c r="G98" s="25"/>
      <c r="H98" s="25"/>
      <c r="I98" s="25"/>
      <c r="J98" s="25"/>
      <c r="Q98" s="77" t="s">
        <v>403</v>
      </c>
      <c r="R98" s="76" t="s">
        <v>437</v>
      </c>
      <c r="S98" s="77" t="s">
        <v>172</v>
      </c>
      <c r="T98" s="78">
        <v>1</v>
      </c>
      <c r="U98" s="78">
        <v>99</v>
      </c>
      <c r="V98" s="78">
        <v>96</v>
      </c>
      <c r="W98" s="120">
        <v>0.5</v>
      </c>
      <c r="X98" s="126">
        <v>96</v>
      </c>
      <c r="Y98" s="134">
        <v>0.5</v>
      </c>
      <c r="Z98" s="78">
        <v>0</v>
      </c>
      <c r="AA98" s="78">
        <v>0</v>
      </c>
      <c r="AB98" s="78" t="s">
        <v>375</v>
      </c>
    </row>
    <row r="99" spans="4:28">
      <c r="F99" s="25"/>
      <c r="G99" s="25"/>
      <c r="H99" s="25"/>
      <c r="I99" s="25"/>
      <c r="J99" s="25"/>
      <c r="Q99" s="77" t="s">
        <v>404</v>
      </c>
      <c r="R99" s="76" t="s">
        <v>438</v>
      </c>
      <c r="S99" s="77" t="s">
        <v>173</v>
      </c>
      <c r="T99" s="78">
        <v>1</v>
      </c>
      <c r="U99" s="78">
        <v>100</v>
      </c>
      <c r="V99" s="78">
        <v>96</v>
      </c>
      <c r="W99" s="120">
        <v>0.5</v>
      </c>
      <c r="X99" s="126">
        <v>96</v>
      </c>
      <c r="Y99" s="134">
        <v>0.5</v>
      </c>
      <c r="Z99" s="78">
        <v>0</v>
      </c>
      <c r="AA99" s="78">
        <v>0</v>
      </c>
      <c r="AB99" s="78" t="s">
        <v>375</v>
      </c>
    </row>
    <row r="100" spans="4:28">
      <c r="F100" s="25"/>
      <c r="G100" s="25"/>
      <c r="H100" s="25"/>
      <c r="I100" s="25"/>
      <c r="J100" s="25"/>
      <c r="Q100" s="108" t="s">
        <v>405</v>
      </c>
      <c r="R100" s="107" t="s">
        <v>13</v>
      </c>
      <c r="S100" s="108" t="s">
        <v>169</v>
      </c>
      <c r="T100" s="109">
        <v>0</v>
      </c>
      <c r="U100" s="109">
        <v>101</v>
      </c>
      <c r="V100" s="109">
        <v>0</v>
      </c>
      <c r="W100" s="127">
        <v>0</v>
      </c>
      <c r="X100" s="128">
        <v>0</v>
      </c>
      <c r="Y100" s="129">
        <v>0</v>
      </c>
      <c r="Z100" s="109">
        <v>0</v>
      </c>
      <c r="AA100" s="109">
        <v>0</v>
      </c>
      <c r="AB100" s="109" t="s">
        <v>375</v>
      </c>
    </row>
    <row r="101" spans="4:28">
      <c r="F101" s="25"/>
      <c r="G101" s="25"/>
      <c r="H101" s="25"/>
      <c r="I101" s="25"/>
      <c r="J101" s="25"/>
      <c r="Q101" s="77" t="s">
        <v>406</v>
      </c>
      <c r="R101" s="76" t="s">
        <v>439</v>
      </c>
      <c r="S101" s="77" t="s">
        <v>171</v>
      </c>
      <c r="T101" s="78">
        <v>0</v>
      </c>
      <c r="U101" s="78">
        <v>102</v>
      </c>
      <c r="V101" s="78">
        <v>101</v>
      </c>
      <c r="W101" s="120">
        <v>0.5</v>
      </c>
      <c r="X101" s="126">
        <v>101</v>
      </c>
      <c r="Y101" s="134">
        <v>0.5</v>
      </c>
      <c r="Z101" s="78">
        <v>0</v>
      </c>
      <c r="AA101" s="78">
        <v>0</v>
      </c>
      <c r="AB101" s="78" t="s">
        <v>375</v>
      </c>
    </row>
    <row r="102" spans="4:28">
      <c r="F102" s="25"/>
      <c r="G102" s="25"/>
      <c r="H102" s="25"/>
      <c r="I102" s="25"/>
      <c r="J102" s="25"/>
      <c r="Q102" s="77" t="s">
        <v>407</v>
      </c>
      <c r="R102" s="76" t="s">
        <v>440</v>
      </c>
      <c r="S102" s="77" t="s">
        <v>172</v>
      </c>
      <c r="T102" s="78">
        <v>0</v>
      </c>
      <c r="U102" s="78">
        <v>103</v>
      </c>
      <c r="V102" s="78">
        <v>101</v>
      </c>
      <c r="W102" s="120">
        <v>0.5</v>
      </c>
      <c r="X102" s="126">
        <v>101</v>
      </c>
      <c r="Y102" s="134">
        <v>0.5</v>
      </c>
      <c r="Z102" s="78">
        <v>0</v>
      </c>
      <c r="AA102" s="78">
        <v>0</v>
      </c>
      <c r="AB102" s="78" t="s">
        <v>375</v>
      </c>
    </row>
    <row r="103" spans="4:28">
      <c r="F103" s="25"/>
      <c r="G103" s="25"/>
      <c r="H103" s="25"/>
      <c r="I103" s="25"/>
      <c r="J103" s="25"/>
      <c r="Q103" s="77" t="s">
        <v>411</v>
      </c>
      <c r="R103" s="77" t="s">
        <v>441</v>
      </c>
      <c r="S103" s="77" t="s">
        <v>173</v>
      </c>
      <c r="T103" s="78">
        <v>0</v>
      </c>
      <c r="U103" s="78">
        <v>104</v>
      </c>
      <c r="V103" s="78">
        <v>101</v>
      </c>
      <c r="W103" s="120">
        <v>0.5</v>
      </c>
      <c r="X103" s="126">
        <v>101</v>
      </c>
      <c r="Y103" s="134">
        <v>0.5</v>
      </c>
      <c r="Z103" s="78">
        <v>0</v>
      </c>
      <c r="AA103" s="78">
        <v>0</v>
      </c>
      <c r="AB103" s="78" t="s">
        <v>375</v>
      </c>
    </row>
    <row r="104" spans="4:28">
      <c r="F104" s="25"/>
      <c r="G104" s="25"/>
      <c r="H104" s="25"/>
      <c r="I104" s="25"/>
      <c r="J104" s="25"/>
      <c r="Q104" s="77" t="s">
        <v>410</v>
      </c>
      <c r="R104" s="77" t="s">
        <v>14</v>
      </c>
      <c r="S104" s="77" t="s">
        <v>143</v>
      </c>
      <c r="T104" s="78">
        <v>1</v>
      </c>
      <c r="U104" s="78">
        <v>105</v>
      </c>
      <c r="V104" s="78">
        <v>0</v>
      </c>
      <c r="W104" s="130">
        <v>0</v>
      </c>
      <c r="X104" s="131">
        <v>0</v>
      </c>
      <c r="Y104" s="130">
        <v>0</v>
      </c>
      <c r="Z104" s="78">
        <v>0</v>
      </c>
      <c r="AA104" s="78">
        <v>0</v>
      </c>
      <c r="AB104" s="78" t="s">
        <v>375</v>
      </c>
    </row>
    <row r="105" spans="4:28">
      <c r="F105" s="25"/>
      <c r="G105" s="25"/>
      <c r="H105" s="25"/>
      <c r="I105" s="25"/>
      <c r="J105" s="25"/>
      <c r="Q105" s="108" t="s">
        <v>409</v>
      </c>
      <c r="R105" s="108" t="s">
        <v>15</v>
      </c>
      <c r="S105" s="108" t="s">
        <v>0</v>
      </c>
      <c r="T105" s="109">
        <v>0</v>
      </c>
      <c r="U105" s="109">
        <v>106</v>
      </c>
      <c r="V105" s="109">
        <v>0</v>
      </c>
      <c r="W105" s="129">
        <v>0</v>
      </c>
      <c r="X105" s="128">
        <v>0</v>
      </c>
      <c r="Y105" s="129">
        <v>0</v>
      </c>
      <c r="Z105" s="109">
        <v>0</v>
      </c>
      <c r="AA105" s="109">
        <v>0</v>
      </c>
      <c r="AB105" s="109" t="s">
        <v>375</v>
      </c>
    </row>
    <row r="106" spans="4:28">
      <c r="F106" s="25"/>
      <c r="G106" s="25"/>
      <c r="H106" s="25"/>
      <c r="I106" s="25"/>
      <c r="J106" s="25"/>
      <c r="Q106" s="110" t="s">
        <v>408</v>
      </c>
      <c r="R106" s="110" t="s">
        <v>333</v>
      </c>
      <c r="S106" s="110" t="s">
        <v>335</v>
      </c>
      <c r="T106" s="106">
        <v>2</v>
      </c>
      <c r="U106" s="106">
        <v>112</v>
      </c>
      <c r="V106" s="106">
        <v>0</v>
      </c>
      <c r="W106" s="130">
        <v>0</v>
      </c>
      <c r="X106" s="131">
        <v>0</v>
      </c>
      <c r="Y106" s="130">
        <v>0</v>
      </c>
      <c r="Z106" s="106">
        <v>0</v>
      </c>
      <c r="AA106" s="106">
        <v>0</v>
      </c>
      <c r="AB106" s="106" t="s">
        <v>375</v>
      </c>
    </row>
    <row r="107" spans="4:28">
      <c r="Q107" s="107" t="s">
        <v>29</v>
      </c>
      <c r="R107" s="108" t="s">
        <v>153</v>
      </c>
      <c r="S107" s="108" t="s">
        <v>376</v>
      </c>
      <c r="T107" s="109">
        <v>0</v>
      </c>
      <c r="U107" s="109">
        <v>5</v>
      </c>
      <c r="V107" s="109">
        <v>95</v>
      </c>
      <c r="W107" s="129">
        <v>0</v>
      </c>
      <c r="X107" s="128">
        <v>0</v>
      </c>
      <c r="Y107" s="129">
        <v>0</v>
      </c>
      <c r="Z107" s="109">
        <v>0</v>
      </c>
      <c r="AA107" s="109">
        <v>0</v>
      </c>
      <c r="AB107" s="109" t="s">
        <v>375</v>
      </c>
    </row>
    <row r="108" spans="4:28">
      <c r="Q108" s="108" t="s">
        <v>64</v>
      </c>
      <c r="R108" s="107" t="s">
        <v>64</v>
      </c>
      <c r="S108" s="108" t="s">
        <v>63</v>
      </c>
      <c r="T108" s="109">
        <v>0</v>
      </c>
      <c r="U108" s="109">
        <v>6</v>
      </c>
      <c r="V108" s="109">
        <v>5</v>
      </c>
      <c r="W108" s="121">
        <v>0.3</v>
      </c>
      <c r="X108" s="122">
        <v>5</v>
      </c>
      <c r="Y108" s="121">
        <v>0.1</v>
      </c>
      <c r="Z108" s="109">
        <v>0</v>
      </c>
      <c r="AA108" s="109">
        <v>0</v>
      </c>
      <c r="AB108" s="109" t="s">
        <v>375</v>
      </c>
    </row>
    <row r="109" spans="4:28">
      <c r="Q109" s="77" t="s">
        <v>146</v>
      </c>
      <c r="R109" s="76" t="s">
        <v>146</v>
      </c>
      <c r="S109" s="77" t="s">
        <v>28</v>
      </c>
      <c r="T109" s="78">
        <v>0</v>
      </c>
      <c r="U109" s="78">
        <v>7</v>
      </c>
      <c r="V109" s="78">
        <v>6</v>
      </c>
      <c r="W109" s="118">
        <v>0.8</v>
      </c>
      <c r="X109" s="126">
        <v>6</v>
      </c>
      <c r="Y109" s="118">
        <v>0.3</v>
      </c>
      <c r="Z109" s="78">
        <v>8</v>
      </c>
      <c r="AA109" s="78">
        <v>9</v>
      </c>
      <c r="AB109" s="78" t="s">
        <v>375</v>
      </c>
    </row>
    <row r="110" spans="4:28">
      <c r="Q110" s="77" t="s">
        <v>147</v>
      </c>
      <c r="R110" s="76" t="s">
        <v>147</v>
      </c>
      <c r="S110" s="77" t="s">
        <v>17</v>
      </c>
      <c r="T110" s="78">
        <v>0</v>
      </c>
      <c r="U110" s="78">
        <v>8</v>
      </c>
      <c r="V110" s="78">
        <v>6</v>
      </c>
      <c r="W110" s="118">
        <v>0.8</v>
      </c>
      <c r="X110" s="126">
        <v>6</v>
      </c>
      <c r="Y110" s="118">
        <v>0.3</v>
      </c>
      <c r="Z110" s="78">
        <v>7</v>
      </c>
      <c r="AA110" s="78">
        <v>9</v>
      </c>
      <c r="AB110" s="259" t="s">
        <v>375</v>
      </c>
    </row>
    <row r="111" spans="4:28">
      <c r="Q111" s="77" t="s">
        <v>18</v>
      </c>
      <c r="R111" s="76" t="s">
        <v>18</v>
      </c>
      <c r="S111" s="77" t="s">
        <v>19</v>
      </c>
      <c r="T111" s="78">
        <v>0</v>
      </c>
      <c r="U111" s="78">
        <v>9</v>
      </c>
      <c r="V111" s="78">
        <v>6</v>
      </c>
      <c r="W111" s="118">
        <v>0.8</v>
      </c>
      <c r="X111" s="126">
        <v>6</v>
      </c>
      <c r="Y111" s="118">
        <v>0.3</v>
      </c>
      <c r="Z111" s="78">
        <v>7</v>
      </c>
      <c r="AA111" s="78">
        <v>8</v>
      </c>
      <c r="AB111" s="78" t="s">
        <v>375</v>
      </c>
    </row>
    <row r="112" spans="4:28">
      <c r="Q112" s="108" t="s">
        <v>148</v>
      </c>
      <c r="R112" s="107" t="s">
        <v>148</v>
      </c>
      <c r="S112" s="108" t="s">
        <v>149</v>
      </c>
      <c r="T112" s="109">
        <v>0</v>
      </c>
      <c r="U112" s="109">
        <v>10</v>
      </c>
      <c r="V112" s="109">
        <v>5</v>
      </c>
      <c r="W112" s="121">
        <v>0.3</v>
      </c>
      <c r="X112" s="122">
        <v>5</v>
      </c>
      <c r="Y112" s="121">
        <v>0.1</v>
      </c>
      <c r="Z112" s="109">
        <v>0</v>
      </c>
      <c r="AA112" s="109">
        <v>0</v>
      </c>
      <c r="AB112" s="109" t="s">
        <v>375</v>
      </c>
    </row>
    <row r="113" spans="17:28">
      <c r="Q113" s="108" t="s">
        <v>65</v>
      </c>
      <c r="R113" s="107" t="s">
        <v>65</v>
      </c>
      <c r="S113" s="108" t="s">
        <v>66</v>
      </c>
      <c r="T113" s="109">
        <v>0</v>
      </c>
      <c r="U113" s="109">
        <v>11</v>
      </c>
      <c r="V113" s="109">
        <v>5</v>
      </c>
      <c r="W113" s="121">
        <v>0.3</v>
      </c>
      <c r="X113" s="122">
        <v>5</v>
      </c>
      <c r="Y113" s="121">
        <v>0.1</v>
      </c>
      <c r="Z113" s="109">
        <v>0</v>
      </c>
      <c r="AA113" s="109">
        <v>0</v>
      </c>
      <c r="AB113" s="109" t="s">
        <v>375</v>
      </c>
    </row>
    <row r="114" spans="17:28">
      <c r="Q114" s="77" t="s">
        <v>20</v>
      </c>
      <c r="R114" s="76" t="s">
        <v>20</v>
      </c>
      <c r="S114" s="77" t="s">
        <v>21</v>
      </c>
      <c r="T114" s="78">
        <v>0</v>
      </c>
      <c r="U114" s="78">
        <v>12</v>
      </c>
      <c r="V114" s="78">
        <v>11</v>
      </c>
      <c r="W114" s="118">
        <v>0.8</v>
      </c>
      <c r="X114" s="126">
        <v>11</v>
      </c>
      <c r="Y114" s="116">
        <v>0.05</v>
      </c>
      <c r="Z114" s="78">
        <v>11</v>
      </c>
      <c r="AA114" s="78">
        <v>11</v>
      </c>
      <c r="AB114" s="78" t="s">
        <v>375</v>
      </c>
    </row>
    <row r="115" spans="17:28">
      <c r="Q115" s="77" t="s">
        <v>23</v>
      </c>
      <c r="R115" s="76" t="s">
        <v>23</v>
      </c>
      <c r="S115" s="77" t="s">
        <v>22</v>
      </c>
      <c r="T115" s="78">
        <v>0</v>
      </c>
      <c r="U115" s="78">
        <v>13</v>
      </c>
      <c r="V115" s="78">
        <v>11</v>
      </c>
      <c r="W115" s="118">
        <v>0.8</v>
      </c>
      <c r="X115" s="126">
        <v>11</v>
      </c>
      <c r="Y115" s="116">
        <v>0.05</v>
      </c>
      <c r="Z115" s="78">
        <v>11</v>
      </c>
      <c r="AA115" s="78">
        <v>11</v>
      </c>
      <c r="AB115" s="78" t="s">
        <v>375</v>
      </c>
    </row>
    <row r="116" spans="17:28">
      <c r="Q116" s="168" t="s">
        <v>72</v>
      </c>
      <c r="R116" s="169" t="s">
        <v>72</v>
      </c>
      <c r="S116" s="168" t="s">
        <v>71</v>
      </c>
      <c r="T116" s="173">
        <v>3</v>
      </c>
      <c r="U116" s="170">
        <v>14</v>
      </c>
      <c r="V116" s="170">
        <v>0</v>
      </c>
      <c r="W116" s="129">
        <v>0</v>
      </c>
      <c r="X116" s="128">
        <v>0</v>
      </c>
      <c r="Y116" s="129">
        <v>0</v>
      </c>
      <c r="Z116" s="109">
        <v>0</v>
      </c>
      <c r="AA116" s="109">
        <v>0</v>
      </c>
      <c r="AB116" s="109" t="s">
        <v>375</v>
      </c>
    </row>
    <row r="117" spans="17:28">
      <c r="Q117" s="77" t="s">
        <v>24</v>
      </c>
      <c r="R117" s="76" t="s">
        <v>24</v>
      </c>
      <c r="S117" s="77" t="s">
        <v>25</v>
      </c>
      <c r="T117" s="78">
        <v>0</v>
      </c>
      <c r="U117" s="78">
        <v>15</v>
      </c>
      <c r="V117" s="172">
        <v>11</v>
      </c>
      <c r="W117" s="118">
        <v>0.8</v>
      </c>
      <c r="X117" s="126">
        <v>11</v>
      </c>
      <c r="Y117" s="116">
        <v>0.05</v>
      </c>
      <c r="Z117" s="78">
        <v>11</v>
      </c>
      <c r="AA117" s="78">
        <v>11</v>
      </c>
      <c r="AB117" s="78" t="s">
        <v>375</v>
      </c>
    </row>
    <row r="118" spans="17:28">
      <c r="Q118" s="73" t="s">
        <v>26</v>
      </c>
      <c r="R118" s="76" t="s">
        <v>26</v>
      </c>
      <c r="S118" s="73" t="s">
        <v>27</v>
      </c>
      <c r="T118" s="78">
        <v>0</v>
      </c>
      <c r="U118" s="78">
        <v>16</v>
      </c>
      <c r="V118" s="172">
        <v>11</v>
      </c>
      <c r="W118" s="118">
        <v>0.8</v>
      </c>
      <c r="X118" s="126">
        <v>11</v>
      </c>
      <c r="Y118" s="116">
        <v>0.05</v>
      </c>
      <c r="Z118" s="78">
        <v>11</v>
      </c>
      <c r="AA118" s="78">
        <v>11</v>
      </c>
      <c r="AB118" s="78" t="s">
        <v>375</v>
      </c>
    </row>
    <row r="119" spans="17:28">
      <c r="Q119" s="73" t="s">
        <v>37</v>
      </c>
      <c r="R119" s="76" t="s">
        <v>37</v>
      </c>
      <c r="S119" s="73" t="s">
        <v>36</v>
      </c>
      <c r="T119" s="78">
        <v>0</v>
      </c>
      <c r="U119" s="78">
        <v>17</v>
      </c>
      <c r="V119" s="172">
        <v>11</v>
      </c>
      <c r="W119" s="118">
        <v>0.8</v>
      </c>
      <c r="X119" s="126">
        <v>11</v>
      </c>
      <c r="Y119" s="116">
        <v>0.05</v>
      </c>
      <c r="Z119" s="78">
        <v>11</v>
      </c>
      <c r="AA119" s="78">
        <v>11</v>
      </c>
      <c r="AB119" s="78" t="s">
        <v>375</v>
      </c>
    </row>
    <row r="120" spans="17:28">
      <c r="Q120" s="73" t="s">
        <v>38</v>
      </c>
      <c r="R120" s="76" t="s">
        <v>38</v>
      </c>
      <c r="S120" s="73" t="s">
        <v>39</v>
      </c>
      <c r="T120" s="78">
        <v>0</v>
      </c>
      <c r="U120" s="78">
        <v>18</v>
      </c>
      <c r="V120" s="78">
        <v>11</v>
      </c>
      <c r="W120" s="118">
        <v>0.8</v>
      </c>
      <c r="X120" s="126">
        <v>11</v>
      </c>
      <c r="Y120" s="116">
        <v>0.05</v>
      </c>
      <c r="Z120" s="78">
        <v>11</v>
      </c>
      <c r="AA120" s="78">
        <v>11</v>
      </c>
      <c r="AB120" s="78" t="s">
        <v>375</v>
      </c>
    </row>
    <row r="121" spans="17:28">
      <c r="Q121" s="73" t="s">
        <v>40</v>
      </c>
      <c r="R121" s="76" t="s">
        <v>40</v>
      </c>
      <c r="S121" s="73" t="s">
        <v>41</v>
      </c>
      <c r="T121" s="78">
        <v>0</v>
      </c>
      <c r="U121" s="78">
        <v>19</v>
      </c>
      <c r="V121" s="78">
        <v>11</v>
      </c>
      <c r="W121" s="118">
        <v>0.8</v>
      </c>
      <c r="X121" s="126">
        <v>11</v>
      </c>
      <c r="Y121" s="116">
        <v>0.05</v>
      </c>
      <c r="Z121" s="78">
        <v>11</v>
      </c>
      <c r="AA121" s="78">
        <v>11</v>
      </c>
      <c r="AB121" s="78" t="s">
        <v>375</v>
      </c>
    </row>
    <row r="122" spans="17:28">
      <c r="Q122" s="77" t="s">
        <v>42</v>
      </c>
      <c r="R122" s="76" t="s">
        <v>42</v>
      </c>
      <c r="S122" s="77" t="s">
        <v>43</v>
      </c>
      <c r="T122" s="78">
        <v>0</v>
      </c>
      <c r="U122" s="78">
        <v>20</v>
      </c>
      <c r="V122" s="78">
        <v>11</v>
      </c>
      <c r="W122" s="118">
        <v>0.8</v>
      </c>
      <c r="X122" s="126">
        <v>11</v>
      </c>
      <c r="Y122" s="116">
        <v>0.05</v>
      </c>
      <c r="Z122" s="78">
        <v>11</v>
      </c>
      <c r="AA122" s="78">
        <v>11</v>
      </c>
      <c r="AB122" s="78" t="s">
        <v>375</v>
      </c>
    </row>
    <row r="123" spans="17:28">
      <c r="Q123" s="171" t="s">
        <v>74</v>
      </c>
      <c r="R123" s="169" t="s">
        <v>74</v>
      </c>
      <c r="S123" s="171" t="s">
        <v>73</v>
      </c>
      <c r="T123" s="173">
        <v>3</v>
      </c>
      <c r="U123" s="170">
        <v>21</v>
      </c>
      <c r="V123" s="170">
        <v>0</v>
      </c>
      <c r="W123" s="129">
        <v>0</v>
      </c>
      <c r="X123" s="128">
        <v>0</v>
      </c>
      <c r="Y123" s="129">
        <v>0</v>
      </c>
      <c r="Z123" s="109">
        <v>0</v>
      </c>
      <c r="AA123" s="109">
        <v>0</v>
      </c>
      <c r="AB123" s="109" t="s">
        <v>375</v>
      </c>
    </row>
    <row r="124" spans="17:28">
      <c r="Q124" s="73" t="s">
        <v>44</v>
      </c>
      <c r="R124" s="76" t="s">
        <v>44</v>
      </c>
      <c r="S124" s="73" t="s">
        <v>60</v>
      </c>
      <c r="T124" s="78">
        <v>0</v>
      </c>
      <c r="U124" s="78">
        <v>22</v>
      </c>
      <c r="V124" s="172">
        <v>11</v>
      </c>
      <c r="W124" s="118">
        <v>0.8</v>
      </c>
      <c r="X124" s="126">
        <v>11</v>
      </c>
      <c r="Y124" s="116">
        <v>0.05</v>
      </c>
      <c r="Z124" s="78">
        <v>11</v>
      </c>
      <c r="AA124" s="78">
        <v>11</v>
      </c>
      <c r="AB124" s="78" t="s">
        <v>375</v>
      </c>
    </row>
    <row r="125" spans="17:28">
      <c r="Q125" s="73" t="s">
        <v>45</v>
      </c>
      <c r="R125" s="76" t="s">
        <v>45</v>
      </c>
      <c r="S125" s="73" t="s">
        <v>61</v>
      </c>
      <c r="T125" s="78">
        <v>0</v>
      </c>
      <c r="U125" s="78">
        <v>23</v>
      </c>
      <c r="V125" s="172">
        <v>11</v>
      </c>
      <c r="W125" s="118">
        <v>0.8</v>
      </c>
      <c r="X125" s="126">
        <v>11</v>
      </c>
      <c r="Y125" s="116">
        <v>0.05</v>
      </c>
      <c r="Z125" s="78">
        <v>11</v>
      </c>
      <c r="AA125" s="78">
        <v>11</v>
      </c>
      <c r="AB125" s="78" t="s">
        <v>375</v>
      </c>
    </row>
    <row r="126" spans="17:28">
      <c r="Q126" s="171" t="s">
        <v>76</v>
      </c>
      <c r="R126" s="169" t="s">
        <v>76</v>
      </c>
      <c r="S126" s="171" t="s">
        <v>75</v>
      </c>
      <c r="T126" s="173">
        <v>3</v>
      </c>
      <c r="U126" s="170">
        <v>24</v>
      </c>
      <c r="V126" s="170">
        <v>0</v>
      </c>
      <c r="W126" s="129">
        <v>0</v>
      </c>
      <c r="X126" s="128">
        <v>0</v>
      </c>
      <c r="Y126" s="129">
        <v>0</v>
      </c>
      <c r="Z126" s="109">
        <v>0</v>
      </c>
      <c r="AA126" s="109">
        <v>0</v>
      </c>
      <c r="AB126" s="109" t="s">
        <v>375</v>
      </c>
    </row>
    <row r="127" spans="17:28">
      <c r="Q127" s="73" t="s">
        <v>46</v>
      </c>
      <c r="R127" s="76" t="s">
        <v>46</v>
      </c>
      <c r="S127" s="73" t="s">
        <v>120</v>
      </c>
      <c r="T127" s="78">
        <v>0</v>
      </c>
      <c r="U127" s="78">
        <v>25</v>
      </c>
      <c r="V127" s="172">
        <v>11</v>
      </c>
      <c r="W127" s="118">
        <v>0.8</v>
      </c>
      <c r="X127" s="126">
        <v>11</v>
      </c>
      <c r="Y127" s="116">
        <v>0.05</v>
      </c>
      <c r="Z127" s="78">
        <v>11</v>
      </c>
      <c r="AA127" s="78">
        <v>11</v>
      </c>
      <c r="AB127" s="78" t="s">
        <v>375</v>
      </c>
    </row>
    <row r="128" spans="17:28">
      <c r="Q128" s="73" t="s">
        <v>47</v>
      </c>
      <c r="R128" s="76" t="s">
        <v>47</v>
      </c>
      <c r="S128" s="73" t="s">
        <v>128</v>
      </c>
      <c r="T128" s="78">
        <v>0</v>
      </c>
      <c r="U128" s="78">
        <v>26</v>
      </c>
      <c r="V128" s="172">
        <v>11</v>
      </c>
      <c r="W128" s="118">
        <v>0.8</v>
      </c>
      <c r="X128" s="126">
        <v>11</v>
      </c>
      <c r="Y128" s="116">
        <v>0.05</v>
      </c>
      <c r="Z128" s="78">
        <v>11</v>
      </c>
      <c r="AA128" s="78">
        <v>11</v>
      </c>
      <c r="AB128" s="78" t="s">
        <v>375</v>
      </c>
    </row>
    <row r="129" spans="17:28">
      <c r="Q129" s="73" t="s">
        <v>49</v>
      </c>
      <c r="R129" s="76" t="s">
        <v>49</v>
      </c>
      <c r="S129" s="73" t="s">
        <v>48</v>
      </c>
      <c r="T129" s="78">
        <v>0</v>
      </c>
      <c r="U129" s="78">
        <v>27</v>
      </c>
      <c r="V129" s="78">
        <v>11</v>
      </c>
      <c r="W129" s="118">
        <v>0.8</v>
      </c>
      <c r="X129" s="126">
        <v>11</v>
      </c>
      <c r="Y129" s="116">
        <v>0.05</v>
      </c>
      <c r="Z129" s="78">
        <v>11</v>
      </c>
      <c r="AA129" s="78">
        <v>11</v>
      </c>
      <c r="AB129" s="78" t="s">
        <v>375</v>
      </c>
    </row>
    <row r="130" spans="17:28">
      <c r="Q130" s="73" t="s">
        <v>51</v>
      </c>
      <c r="R130" s="76" t="s">
        <v>51</v>
      </c>
      <c r="S130" s="73" t="s">
        <v>50</v>
      </c>
      <c r="T130" s="78">
        <v>0</v>
      </c>
      <c r="U130" s="78">
        <v>28</v>
      </c>
      <c r="V130" s="78">
        <v>11</v>
      </c>
      <c r="W130" s="118">
        <v>0.8</v>
      </c>
      <c r="X130" s="126">
        <v>11</v>
      </c>
      <c r="Y130" s="116">
        <v>0.05</v>
      </c>
      <c r="Z130" s="78">
        <v>11</v>
      </c>
      <c r="AA130" s="78">
        <v>11</v>
      </c>
      <c r="AB130" s="78" t="s">
        <v>375</v>
      </c>
    </row>
    <row r="131" spans="17:28">
      <c r="Q131" s="73" t="s">
        <v>52</v>
      </c>
      <c r="R131" s="76" t="s">
        <v>52</v>
      </c>
      <c r="S131" s="73" t="s">
        <v>129</v>
      </c>
      <c r="T131" s="78">
        <v>0</v>
      </c>
      <c r="U131" s="78">
        <v>29</v>
      </c>
      <c r="V131" s="78">
        <v>11</v>
      </c>
      <c r="W131" s="118">
        <v>0.8</v>
      </c>
      <c r="X131" s="126">
        <v>11</v>
      </c>
      <c r="Y131" s="116">
        <v>0.05</v>
      </c>
      <c r="Z131" s="78">
        <v>11</v>
      </c>
      <c r="AA131" s="78">
        <v>11</v>
      </c>
      <c r="AB131" s="78" t="s">
        <v>375</v>
      </c>
    </row>
    <row r="132" spans="17:28">
      <c r="Q132" s="171" t="s">
        <v>78</v>
      </c>
      <c r="R132" s="169" t="s">
        <v>78</v>
      </c>
      <c r="S132" s="171" t="s">
        <v>77</v>
      </c>
      <c r="T132" s="173">
        <v>3</v>
      </c>
      <c r="U132" s="170">
        <v>30</v>
      </c>
      <c r="V132" s="170">
        <v>0</v>
      </c>
      <c r="W132" s="129">
        <v>0</v>
      </c>
      <c r="X132" s="128">
        <v>0</v>
      </c>
      <c r="Y132" s="129">
        <v>0</v>
      </c>
      <c r="Z132" s="109">
        <v>0</v>
      </c>
      <c r="AA132" s="109">
        <v>0</v>
      </c>
      <c r="AB132" s="109" t="s">
        <v>375</v>
      </c>
    </row>
    <row r="133" spans="17:28">
      <c r="Q133" s="73" t="s">
        <v>251</v>
      </c>
      <c r="R133" s="76" t="s">
        <v>251</v>
      </c>
      <c r="S133" s="73" t="s">
        <v>130</v>
      </c>
      <c r="T133" s="78">
        <v>0</v>
      </c>
      <c r="U133" s="78">
        <v>31</v>
      </c>
      <c r="V133" s="172">
        <v>11</v>
      </c>
      <c r="W133" s="118">
        <v>0.8</v>
      </c>
      <c r="X133" s="126">
        <v>11</v>
      </c>
      <c r="Y133" s="116">
        <v>0.05</v>
      </c>
      <c r="Z133" s="78">
        <v>11</v>
      </c>
      <c r="AA133" s="78">
        <v>11</v>
      </c>
      <c r="AB133" s="78" t="s">
        <v>375</v>
      </c>
    </row>
    <row r="134" spans="17:28">
      <c r="Q134" s="73" t="s">
        <v>252</v>
      </c>
      <c r="R134" s="76" t="s">
        <v>252</v>
      </c>
      <c r="S134" s="73" t="s">
        <v>158</v>
      </c>
      <c r="T134" s="78">
        <v>0</v>
      </c>
      <c r="U134" s="78">
        <v>32</v>
      </c>
      <c r="V134" s="172">
        <v>11</v>
      </c>
      <c r="W134" s="118">
        <v>0.8</v>
      </c>
      <c r="X134" s="126">
        <v>11</v>
      </c>
      <c r="Y134" s="116">
        <v>0.05</v>
      </c>
      <c r="Z134" s="78">
        <v>11</v>
      </c>
      <c r="AA134" s="78">
        <v>11</v>
      </c>
      <c r="AB134" s="78" t="s">
        <v>375</v>
      </c>
    </row>
    <row r="135" spans="17:28">
      <c r="Q135" s="171" t="s">
        <v>80</v>
      </c>
      <c r="R135" s="169" t="s">
        <v>80</v>
      </c>
      <c r="S135" s="171" t="s">
        <v>79</v>
      </c>
      <c r="T135" s="173">
        <v>3</v>
      </c>
      <c r="U135" s="170">
        <v>33</v>
      </c>
      <c r="V135" s="170">
        <v>0</v>
      </c>
      <c r="W135" s="129">
        <v>0</v>
      </c>
      <c r="X135" s="128">
        <v>0</v>
      </c>
      <c r="Y135" s="129">
        <v>0</v>
      </c>
      <c r="Z135" s="109">
        <v>0</v>
      </c>
      <c r="AA135" s="109">
        <v>0</v>
      </c>
      <c r="AB135" s="109" t="s">
        <v>375</v>
      </c>
    </row>
    <row r="136" spans="17:28">
      <c r="Q136" s="73" t="s">
        <v>253</v>
      </c>
      <c r="R136" s="76" t="s">
        <v>253</v>
      </c>
      <c r="S136" s="73" t="s">
        <v>254</v>
      </c>
      <c r="T136" s="78">
        <v>0</v>
      </c>
      <c r="U136" s="78">
        <v>34</v>
      </c>
      <c r="V136" s="172">
        <v>11</v>
      </c>
      <c r="W136" s="118">
        <v>0.8</v>
      </c>
      <c r="X136" s="126">
        <v>11</v>
      </c>
      <c r="Y136" s="116">
        <v>0.05</v>
      </c>
      <c r="Z136" s="78">
        <v>11</v>
      </c>
      <c r="AA136" s="78">
        <v>11</v>
      </c>
      <c r="AB136" s="78" t="s">
        <v>375</v>
      </c>
    </row>
    <row r="137" spans="17:28">
      <c r="Q137" s="77" t="s">
        <v>255</v>
      </c>
      <c r="R137" s="76" t="s">
        <v>255</v>
      </c>
      <c r="S137" s="77" t="s">
        <v>256</v>
      </c>
      <c r="T137" s="78">
        <v>0</v>
      </c>
      <c r="U137" s="78">
        <v>35</v>
      </c>
      <c r="V137" s="172">
        <v>11</v>
      </c>
      <c r="W137" s="118">
        <v>0.8</v>
      </c>
      <c r="X137" s="126">
        <v>11</v>
      </c>
      <c r="Y137" s="116">
        <v>0.05</v>
      </c>
      <c r="Z137" s="78">
        <v>11</v>
      </c>
      <c r="AA137" s="78">
        <v>11</v>
      </c>
      <c r="AB137" s="78" t="s">
        <v>375</v>
      </c>
    </row>
    <row r="138" spans="17:28">
      <c r="Q138" s="108" t="s">
        <v>59</v>
      </c>
      <c r="R138" s="107" t="s">
        <v>59</v>
      </c>
      <c r="S138" s="108" t="s">
        <v>257</v>
      </c>
      <c r="T138" s="109">
        <v>0</v>
      </c>
      <c r="U138" s="109">
        <v>36</v>
      </c>
      <c r="V138" s="109">
        <v>5</v>
      </c>
      <c r="W138" s="121">
        <v>0.3</v>
      </c>
      <c r="X138" s="122">
        <v>5</v>
      </c>
      <c r="Y138" s="121">
        <v>0.1</v>
      </c>
      <c r="Z138" s="109">
        <v>0</v>
      </c>
      <c r="AA138" s="109">
        <v>0</v>
      </c>
      <c r="AB138" s="109" t="s">
        <v>375</v>
      </c>
    </row>
    <row r="139" spans="17:28">
      <c r="Q139" s="108" t="s">
        <v>68</v>
      </c>
      <c r="R139" s="107" t="s">
        <v>68</v>
      </c>
      <c r="S139" s="108" t="s">
        <v>67</v>
      </c>
      <c r="T139" s="109">
        <v>0</v>
      </c>
      <c r="U139" s="109">
        <v>37</v>
      </c>
      <c r="V139" s="109">
        <v>5</v>
      </c>
      <c r="W139" s="121">
        <v>0.3</v>
      </c>
      <c r="X139" s="122">
        <v>5</v>
      </c>
      <c r="Y139" s="121">
        <v>0.1</v>
      </c>
      <c r="Z139" s="109">
        <v>0</v>
      </c>
      <c r="AA139" s="109">
        <v>0</v>
      </c>
      <c r="AB139" s="109" t="s">
        <v>375</v>
      </c>
    </row>
    <row r="140" spans="17:28">
      <c r="Q140" s="77" t="s">
        <v>258</v>
      </c>
      <c r="R140" s="76" t="s">
        <v>258</v>
      </c>
      <c r="S140" s="77" t="s">
        <v>259</v>
      </c>
      <c r="T140" s="78">
        <v>0</v>
      </c>
      <c r="U140" s="78">
        <v>38</v>
      </c>
      <c r="V140" s="78">
        <v>37</v>
      </c>
      <c r="W140" s="118">
        <v>0.8</v>
      </c>
      <c r="X140" s="126">
        <v>37</v>
      </c>
      <c r="Y140" s="118">
        <v>0.3</v>
      </c>
      <c r="Z140" s="78">
        <v>37</v>
      </c>
      <c r="AA140" s="78">
        <v>37</v>
      </c>
      <c r="AB140" s="78" t="s">
        <v>375</v>
      </c>
    </row>
    <row r="141" spans="17:28">
      <c r="Q141" s="77" t="s">
        <v>260</v>
      </c>
      <c r="R141" s="76" t="s">
        <v>260</v>
      </c>
      <c r="S141" s="77" t="s">
        <v>261</v>
      </c>
      <c r="T141" s="78">
        <v>0</v>
      </c>
      <c r="U141" s="78">
        <v>39</v>
      </c>
      <c r="V141" s="78">
        <v>37</v>
      </c>
      <c r="W141" s="118">
        <v>0.8</v>
      </c>
      <c r="X141" s="126">
        <v>37</v>
      </c>
      <c r="Y141" s="118">
        <v>0.3</v>
      </c>
      <c r="Z141" s="78">
        <v>37</v>
      </c>
      <c r="AA141" s="78">
        <v>37</v>
      </c>
      <c r="AB141" s="78" t="s">
        <v>375</v>
      </c>
    </row>
    <row r="142" spans="17:28">
      <c r="Q142" s="108" t="s">
        <v>159</v>
      </c>
      <c r="R142" s="107" t="s">
        <v>159</v>
      </c>
      <c r="S142" s="108" t="s">
        <v>160</v>
      </c>
      <c r="T142" s="109">
        <v>0</v>
      </c>
      <c r="U142" s="109">
        <v>40</v>
      </c>
      <c r="V142" s="109">
        <v>5</v>
      </c>
      <c r="W142" s="121">
        <v>0.3</v>
      </c>
      <c r="X142" s="122">
        <v>5</v>
      </c>
      <c r="Y142" s="121">
        <v>0.1</v>
      </c>
      <c r="Z142" s="109">
        <v>0</v>
      </c>
      <c r="AA142" s="109">
        <v>0</v>
      </c>
      <c r="AB142" s="109" t="s">
        <v>375</v>
      </c>
    </row>
    <row r="143" spans="17:28">
      <c r="Q143" s="108" t="s">
        <v>70</v>
      </c>
      <c r="R143" s="107" t="s">
        <v>70</v>
      </c>
      <c r="S143" s="108" t="s">
        <v>69</v>
      </c>
      <c r="T143" s="109">
        <v>0</v>
      </c>
      <c r="U143" s="109">
        <v>41</v>
      </c>
      <c r="V143" s="109">
        <v>5</v>
      </c>
      <c r="W143" s="121">
        <v>0.3</v>
      </c>
      <c r="X143" s="122">
        <v>5</v>
      </c>
      <c r="Y143" s="121">
        <v>0.1</v>
      </c>
      <c r="Z143" s="109">
        <v>0</v>
      </c>
      <c r="AA143" s="109">
        <v>0</v>
      </c>
      <c r="AB143" s="109" t="s">
        <v>375</v>
      </c>
    </row>
    <row r="144" spans="17:28">
      <c r="Q144" s="77" t="s">
        <v>262</v>
      </c>
      <c r="R144" s="76" t="s">
        <v>262</v>
      </c>
      <c r="S144" s="77" t="s">
        <v>263</v>
      </c>
      <c r="T144" s="78">
        <v>0</v>
      </c>
      <c r="U144" s="78">
        <v>42</v>
      </c>
      <c r="V144" s="78">
        <v>41</v>
      </c>
      <c r="W144" s="118">
        <v>0.8</v>
      </c>
      <c r="X144" s="123">
        <v>5</v>
      </c>
      <c r="Y144" s="119">
        <v>0.05</v>
      </c>
      <c r="Z144" s="78">
        <v>41</v>
      </c>
      <c r="AA144" s="78">
        <v>41</v>
      </c>
      <c r="AB144" s="78" t="s">
        <v>375</v>
      </c>
    </row>
    <row r="145" spans="17:28">
      <c r="Q145" s="77" t="s">
        <v>264</v>
      </c>
      <c r="R145" s="76" t="s">
        <v>264</v>
      </c>
      <c r="S145" s="77" t="s">
        <v>265</v>
      </c>
      <c r="T145" s="78">
        <v>0</v>
      </c>
      <c r="U145" s="78">
        <v>43</v>
      </c>
      <c r="V145" s="78">
        <v>41</v>
      </c>
      <c r="W145" s="118">
        <v>0.8</v>
      </c>
      <c r="X145" s="123">
        <v>5</v>
      </c>
      <c r="Y145" s="119">
        <v>0.05</v>
      </c>
      <c r="Z145" s="78">
        <v>41</v>
      </c>
      <c r="AA145" s="78">
        <v>41</v>
      </c>
      <c r="AB145" s="78" t="s">
        <v>375</v>
      </c>
    </row>
    <row r="146" spans="17:28">
      <c r="Q146" s="77" t="s">
        <v>266</v>
      </c>
      <c r="R146" s="76" t="s">
        <v>266</v>
      </c>
      <c r="S146" s="77" t="s">
        <v>267</v>
      </c>
      <c r="T146" s="78">
        <v>0</v>
      </c>
      <c r="U146" s="78">
        <v>44</v>
      </c>
      <c r="V146" s="78">
        <v>41</v>
      </c>
      <c r="W146" s="118">
        <v>0.8</v>
      </c>
      <c r="X146" s="123">
        <v>5</v>
      </c>
      <c r="Y146" s="119">
        <v>0.05</v>
      </c>
      <c r="Z146" s="78">
        <v>41</v>
      </c>
      <c r="AA146" s="78">
        <v>41</v>
      </c>
      <c r="AB146" s="78" t="s">
        <v>375</v>
      </c>
    </row>
    <row r="147" spans="17:28">
      <c r="Q147" s="108" t="s">
        <v>89</v>
      </c>
      <c r="R147" s="107" t="s">
        <v>89</v>
      </c>
      <c r="S147" s="108" t="s">
        <v>88</v>
      </c>
      <c r="T147" s="109">
        <v>0</v>
      </c>
      <c r="U147" s="109">
        <v>45</v>
      </c>
      <c r="V147" s="109">
        <v>5</v>
      </c>
      <c r="W147" s="121">
        <v>0.3</v>
      </c>
      <c r="X147" s="122">
        <v>5</v>
      </c>
      <c r="Y147" s="121">
        <v>0.1</v>
      </c>
      <c r="Z147" s="109">
        <v>0</v>
      </c>
      <c r="AA147" s="109">
        <v>0</v>
      </c>
      <c r="AB147" s="109" t="s">
        <v>375</v>
      </c>
    </row>
    <row r="148" spans="17:28">
      <c r="Q148" s="77" t="s">
        <v>268</v>
      </c>
      <c r="R148" s="76" t="s">
        <v>268</v>
      </c>
      <c r="S148" s="77" t="s">
        <v>269</v>
      </c>
      <c r="T148" s="78">
        <v>0</v>
      </c>
      <c r="U148" s="78">
        <v>46</v>
      </c>
      <c r="V148" s="78">
        <v>45</v>
      </c>
      <c r="W148" s="118">
        <v>0.8</v>
      </c>
      <c r="X148" s="126">
        <v>45</v>
      </c>
      <c r="Y148" s="118">
        <v>0.3</v>
      </c>
      <c r="Z148" s="78">
        <v>45</v>
      </c>
      <c r="AA148" s="78">
        <v>45</v>
      </c>
      <c r="AB148" s="78" t="s">
        <v>375</v>
      </c>
    </row>
    <row r="149" spans="17:28">
      <c r="Q149" s="77" t="s">
        <v>270</v>
      </c>
      <c r="R149" s="76" t="s">
        <v>270</v>
      </c>
      <c r="S149" s="77" t="s">
        <v>162</v>
      </c>
      <c r="T149" s="78">
        <v>0</v>
      </c>
      <c r="U149" s="78">
        <v>47</v>
      </c>
      <c r="V149" s="78">
        <v>45</v>
      </c>
      <c r="W149" s="118">
        <v>0.8</v>
      </c>
      <c r="X149" s="126">
        <v>45</v>
      </c>
      <c r="Y149" s="118">
        <v>0.3</v>
      </c>
      <c r="Z149" s="78">
        <v>45</v>
      </c>
      <c r="AA149" s="78">
        <v>45</v>
      </c>
      <c r="AB149" s="78" t="s">
        <v>375</v>
      </c>
    </row>
    <row r="150" spans="17:28">
      <c r="Q150" s="77" t="s">
        <v>271</v>
      </c>
      <c r="R150" s="76" t="s">
        <v>271</v>
      </c>
      <c r="S150" s="77" t="s">
        <v>163</v>
      </c>
      <c r="T150" s="78">
        <v>0</v>
      </c>
      <c r="U150" s="78">
        <v>48</v>
      </c>
      <c r="V150" s="78">
        <v>45</v>
      </c>
      <c r="W150" s="118">
        <v>0.8</v>
      </c>
      <c r="X150" s="126">
        <v>45</v>
      </c>
      <c r="Y150" s="118">
        <v>0.3</v>
      </c>
      <c r="Z150" s="78">
        <v>45</v>
      </c>
      <c r="AA150" s="78">
        <v>45</v>
      </c>
      <c r="AB150" s="78" t="s">
        <v>375</v>
      </c>
    </row>
    <row r="151" spans="17:28">
      <c r="Q151" s="77" t="s">
        <v>272</v>
      </c>
      <c r="R151" s="76" t="s">
        <v>272</v>
      </c>
      <c r="S151" s="77" t="s">
        <v>273</v>
      </c>
      <c r="T151" s="78">
        <v>0</v>
      </c>
      <c r="U151" s="78">
        <v>49</v>
      </c>
      <c r="V151" s="78">
        <v>45</v>
      </c>
      <c r="W151" s="118">
        <v>0.8</v>
      </c>
      <c r="X151" s="126">
        <v>45</v>
      </c>
      <c r="Y151" s="118">
        <v>0.3</v>
      </c>
      <c r="Z151" s="78">
        <v>45</v>
      </c>
      <c r="AA151" s="78">
        <v>45</v>
      </c>
      <c r="AB151" s="78" t="s">
        <v>375</v>
      </c>
    </row>
    <row r="152" spans="17:28">
      <c r="Q152" s="77" t="s">
        <v>274</v>
      </c>
      <c r="R152" s="76" t="s">
        <v>274</v>
      </c>
      <c r="S152" s="77" t="s">
        <v>275</v>
      </c>
      <c r="T152" s="78">
        <v>0</v>
      </c>
      <c r="U152" s="78">
        <v>50</v>
      </c>
      <c r="V152" s="78">
        <v>45</v>
      </c>
      <c r="W152" s="118">
        <v>0.8</v>
      </c>
      <c r="X152" s="126">
        <v>45</v>
      </c>
      <c r="Y152" s="118">
        <v>0.3</v>
      </c>
      <c r="Z152" s="78">
        <v>45</v>
      </c>
      <c r="AA152" s="78">
        <v>45</v>
      </c>
      <c r="AB152" s="78" t="s">
        <v>375</v>
      </c>
    </row>
    <row r="153" spans="17:28">
      <c r="Q153" s="108" t="s">
        <v>161</v>
      </c>
      <c r="R153" s="107" t="s">
        <v>161</v>
      </c>
      <c r="S153" s="108" t="s">
        <v>276</v>
      </c>
      <c r="T153" s="109">
        <v>0</v>
      </c>
      <c r="U153" s="109">
        <v>51</v>
      </c>
      <c r="V153" s="109">
        <v>5</v>
      </c>
      <c r="W153" s="121">
        <v>0.3</v>
      </c>
      <c r="X153" s="122">
        <v>5</v>
      </c>
      <c r="Y153" s="121">
        <v>0.1</v>
      </c>
      <c r="Z153" s="109">
        <v>0</v>
      </c>
      <c r="AA153" s="109">
        <v>0</v>
      </c>
      <c r="AB153" s="109" t="s">
        <v>375</v>
      </c>
    </row>
    <row r="154" spans="17:28">
      <c r="Q154" s="108" t="s">
        <v>91</v>
      </c>
      <c r="R154" s="107" t="s">
        <v>91</v>
      </c>
      <c r="S154" s="108" t="s">
        <v>90</v>
      </c>
      <c r="T154" s="109">
        <v>0</v>
      </c>
      <c r="U154" s="109">
        <v>52</v>
      </c>
      <c r="V154" s="109">
        <v>5</v>
      </c>
      <c r="W154" s="121">
        <v>0.3</v>
      </c>
      <c r="X154" s="124">
        <v>5</v>
      </c>
      <c r="Y154" s="121">
        <v>0.1</v>
      </c>
      <c r="Z154" s="109">
        <v>0</v>
      </c>
      <c r="AA154" s="109">
        <v>0</v>
      </c>
      <c r="AB154" s="109" t="s">
        <v>375</v>
      </c>
    </row>
    <row r="155" spans="17:28">
      <c r="Q155" s="168" t="s">
        <v>82</v>
      </c>
      <c r="R155" s="169" t="s">
        <v>82</v>
      </c>
      <c r="S155" s="168" t="s">
        <v>81</v>
      </c>
      <c r="T155" s="173">
        <v>3</v>
      </c>
      <c r="U155" s="170">
        <v>53</v>
      </c>
      <c r="V155" s="170">
        <v>0</v>
      </c>
      <c r="W155" s="129">
        <v>0</v>
      </c>
      <c r="X155" s="128">
        <v>0</v>
      </c>
      <c r="Y155" s="129">
        <v>0</v>
      </c>
      <c r="Z155" s="109">
        <v>0</v>
      </c>
      <c r="AA155" s="109">
        <v>0</v>
      </c>
      <c r="AB155" s="109" t="s">
        <v>375</v>
      </c>
    </row>
    <row r="156" spans="17:28">
      <c r="Q156" s="77" t="s">
        <v>277</v>
      </c>
      <c r="R156" s="76" t="s">
        <v>277</v>
      </c>
      <c r="S156" s="77" t="s">
        <v>278</v>
      </c>
      <c r="T156" s="78">
        <v>0</v>
      </c>
      <c r="U156" s="78">
        <v>54</v>
      </c>
      <c r="V156" s="172">
        <v>52</v>
      </c>
      <c r="W156" s="118">
        <v>0.8</v>
      </c>
      <c r="X156" s="123">
        <v>5</v>
      </c>
      <c r="Y156" s="119">
        <v>0.05</v>
      </c>
      <c r="Z156" s="78">
        <v>52</v>
      </c>
      <c r="AA156" s="78">
        <v>52</v>
      </c>
      <c r="AB156" s="78" t="s">
        <v>375</v>
      </c>
    </row>
    <row r="157" spans="17:28">
      <c r="Q157" s="77" t="s">
        <v>279</v>
      </c>
      <c r="R157" s="76" t="s">
        <v>279</v>
      </c>
      <c r="S157" s="77" t="s">
        <v>280</v>
      </c>
      <c r="T157" s="78">
        <v>0</v>
      </c>
      <c r="U157" s="78">
        <v>55</v>
      </c>
      <c r="V157" s="172">
        <v>52</v>
      </c>
      <c r="W157" s="118">
        <v>0.8</v>
      </c>
      <c r="X157" s="123">
        <v>5</v>
      </c>
      <c r="Y157" s="119">
        <v>0.05</v>
      </c>
      <c r="Z157" s="78">
        <v>52</v>
      </c>
      <c r="AA157" s="78">
        <v>52</v>
      </c>
      <c r="AB157" s="78" t="s">
        <v>375</v>
      </c>
    </row>
    <row r="158" spans="17:28">
      <c r="Q158" s="77" t="s">
        <v>281</v>
      </c>
      <c r="R158" s="76" t="s">
        <v>281</v>
      </c>
      <c r="S158" s="77" t="s">
        <v>282</v>
      </c>
      <c r="T158" s="78">
        <v>0</v>
      </c>
      <c r="U158" s="78">
        <v>56</v>
      </c>
      <c r="V158" s="78">
        <v>52</v>
      </c>
      <c r="W158" s="118">
        <v>0.8</v>
      </c>
      <c r="X158" s="123">
        <v>5</v>
      </c>
      <c r="Y158" s="119">
        <v>0.05</v>
      </c>
      <c r="Z158" s="78">
        <v>52</v>
      </c>
      <c r="AA158" s="78">
        <v>52</v>
      </c>
      <c r="AB158" s="78" t="s">
        <v>375</v>
      </c>
    </row>
    <row r="159" spans="17:28">
      <c r="Q159" s="77" t="s">
        <v>284</v>
      </c>
      <c r="R159" s="76" t="s">
        <v>284</v>
      </c>
      <c r="S159" s="77" t="s">
        <v>283</v>
      </c>
      <c r="T159" s="78">
        <v>0</v>
      </c>
      <c r="U159" s="78">
        <v>57</v>
      </c>
      <c r="V159" s="78">
        <v>52</v>
      </c>
      <c r="W159" s="118">
        <v>0.8</v>
      </c>
      <c r="X159" s="123">
        <v>5</v>
      </c>
      <c r="Y159" s="119">
        <v>0.05</v>
      </c>
      <c r="Z159" s="78">
        <v>52</v>
      </c>
      <c r="AA159" s="78">
        <v>52</v>
      </c>
      <c r="AB159" s="78" t="s">
        <v>375</v>
      </c>
    </row>
    <row r="160" spans="17:28">
      <c r="Q160" s="108" t="s">
        <v>93</v>
      </c>
      <c r="R160" s="107" t="s">
        <v>93</v>
      </c>
      <c r="S160" s="108" t="s">
        <v>92</v>
      </c>
      <c r="T160" s="109">
        <v>0</v>
      </c>
      <c r="U160" s="109">
        <v>58</v>
      </c>
      <c r="V160" s="109">
        <v>5</v>
      </c>
      <c r="W160" s="121">
        <v>0.3</v>
      </c>
      <c r="X160" s="122">
        <v>5</v>
      </c>
      <c r="Y160" s="121">
        <v>0.1</v>
      </c>
      <c r="Z160" s="109">
        <v>0</v>
      </c>
      <c r="AA160" s="109">
        <v>0</v>
      </c>
      <c r="AB160" s="109" t="s">
        <v>375</v>
      </c>
    </row>
    <row r="161" spans="17:28">
      <c r="Q161" s="77" t="s">
        <v>285</v>
      </c>
      <c r="R161" s="76" t="s">
        <v>285</v>
      </c>
      <c r="S161" s="77" t="s">
        <v>286</v>
      </c>
      <c r="T161" s="78">
        <v>0</v>
      </c>
      <c r="U161" s="78">
        <v>59</v>
      </c>
      <c r="V161" s="78">
        <v>58</v>
      </c>
      <c r="W161" s="118">
        <v>0.8</v>
      </c>
      <c r="X161" s="123">
        <v>5</v>
      </c>
      <c r="Y161" s="119">
        <v>0.05</v>
      </c>
      <c r="Z161" s="78">
        <v>58</v>
      </c>
      <c r="AA161" s="78">
        <v>58</v>
      </c>
      <c r="AB161" s="78" t="s">
        <v>375</v>
      </c>
    </row>
    <row r="162" spans="17:28">
      <c r="Q162" s="77" t="s">
        <v>288</v>
      </c>
      <c r="R162" s="76" t="s">
        <v>288</v>
      </c>
      <c r="S162" s="77" t="s">
        <v>287</v>
      </c>
      <c r="T162" s="78">
        <v>0</v>
      </c>
      <c r="U162" s="78">
        <v>60</v>
      </c>
      <c r="V162" s="78">
        <v>58</v>
      </c>
      <c r="W162" s="118">
        <v>0.8</v>
      </c>
      <c r="X162" s="123">
        <v>5</v>
      </c>
      <c r="Y162" s="119">
        <v>0.05</v>
      </c>
      <c r="Z162" s="78">
        <v>58</v>
      </c>
      <c r="AA162" s="78">
        <v>58</v>
      </c>
      <c r="AB162" s="78" t="s">
        <v>375</v>
      </c>
    </row>
    <row r="163" spans="17:28">
      <c r="Q163" s="77" t="s">
        <v>290</v>
      </c>
      <c r="R163" s="76" t="s">
        <v>290</v>
      </c>
      <c r="S163" s="77" t="s">
        <v>289</v>
      </c>
      <c r="T163" s="78">
        <v>0</v>
      </c>
      <c r="U163" s="78">
        <v>61</v>
      </c>
      <c r="V163" s="78">
        <v>58</v>
      </c>
      <c r="W163" s="118">
        <v>0.8</v>
      </c>
      <c r="X163" s="123">
        <v>5</v>
      </c>
      <c r="Y163" s="119">
        <v>0.05</v>
      </c>
      <c r="Z163" s="78">
        <v>58</v>
      </c>
      <c r="AA163" s="78">
        <v>58</v>
      </c>
      <c r="AB163" s="78" t="s">
        <v>375</v>
      </c>
    </row>
    <row r="164" spans="17:28">
      <c r="Q164" s="108" t="s">
        <v>164</v>
      </c>
      <c r="R164" s="107" t="s">
        <v>164</v>
      </c>
      <c r="S164" s="108" t="s">
        <v>142</v>
      </c>
      <c r="T164" s="109">
        <v>5</v>
      </c>
      <c r="U164" s="109">
        <v>62</v>
      </c>
      <c r="V164" s="109">
        <v>5</v>
      </c>
      <c r="W164" s="121">
        <v>0.3</v>
      </c>
      <c r="X164" s="122">
        <v>5</v>
      </c>
      <c r="Y164" s="121">
        <v>0.1</v>
      </c>
      <c r="Z164" s="109">
        <v>0</v>
      </c>
      <c r="AA164" s="109">
        <v>0</v>
      </c>
      <c r="AB164" s="109" t="s">
        <v>375</v>
      </c>
    </row>
    <row r="165" spans="17:28">
      <c r="Q165" s="77" t="s">
        <v>291</v>
      </c>
      <c r="R165" s="76" t="s">
        <v>291</v>
      </c>
      <c r="S165" s="77" t="s">
        <v>391</v>
      </c>
      <c r="T165" s="78">
        <v>0</v>
      </c>
      <c r="U165" s="78">
        <v>63</v>
      </c>
      <c r="V165" s="78">
        <v>0</v>
      </c>
      <c r="W165" s="118">
        <v>0.8</v>
      </c>
      <c r="X165" s="125">
        <v>5</v>
      </c>
      <c r="Y165" s="119">
        <v>0.05</v>
      </c>
      <c r="Z165" s="78">
        <v>5</v>
      </c>
      <c r="AA165" s="78">
        <v>5</v>
      </c>
      <c r="AB165" s="78"/>
    </row>
    <row r="166" spans="17:28">
      <c r="Q166" s="108" t="s">
        <v>94</v>
      </c>
      <c r="R166" s="107" t="s">
        <v>94</v>
      </c>
      <c r="S166" s="108" t="s">
        <v>95</v>
      </c>
      <c r="T166" s="109">
        <v>0</v>
      </c>
      <c r="U166" s="109">
        <v>64</v>
      </c>
      <c r="V166" s="109">
        <v>5</v>
      </c>
      <c r="W166" s="121">
        <v>0.3</v>
      </c>
      <c r="X166" s="122">
        <v>5</v>
      </c>
      <c r="Y166" s="121">
        <v>0.1</v>
      </c>
      <c r="Z166" s="109">
        <v>0</v>
      </c>
      <c r="AA166" s="109">
        <v>0</v>
      </c>
      <c r="AB166" s="109" t="s">
        <v>375</v>
      </c>
    </row>
    <row r="167" spans="17:28">
      <c r="Q167" s="168" t="s">
        <v>84</v>
      </c>
      <c r="R167" s="169" t="s">
        <v>84</v>
      </c>
      <c r="S167" s="168" t="s">
        <v>83</v>
      </c>
      <c r="T167" s="173">
        <v>3</v>
      </c>
      <c r="U167" s="170">
        <v>65</v>
      </c>
      <c r="V167" s="170">
        <v>0</v>
      </c>
      <c r="W167" s="129">
        <v>0</v>
      </c>
      <c r="X167" s="128">
        <v>0</v>
      </c>
      <c r="Y167" s="129">
        <v>0</v>
      </c>
      <c r="Z167" s="109">
        <v>0</v>
      </c>
      <c r="AA167" s="109">
        <v>0</v>
      </c>
      <c r="AB167" s="109" t="s">
        <v>375</v>
      </c>
    </row>
    <row r="168" spans="17:28">
      <c r="Q168" s="77" t="s">
        <v>293</v>
      </c>
      <c r="R168" s="76" t="s">
        <v>293</v>
      </c>
      <c r="S168" s="77" t="s">
        <v>292</v>
      </c>
      <c r="T168" s="78">
        <v>0</v>
      </c>
      <c r="U168" s="78">
        <v>66</v>
      </c>
      <c r="V168" s="172">
        <v>64</v>
      </c>
      <c r="W168" s="118">
        <v>0.8</v>
      </c>
      <c r="X168" s="123">
        <v>5</v>
      </c>
      <c r="Y168" s="119">
        <v>0.05</v>
      </c>
      <c r="Z168" s="78">
        <v>64</v>
      </c>
      <c r="AA168" s="78">
        <v>64</v>
      </c>
      <c r="AB168" s="78" t="s">
        <v>375</v>
      </c>
    </row>
    <row r="169" spans="17:28">
      <c r="Q169" s="77" t="s">
        <v>295</v>
      </c>
      <c r="R169" s="76" t="s">
        <v>295</v>
      </c>
      <c r="S169" s="77" t="s">
        <v>294</v>
      </c>
      <c r="T169" s="78">
        <v>0</v>
      </c>
      <c r="U169" s="78">
        <v>67</v>
      </c>
      <c r="V169" s="172">
        <v>64</v>
      </c>
      <c r="W169" s="118">
        <v>0.8</v>
      </c>
      <c r="X169" s="123">
        <v>5</v>
      </c>
      <c r="Y169" s="119">
        <v>0.05</v>
      </c>
      <c r="Z169" s="78">
        <v>64</v>
      </c>
      <c r="AA169" s="78">
        <v>64</v>
      </c>
      <c r="AB169" s="78" t="s">
        <v>375</v>
      </c>
    </row>
    <row r="170" spans="17:28">
      <c r="Q170" s="77" t="s">
        <v>296</v>
      </c>
      <c r="R170" s="76" t="s">
        <v>296</v>
      </c>
      <c r="S170" s="77" t="s">
        <v>297</v>
      </c>
      <c r="T170" s="78">
        <v>0</v>
      </c>
      <c r="U170" s="78">
        <v>68</v>
      </c>
      <c r="V170" s="78">
        <v>64</v>
      </c>
      <c r="W170" s="118">
        <v>0.8</v>
      </c>
      <c r="X170" s="123">
        <v>5</v>
      </c>
      <c r="Y170" s="119">
        <v>0.05</v>
      </c>
      <c r="Z170" s="78">
        <v>64</v>
      </c>
      <c r="AA170" s="78">
        <v>64</v>
      </c>
      <c r="AB170" s="78" t="s">
        <v>375</v>
      </c>
    </row>
    <row r="171" spans="17:28">
      <c r="Q171" s="168" t="s">
        <v>86</v>
      </c>
      <c r="R171" s="169" t="s">
        <v>86</v>
      </c>
      <c r="S171" s="168" t="s">
        <v>85</v>
      </c>
      <c r="T171" s="173">
        <v>3</v>
      </c>
      <c r="U171" s="170">
        <v>69</v>
      </c>
      <c r="V171" s="170">
        <v>0</v>
      </c>
      <c r="W171" s="129">
        <v>0</v>
      </c>
      <c r="X171" s="128">
        <v>0</v>
      </c>
      <c r="Y171" s="129">
        <v>0</v>
      </c>
      <c r="Z171" s="109">
        <v>0</v>
      </c>
      <c r="AA171" s="109">
        <v>0</v>
      </c>
      <c r="AB171" s="109" t="s">
        <v>375</v>
      </c>
    </row>
    <row r="172" spans="17:28">
      <c r="Q172" s="77" t="s">
        <v>298</v>
      </c>
      <c r="R172" s="76" t="s">
        <v>298</v>
      </c>
      <c r="S172" s="77" t="s">
        <v>299</v>
      </c>
      <c r="T172" s="78">
        <v>0</v>
      </c>
      <c r="U172" s="78">
        <v>70</v>
      </c>
      <c r="V172" s="172">
        <v>64</v>
      </c>
      <c r="W172" s="118">
        <v>0.8</v>
      </c>
      <c r="X172" s="123">
        <v>5</v>
      </c>
      <c r="Y172" s="119">
        <v>0.05</v>
      </c>
      <c r="Z172" s="78">
        <v>64</v>
      </c>
      <c r="AA172" s="78">
        <v>64</v>
      </c>
      <c r="AB172" s="78" t="s">
        <v>375</v>
      </c>
    </row>
    <row r="173" spans="17:28">
      <c r="Q173" s="77" t="s">
        <v>301</v>
      </c>
      <c r="R173" s="76" t="s">
        <v>301</v>
      </c>
      <c r="S173" s="77" t="s">
        <v>300</v>
      </c>
      <c r="T173" s="78">
        <v>0</v>
      </c>
      <c r="U173" s="78">
        <v>71</v>
      </c>
      <c r="V173" s="172">
        <v>64</v>
      </c>
      <c r="W173" s="118">
        <v>0.8</v>
      </c>
      <c r="X173" s="123">
        <v>5</v>
      </c>
      <c r="Y173" s="119">
        <v>0.05</v>
      </c>
      <c r="Z173" s="78">
        <v>64</v>
      </c>
      <c r="AA173" s="78">
        <v>64</v>
      </c>
      <c r="AB173" s="78" t="s">
        <v>375</v>
      </c>
    </row>
    <row r="174" spans="17:28">
      <c r="Q174" s="108" t="s">
        <v>96</v>
      </c>
      <c r="R174" s="107" t="s">
        <v>96</v>
      </c>
      <c r="S174" s="108" t="s">
        <v>97</v>
      </c>
      <c r="T174" s="109">
        <v>0</v>
      </c>
      <c r="U174" s="109">
        <v>72</v>
      </c>
      <c r="V174" s="109">
        <v>5</v>
      </c>
      <c r="W174" s="121">
        <v>0.3</v>
      </c>
      <c r="X174" s="122">
        <v>5</v>
      </c>
      <c r="Y174" s="135">
        <v>0.1</v>
      </c>
      <c r="Z174" s="109">
        <v>0</v>
      </c>
      <c r="AA174" s="109">
        <v>0</v>
      </c>
      <c r="AB174" s="109" t="s">
        <v>375</v>
      </c>
    </row>
    <row r="175" spans="17:28">
      <c r="Q175" s="77" t="s">
        <v>303</v>
      </c>
      <c r="R175" s="76" t="s">
        <v>303</v>
      </c>
      <c r="S175" s="77" t="s">
        <v>302</v>
      </c>
      <c r="T175" s="78">
        <v>0</v>
      </c>
      <c r="U175" s="78">
        <v>73</v>
      </c>
      <c r="V175" s="78">
        <v>72</v>
      </c>
      <c r="W175" s="118">
        <v>0.8</v>
      </c>
      <c r="X175" s="123">
        <v>5</v>
      </c>
      <c r="Y175" s="119">
        <v>0.05</v>
      </c>
      <c r="Z175" s="78">
        <v>72</v>
      </c>
      <c r="AA175" s="78">
        <v>72</v>
      </c>
      <c r="AB175" s="78" t="s">
        <v>375</v>
      </c>
    </row>
    <row r="176" spans="17:28">
      <c r="Q176" s="77" t="s">
        <v>304</v>
      </c>
      <c r="R176" s="76" t="s">
        <v>304</v>
      </c>
      <c r="S176" s="77" t="s">
        <v>305</v>
      </c>
      <c r="T176" s="78">
        <v>0</v>
      </c>
      <c r="U176" s="78">
        <v>74</v>
      </c>
      <c r="V176" s="78">
        <v>72</v>
      </c>
      <c r="W176" s="118">
        <v>0.8</v>
      </c>
      <c r="X176" s="123">
        <v>5</v>
      </c>
      <c r="Y176" s="119">
        <v>0.05</v>
      </c>
      <c r="Z176" s="78">
        <v>72</v>
      </c>
      <c r="AA176" s="78">
        <v>72</v>
      </c>
      <c r="AB176" s="78" t="s">
        <v>375</v>
      </c>
    </row>
    <row r="177" spans="17:28">
      <c r="Q177" s="77" t="s">
        <v>307</v>
      </c>
      <c r="R177" s="76" t="s">
        <v>307</v>
      </c>
      <c r="S177" s="77" t="s">
        <v>306</v>
      </c>
      <c r="T177" s="78">
        <v>0</v>
      </c>
      <c r="U177" s="78">
        <v>75</v>
      </c>
      <c r="V177" s="78">
        <v>72</v>
      </c>
      <c r="W177" s="118">
        <v>0.8</v>
      </c>
      <c r="X177" s="123">
        <v>5</v>
      </c>
      <c r="Y177" s="119">
        <v>0.05</v>
      </c>
      <c r="Z177" s="78">
        <v>72</v>
      </c>
      <c r="AA177" s="78">
        <v>72</v>
      </c>
      <c r="AB177" s="78" t="s">
        <v>375</v>
      </c>
    </row>
    <row r="178" spans="17:28">
      <c r="Q178" s="77" t="s">
        <v>309</v>
      </c>
      <c r="R178" s="76" t="s">
        <v>309</v>
      </c>
      <c r="S178" s="77" t="s">
        <v>308</v>
      </c>
      <c r="T178" s="78">
        <v>0</v>
      </c>
      <c r="U178" s="78">
        <v>76</v>
      </c>
      <c r="V178" s="78">
        <v>72</v>
      </c>
      <c r="W178" s="118">
        <v>0.8</v>
      </c>
      <c r="X178" s="123">
        <v>5</v>
      </c>
      <c r="Y178" s="119">
        <v>0.05</v>
      </c>
      <c r="Z178" s="78">
        <v>72</v>
      </c>
      <c r="AA178" s="78">
        <v>72</v>
      </c>
      <c r="AB178" s="78" t="s">
        <v>375</v>
      </c>
    </row>
    <row r="179" spans="17:28">
      <c r="Q179" s="108" t="s">
        <v>167</v>
      </c>
      <c r="R179" s="107" t="s">
        <v>167</v>
      </c>
      <c r="S179" s="108" t="s">
        <v>165</v>
      </c>
      <c r="T179" s="109">
        <v>0</v>
      </c>
      <c r="U179" s="109">
        <v>77</v>
      </c>
      <c r="V179" s="109">
        <v>5</v>
      </c>
      <c r="W179" s="121">
        <v>0.3</v>
      </c>
      <c r="X179" s="122">
        <v>5</v>
      </c>
      <c r="Y179" s="121">
        <v>0.1</v>
      </c>
      <c r="Z179" s="109">
        <v>0</v>
      </c>
      <c r="AA179" s="109">
        <v>0</v>
      </c>
      <c r="AB179" s="109" t="s">
        <v>375</v>
      </c>
    </row>
    <row r="180" spans="17:28">
      <c r="Q180" s="108" t="s">
        <v>330</v>
      </c>
      <c r="R180" s="107" t="s">
        <v>330</v>
      </c>
      <c r="S180" s="108" t="s">
        <v>166</v>
      </c>
      <c r="T180" s="109">
        <v>0</v>
      </c>
      <c r="U180" s="109">
        <v>78</v>
      </c>
      <c r="V180" s="109">
        <v>5</v>
      </c>
      <c r="W180" s="121">
        <v>0.3</v>
      </c>
      <c r="X180" s="122">
        <v>5</v>
      </c>
      <c r="Y180" s="121">
        <v>0.1</v>
      </c>
      <c r="Z180" s="109">
        <v>0</v>
      </c>
      <c r="AA180" s="109">
        <v>0</v>
      </c>
      <c r="AB180" s="109" t="s">
        <v>375</v>
      </c>
    </row>
    <row r="181" spans="17:28">
      <c r="Q181" s="108" t="s">
        <v>98</v>
      </c>
      <c r="R181" s="107" t="s">
        <v>98</v>
      </c>
      <c r="S181" s="108" t="s">
        <v>99</v>
      </c>
      <c r="T181" s="109">
        <v>0</v>
      </c>
      <c r="U181" s="109">
        <v>79</v>
      </c>
      <c r="V181" s="109">
        <v>5</v>
      </c>
      <c r="W181" s="121">
        <v>0.3</v>
      </c>
      <c r="X181" s="122">
        <v>5</v>
      </c>
      <c r="Y181" s="121">
        <v>0.1</v>
      </c>
      <c r="Z181" s="109">
        <v>0</v>
      </c>
      <c r="AA181" s="109">
        <v>0</v>
      </c>
      <c r="AB181" s="109" t="s">
        <v>375</v>
      </c>
    </row>
    <row r="182" spans="17:28">
      <c r="Q182" s="77" t="s">
        <v>310</v>
      </c>
      <c r="R182" s="76" t="s">
        <v>310</v>
      </c>
      <c r="S182" s="77" t="s">
        <v>311</v>
      </c>
      <c r="T182" s="78">
        <v>0</v>
      </c>
      <c r="U182" s="78">
        <v>80</v>
      </c>
      <c r="V182" s="78">
        <v>79</v>
      </c>
      <c r="W182" s="118">
        <v>0.8</v>
      </c>
      <c r="X182" s="123">
        <v>5</v>
      </c>
      <c r="Y182" s="119">
        <v>0.05</v>
      </c>
      <c r="Z182" s="78">
        <v>79</v>
      </c>
      <c r="AA182" s="78">
        <v>79</v>
      </c>
      <c r="AB182" s="78" t="s">
        <v>375</v>
      </c>
    </row>
    <row r="183" spans="17:28">
      <c r="Q183" s="77" t="s">
        <v>313</v>
      </c>
      <c r="R183" s="76" t="s">
        <v>313</v>
      </c>
      <c r="S183" s="77" t="s">
        <v>312</v>
      </c>
      <c r="T183" s="78">
        <v>0</v>
      </c>
      <c r="U183" s="78">
        <v>81</v>
      </c>
      <c r="V183" s="78">
        <v>79</v>
      </c>
      <c r="W183" s="118">
        <v>0.8</v>
      </c>
      <c r="X183" s="123">
        <v>5</v>
      </c>
      <c r="Y183" s="119">
        <v>0.05</v>
      </c>
      <c r="Z183" s="78">
        <v>79</v>
      </c>
      <c r="AA183" s="78">
        <v>79</v>
      </c>
      <c r="AB183" s="78" t="s">
        <v>375</v>
      </c>
    </row>
    <row r="184" spans="17:28">
      <c r="Q184" s="108" t="s">
        <v>100</v>
      </c>
      <c r="R184" s="107" t="s">
        <v>100</v>
      </c>
      <c r="S184" s="108" t="s">
        <v>101</v>
      </c>
      <c r="T184" s="109">
        <v>0</v>
      </c>
      <c r="U184" s="109">
        <v>82</v>
      </c>
      <c r="V184" s="109">
        <v>5</v>
      </c>
      <c r="W184" s="121">
        <v>0.3</v>
      </c>
      <c r="X184" s="122">
        <v>5</v>
      </c>
      <c r="Y184" s="121">
        <v>0.1</v>
      </c>
      <c r="Z184" s="109">
        <v>0</v>
      </c>
      <c r="AA184" s="109">
        <v>0</v>
      </c>
      <c r="AB184" s="109" t="s">
        <v>375</v>
      </c>
    </row>
    <row r="185" spans="17:28">
      <c r="Q185" s="77" t="s">
        <v>315</v>
      </c>
      <c r="R185" s="76" t="s">
        <v>315</v>
      </c>
      <c r="S185" s="77" t="s">
        <v>314</v>
      </c>
      <c r="T185" s="78">
        <v>0</v>
      </c>
      <c r="U185" s="78">
        <v>83</v>
      </c>
      <c r="V185" s="78">
        <v>82</v>
      </c>
      <c r="W185" s="118">
        <v>0.8</v>
      </c>
      <c r="X185" s="123">
        <v>5</v>
      </c>
      <c r="Y185" s="119">
        <v>0.05</v>
      </c>
      <c r="Z185" s="78">
        <v>82</v>
      </c>
      <c r="AA185" s="78">
        <v>82</v>
      </c>
      <c r="AB185" s="78" t="s">
        <v>375</v>
      </c>
    </row>
    <row r="186" spans="17:28">
      <c r="Q186" s="77" t="s">
        <v>316</v>
      </c>
      <c r="R186" s="76" t="s">
        <v>316</v>
      </c>
      <c r="S186" s="77" t="s">
        <v>317</v>
      </c>
      <c r="T186" s="78">
        <v>0</v>
      </c>
      <c r="U186" s="78">
        <v>84</v>
      </c>
      <c r="V186" s="78">
        <v>82</v>
      </c>
      <c r="W186" s="118">
        <v>0.8</v>
      </c>
      <c r="X186" s="123">
        <v>5</v>
      </c>
      <c r="Y186" s="119">
        <v>0.05</v>
      </c>
      <c r="Z186" s="78">
        <v>82</v>
      </c>
      <c r="AA186" s="78">
        <v>82</v>
      </c>
      <c r="AB186" s="78" t="s">
        <v>375</v>
      </c>
    </row>
    <row r="187" spans="17:28">
      <c r="Q187" s="108" t="s">
        <v>102</v>
      </c>
      <c r="R187" s="107" t="s">
        <v>102</v>
      </c>
      <c r="S187" s="108" t="s">
        <v>103</v>
      </c>
      <c r="T187" s="109">
        <v>0</v>
      </c>
      <c r="U187" s="109">
        <v>85</v>
      </c>
      <c r="V187" s="109">
        <v>5</v>
      </c>
      <c r="W187" s="121">
        <v>0.3</v>
      </c>
      <c r="X187" s="122">
        <v>5</v>
      </c>
      <c r="Y187" s="121">
        <v>0.1</v>
      </c>
      <c r="Z187" s="109">
        <v>0</v>
      </c>
      <c r="AA187" s="109">
        <v>0</v>
      </c>
      <c r="AB187" s="109" t="s">
        <v>375</v>
      </c>
    </row>
    <row r="188" spans="17:28">
      <c r="Q188" s="77" t="s">
        <v>318</v>
      </c>
      <c r="R188" s="76" t="s">
        <v>318</v>
      </c>
      <c r="S188" s="77" t="s">
        <v>319</v>
      </c>
      <c r="T188" s="78">
        <v>0</v>
      </c>
      <c r="U188" s="78">
        <v>86</v>
      </c>
      <c r="V188" s="78">
        <v>85</v>
      </c>
      <c r="W188" s="118">
        <v>0.8</v>
      </c>
      <c r="X188" s="123">
        <v>5</v>
      </c>
      <c r="Y188" s="119">
        <v>0.05</v>
      </c>
      <c r="Z188" s="78">
        <v>85</v>
      </c>
      <c r="AA188" s="78">
        <v>85</v>
      </c>
      <c r="AB188" s="78" t="s">
        <v>375</v>
      </c>
    </row>
    <row r="189" spans="17:28">
      <c r="Q189" s="77" t="s">
        <v>321</v>
      </c>
      <c r="R189" s="76" t="s">
        <v>321</v>
      </c>
      <c r="S189" s="77" t="s">
        <v>320</v>
      </c>
      <c r="T189" s="78">
        <v>0</v>
      </c>
      <c r="U189" s="78">
        <v>87</v>
      </c>
      <c r="V189" s="78">
        <v>85</v>
      </c>
      <c r="W189" s="118">
        <v>0.8</v>
      </c>
      <c r="X189" s="123">
        <v>5</v>
      </c>
      <c r="Y189" s="119">
        <v>0.05</v>
      </c>
      <c r="Z189" s="78">
        <v>85</v>
      </c>
      <c r="AA189" s="78">
        <v>85</v>
      </c>
      <c r="AB189" s="78" t="s">
        <v>375</v>
      </c>
    </row>
    <row r="190" spans="17:28">
      <c r="Q190" s="77" t="s">
        <v>322</v>
      </c>
      <c r="R190" s="76" t="s">
        <v>322</v>
      </c>
      <c r="S190" s="77" t="s">
        <v>323</v>
      </c>
      <c r="T190" s="78">
        <v>0</v>
      </c>
      <c r="U190" s="78">
        <v>88</v>
      </c>
      <c r="V190" s="78">
        <v>85</v>
      </c>
      <c r="W190" s="118">
        <v>0.8</v>
      </c>
      <c r="X190" s="123">
        <v>5</v>
      </c>
      <c r="Y190" s="119">
        <v>0.05</v>
      </c>
      <c r="Z190" s="78">
        <v>85</v>
      </c>
      <c r="AA190" s="78">
        <v>85</v>
      </c>
      <c r="AB190" s="78" t="s">
        <v>375</v>
      </c>
    </row>
    <row r="191" spans="17:28">
      <c r="Q191" s="108" t="s">
        <v>325</v>
      </c>
      <c r="R191" s="107" t="s">
        <v>325</v>
      </c>
      <c r="S191" s="108" t="s">
        <v>324</v>
      </c>
      <c r="T191" s="109">
        <v>0</v>
      </c>
      <c r="U191" s="109">
        <v>89</v>
      </c>
      <c r="V191" s="109">
        <v>5</v>
      </c>
      <c r="W191" s="121">
        <v>0.3</v>
      </c>
      <c r="X191" s="122">
        <v>5</v>
      </c>
      <c r="Y191" s="121">
        <v>0.1</v>
      </c>
      <c r="Z191" s="109">
        <v>0</v>
      </c>
      <c r="AA191" s="109">
        <v>0</v>
      </c>
      <c r="AB191" s="109" t="s">
        <v>375</v>
      </c>
    </row>
    <row r="192" spans="17:28">
      <c r="Q192" s="108" t="s">
        <v>326</v>
      </c>
      <c r="R192" s="107" t="s">
        <v>326</v>
      </c>
      <c r="S192" s="108" t="s">
        <v>327</v>
      </c>
      <c r="T192" s="109">
        <v>0</v>
      </c>
      <c r="U192" s="109">
        <v>90</v>
      </c>
      <c r="V192" s="109">
        <v>5</v>
      </c>
      <c r="W192" s="121">
        <v>0.3</v>
      </c>
      <c r="X192" s="122">
        <v>5</v>
      </c>
      <c r="Y192" s="121">
        <v>0.1</v>
      </c>
      <c r="Z192" s="109">
        <v>0</v>
      </c>
      <c r="AA192" s="109">
        <v>0</v>
      </c>
      <c r="AB192" s="109" t="s">
        <v>375</v>
      </c>
    </row>
    <row r="193" spans="17:28">
      <c r="Q193" s="108" t="s">
        <v>396</v>
      </c>
      <c r="R193" s="107" t="s">
        <v>30</v>
      </c>
      <c r="S193" s="108" t="s">
        <v>392</v>
      </c>
      <c r="T193" s="109">
        <v>0</v>
      </c>
      <c r="U193" s="109">
        <v>91</v>
      </c>
      <c r="V193" s="109">
        <v>95</v>
      </c>
      <c r="W193" s="132">
        <v>0.3</v>
      </c>
      <c r="X193" s="133">
        <v>95</v>
      </c>
      <c r="Y193" s="132">
        <v>0.1</v>
      </c>
      <c r="Z193" s="109">
        <v>0</v>
      </c>
      <c r="AA193" s="109">
        <v>0</v>
      </c>
      <c r="AB193" s="109" t="s">
        <v>375</v>
      </c>
    </row>
    <row r="194" spans="17:28">
      <c r="Q194" s="77" t="s">
        <v>397</v>
      </c>
      <c r="R194" s="76" t="s">
        <v>31</v>
      </c>
      <c r="S194" s="77" t="s">
        <v>393</v>
      </c>
      <c r="T194" s="78">
        <v>0</v>
      </c>
      <c r="U194" s="78">
        <v>92</v>
      </c>
      <c r="V194" s="78">
        <v>91</v>
      </c>
      <c r="W194" s="117">
        <v>0.3</v>
      </c>
      <c r="X194" s="126">
        <v>91</v>
      </c>
      <c r="Y194" s="134">
        <v>0.5</v>
      </c>
      <c r="Z194" s="78">
        <v>0</v>
      </c>
      <c r="AA194" s="78">
        <v>0</v>
      </c>
      <c r="AB194" s="78" t="s">
        <v>375</v>
      </c>
    </row>
    <row r="195" spans="17:28">
      <c r="Q195" s="77" t="s">
        <v>398</v>
      </c>
      <c r="R195" s="76" t="s">
        <v>8</v>
      </c>
      <c r="S195" s="77" t="s">
        <v>394</v>
      </c>
      <c r="T195" s="78">
        <v>0</v>
      </c>
      <c r="U195" s="78">
        <v>93</v>
      </c>
      <c r="V195" s="78">
        <v>91</v>
      </c>
      <c r="W195" s="117">
        <v>0.3</v>
      </c>
      <c r="X195" s="126">
        <v>91</v>
      </c>
      <c r="Y195" s="134">
        <v>0.5</v>
      </c>
      <c r="Z195" s="78">
        <v>0</v>
      </c>
      <c r="AA195" s="78">
        <v>0</v>
      </c>
      <c r="AB195" s="78" t="s">
        <v>375</v>
      </c>
    </row>
    <row r="196" spans="17:28">
      <c r="Q196" s="77" t="s">
        <v>399</v>
      </c>
      <c r="R196" s="76" t="s">
        <v>9</v>
      </c>
      <c r="S196" s="77" t="s">
        <v>134</v>
      </c>
      <c r="T196" s="78">
        <v>0</v>
      </c>
      <c r="U196" s="78">
        <v>94</v>
      </c>
      <c r="V196" s="78">
        <v>91</v>
      </c>
      <c r="W196" s="117">
        <v>0.3</v>
      </c>
      <c r="X196" s="126">
        <v>91</v>
      </c>
      <c r="Y196" s="134">
        <v>0.5</v>
      </c>
      <c r="Z196" s="78">
        <v>0</v>
      </c>
      <c r="AA196" s="78">
        <v>0</v>
      </c>
      <c r="AB196" s="78" t="s">
        <v>375</v>
      </c>
    </row>
    <row r="197" spans="17:28">
      <c r="Q197" s="108" t="s">
        <v>153</v>
      </c>
      <c r="R197" s="107" t="s">
        <v>10</v>
      </c>
      <c r="S197" s="108" t="s">
        <v>395</v>
      </c>
      <c r="T197" s="109">
        <v>0</v>
      </c>
      <c r="U197" s="109">
        <v>95</v>
      </c>
      <c r="V197" s="109">
        <v>0</v>
      </c>
      <c r="W197" s="127">
        <v>0</v>
      </c>
      <c r="X197" s="128">
        <v>0</v>
      </c>
      <c r="Y197" s="129">
        <v>0</v>
      </c>
      <c r="Z197" s="109">
        <v>0</v>
      </c>
      <c r="AA197" s="109">
        <v>0</v>
      </c>
      <c r="AB197" s="109" t="s">
        <v>375</v>
      </c>
    </row>
    <row r="198" spans="17:28">
      <c r="Q198" s="108" t="s">
        <v>400</v>
      </c>
      <c r="R198" s="107" t="s">
        <v>11</v>
      </c>
      <c r="S198" s="108" t="s">
        <v>168</v>
      </c>
      <c r="T198" s="109">
        <v>1</v>
      </c>
      <c r="U198" s="109">
        <v>96</v>
      </c>
      <c r="V198" s="109">
        <v>0</v>
      </c>
      <c r="W198" s="127">
        <v>0</v>
      </c>
      <c r="X198" s="128">
        <v>0</v>
      </c>
      <c r="Y198" s="129">
        <v>0</v>
      </c>
      <c r="Z198" s="109">
        <v>0</v>
      </c>
      <c r="AA198" s="109">
        <v>0</v>
      </c>
      <c r="AB198" s="109" t="s">
        <v>375</v>
      </c>
    </row>
    <row r="199" spans="17:28">
      <c r="Q199" s="77" t="s">
        <v>401</v>
      </c>
      <c r="R199" s="76" t="s">
        <v>12</v>
      </c>
      <c r="S199" s="77" t="s">
        <v>170</v>
      </c>
      <c r="T199" s="343">
        <v>3</v>
      </c>
      <c r="U199" s="78">
        <v>97</v>
      </c>
      <c r="V199" s="78">
        <v>96</v>
      </c>
      <c r="W199" s="120">
        <v>0.5</v>
      </c>
      <c r="X199" s="126">
        <v>96</v>
      </c>
      <c r="Y199" s="134">
        <v>0.5</v>
      </c>
      <c r="Z199" s="78">
        <v>0</v>
      </c>
      <c r="AA199" s="78">
        <v>0</v>
      </c>
      <c r="AB199" s="78" t="s">
        <v>375</v>
      </c>
    </row>
    <row r="200" spans="17:28">
      <c r="Q200" s="77" t="s">
        <v>402</v>
      </c>
      <c r="R200" s="76" t="s">
        <v>436</v>
      </c>
      <c r="S200" s="77" t="s">
        <v>171</v>
      </c>
      <c r="T200" s="78">
        <v>1</v>
      </c>
      <c r="U200" s="78">
        <v>98</v>
      </c>
      <c r="V200" s="78">
        <v>96</v>
      </c>
      <c r="W200" s="120">
        <v>0.5</v>
      </c>
      <c r="X200" s="126">
        <v>96</v>
      </c>
      <c r="Y200" s="134">
        <v>0.5</v>
      </c>
      <c r="Z200" s="78">
        <v>0</v>
      </c>
      <c r="AA200" s="78">
        <v>0</v>
      </c>
      <c r="AB200" s="78" t="s">
        <v>375</v>
      </c>
    </row>
    <row r="201" spans="17:28">
      <c r="Q201" s="77" t="s">
        <v>403</v>
      </c>
      <c r="R201" s="76" t="s">
        <v>437</v>
      </c>
      <c r="S201" s="77" t="s">
        <v>172</v>
      </c>
      <c r="T201" s="343">
        <v>3</v>
      </c>
      <c r="U201" s="78">
        <v>99</v>
      </c>
      <c r="V201" s="78">
        <v>96</v>
      </c>
      <c r="W201" s="120">
        <v>0.5</v>
      </c>
      <c r="X201" s="126">
        <v>96</v>
      </c>
      <c r="Y201" s="134">
        <v>0.5</v>
      </c>
      <c r="Z201" s="78">
        <v>0</v>
      </c>
      <c r="AA201" s="78">
        <v>0</v>
      </c>
      <c r="AB201" s="78" t="s">
        <v>375</v>
      </c>
    </row>
    <row r="202" spans="17:28">
      <c r="Q202" s="77" t="s">
        <v>404</v>
      </c>
      <c r="R202" s="76" t="s">
        <v>438</v>
      </c>
      <c r="S202" s="77" t="s">
        <v>173</v>
      </c>
      <c r="T202" s="343">
        <v>3</v>
      </c>
      <c r="U202" s="78">
        <v>100</v>
      </c>
      <c r="V202" s="78">
        <v>96</v>
      </c>
      <c r="W202" s="120">
        <v>0.5</v>
      </c>
      <c r="X202" s="126">
        <v>96</v>
      </c>
      <c r="Y202" s="134">
        <v>0.5</v>
      </c>
      <c r="Z202" s="78">
        <v>0</v>
      </c>
      <c r="AA202" s="78">
        <v>0</v>
      </c>
      <c r="AB202" s="78" t="s">
        <v>375</v>
      </c>
    </row>
    <row r="203" spans="17:28">
      <c r="Q203" s="108" t="s">
        <v>405</v>
      </c>
      <c r="R203" s="107" t="s">
        <v>13</v>
      </c>
      <c r="S203" s="108" t="s">
        <v>169</v>
      </c>
      <c r="T203" s="109">
        <v>0</v>
      </c>
      <c r="U203" s="109">
        <v>101</v>
      </c>
      <c r="V203" s="109">
        <v>0</v>
      </c>
      <c r="W203" s="127">
        <v>0</v>
      </c>
      <c r="X203" s="128">
        <v>0</v>
      </c>
      <c r="Y203" s="129">
        <v>0</v>
      </c>
      <c r="Z203" s="109">
        <v>0</v>
      </c>
      <c r="AA203" s="109">
        <v>0</v>
      </c>
      <c r="AB203" s="109" t="s">
        <v>375</v>
      </c>
    </row>
    <row r="204" spans="17:28">
      <c r="Q204" s="77" t="s">
        <v>406</v>
      </c>
      <c r="R204" s="76" t="s">
        <v>439</v>
      </c>
      <c r="S204" s="77" t="s">
        <v>171</v>
      </c>
      <c r="T204" s="78">
        <v>0</v>
      </c>
      <c r="U204" s="78">
        <v>102</v>
      </c>
      <c r="V204" s="78">
        <v>101</v>
      </c>
      <c r="W204" s="120">
        <v>0.5</v>
      </c>
      <c r="X204" s="126">
        <v>101</v>
      </c>
      <c r="Y204" s="134">
        <v>0.5</v>
      </c>
      <c r="Z204" s="78">
        <v>0</v>
      </c>
      <c r="AA204" s="78">
        <v>0</v>
      </c>
      <c r="AB204" s="78" t="s">
        <v>375</v>
      </c>
    </row>
    <row r="205" spans="17:28">
      <c r="Q205" s="77" t="s">
        <v>407</v>
      </c>
      <c r="R205" s="76" t="s">
        <v>440</v>
      </c>
      <c r="S205" s="77" t="s">
        <v>172</v>
      </c>
      <c r="T205" s="343">
        <v>3</v>
      </c>
      <c r="U205" s="78">
        <v>103</v>
      </c>
      <c r="V205" s="78">
        <v>101</v>
      </c>
      <c r="W205" s="120">
        <v>0.5</v>
      </c>
      <c r="X205" s="126">
        <v>101</v>
      </c>
      <c r="Y205" s="134">
        <v>0.5</v>
      </c>
      <c r="Z205" s="78">
        <v>0</v>
      </c>
      <c r="AA205" s="78">
        <v>0</v>
      </c>
      <c r="AB205" s="78" t="s">
        <v>375</v>
      </c>
    </row>
    <row r="206" spans="17:28">
      <c r="Q206" s="77" t="s">
        <v>411</v>
      </c>
      <c r="R206" s="77" t="s">
        <v>441</v>
      </c>
      <c r="S206" s="77" t="s">
        <v>173</v>
      </c>
      <c r="T206" s="343">
        <v>3</v>
      </c>
      <c r="U206" s="78">
        <v>104</v>
      </c>
      <c r="V206" s="78">
        <v>101</v>
      </c>
      <c r="W206" s="120">
        <v>0.5</v>
      </c>
      <c r="X206" s="126">
        <v>101</v>
      </c>
      <c r="Y206" s="134">
        <v>0.5</v>
      </c>
      <c r="Z206" s="78">
        <v>0</v>
      </c>
      <c r="AA206" s="78">
        <v>0</v>
      </c>
      <c r="AB206" s="78" t="s">
        <v>375</v>
      </c>
    </row>
    <row r="207" spans="17:28">
      <c r="Q207" s="77" t="s">
        <v>410</v>
      </c>
      <c r="R207" s="77" t="s">
        <v>14</v>
      </c>
      <c r="S207" s="77" t="s">
        <v>143</v>
      </c>
      <c r="T207" s="78">
        <v>1</v>
      </c>
      <c r="U207" s="78">
        <v>105</v>
      </c>
      <c r="V207" s="78">
        <v>0</v>
      </c>
      <c r="W207" s="130">
        <v>0</v>
      </c>
      <c r="X207" s="131">
        <v>0</v>
      </c>
      <c r="Y207" s="130">
        <v>0</v>
      </c>
      <c r="Z207" s="78">
        <v>0</v>
      </c>
      <c r="AA207" s="78">
        <v>0</v>
      </c>
      <c r="AB207" s="78" t="s">
        <v>375</v>
      </c>
    </row>
    <row r="208" spans="17:28">
      <c r="Q208" s="108" t="s">
        <v>409</v>
      </c>
      <c r="R208" s="108" t="s">
        <v>15</v>
      </c>
      <c r="S208" s="108" t="s">
        <v>0</v>
      </c>
      <c r="T208" s="109">
        <v>0</v>
      </c>
      <c r="U208" s="109">
        <v>106</v>
      </c>
      <c r="V208" s="109">
        <v>0</v>
      </c>
      <c r="W208" s="129">
        <v>0</v>
      </c>
      <c r="X208" s="128">
        <v>0</v>
      </c>
      <c r="Y208" s="129">
        <v>0</v>
      </c>
      <c r="Z208" s="109">
        <v>0</v>
      </c>
      <c r="AA208" s="109">
        <v>0</v>
      </c>
      <c r="AB208" s="109" t="s">
        <v>375</v>
      </c>
    </row>
    <row r="209" spans="17:28">
      <c r="Q209" s="110" t="s">
        <v>408</v>
      </c>
      <c r="R209" s="110" t="s">
        <v>333</v>
      </c>
      <c r="S209" s="110" t="s">
        <v>335</v>
      </c>
      <c r="T209" s="106">
        <v>2</v>
      </c>
      <c r="U209" s="106">
        <v>112</v>
      </c>
      <c r="V209" s="106">
        <v>0</v>
      </c>
      <c r="W209" s="130">
        <v>0</v>
      </c>
      <c r="X209" s="131">
        <v>0</v>
      </c>
      <c r="Y209" s="130">
        <v>0</v>
      </c>
      <c r="Z209" s="106">
        <v>0</v>
      </c>
      <c r="AA209" s="106">
        <v>0</v>
      </c>
      <c r="AB209" s="106" t="s">
        <v>375</v>
      </c>
    </row>
  </sheetData>
  <sortState ref="B29:C65">
    <sortCondition ref="B22:B58"/>
  </sortState>
  <mergeCells count="54">
    <mergeCell ref="K80:N80"/>
    <mergeCell ref="K79:N79"/>
    <mergeCell ref="K75:N75"/>
    <mergeCell ref="K76:N76"/>
    <mergeCell ref="K77:N77"/>
    <mergeCell ref="K78:N78"/>
    <mergeCell ref="K70:N70"/>
    <mergeCell ref="K71:N71"/>
    <mergeCell ref="K72:N72"/>
    <mergeCell ref="K73:N73"/>
    <mergeCell ref="K74:N74"/>
    <mergeCell ref="K49:N49"/>
    <mergeCell ref="K50:N50"/>
    <mergeCell ref="K51:N51"/>
    <mergeCell ref="K54:N54"/>
    <mergeCell ref="K55:N55"/>
    <mergeCell ref="K56:N56"/>
    <mergeCell ref="K57:N57"/>
    <mergeCell ref="K58:N58"/>
    <mergeCell ref="K64:N64"/>
    <mergeCell ref="K65:N65"/>
    <mergeCell ref="K59:N59"/>
    <mergeCell ref="K60:N60"/>
    <mergeCell ref="K61:N61"/>
    <mergeCell ref="K62:N62"/>
    <mergeCell ref="K63:N63"/>
    <mergeCell ref="AC2:AE2"/>
    <mergeCell ref="W2:Y2"/>
    <mergeCell ref="Z2:AA2"/>
    <mergeCell ref="Q2:V2"/>
    <mergeCell ref="E2:P2"/>
    <mergeCell ref="B3:C3"/>
    <mergeCell ref="E30:H30"/>
    <mergeCell ref="E31:G31"/>
    <mergeCell ref="E32:G32"/>
    <mergeCell ref="E33:G33"/>
    <mergeCell ref="E25:K25"/>
    <mergeCell ref="J30:M30"/>
    <mergeCell ref="AG2:AL2"/>
    <mergeCell ref="K69:N69"/>
    <mergeCell ref="K66:N66"/>
    <mergeCell ref="K67:N67"/>
    <mergeCell ref="K68:N68"/>
    <mergeCell ref="G43:N43"/>
    <mergeCell ref="E36:G36"/>
    <mergeCell ref="K52:N52"/>
    <mergeCell ref="K53:N53"/>
    <mergeCell ref="K44:N44"/>
    <mergeCell ref="K45:N45"/>
    <mergeCell ref="K46:N46"/>
    <mergeCell ref="K47:N47"/>
    <mergeCell ref="K48:N48"/>
    <mergeCell ref="E34:G34"/>
    <mergeCell ref="E35:G35"/>
  </mergeCells>
  <dataValidations count="3">
    <dataValidation type="list" allowBlank="1" showInputMessage="1" showErrorMessage="1" sqref="C21">
      <formula1>"Classical Flags,SDMX Flags"</formula1>
    </dataValidation>
    <dataValidation type="list" allowBlank="1" showInputMessage="1" showErrorMessage="1" sqref="C20 AJ4:AL10">
      <formula1>"Yes,No"</formula1>
    </dataValidation>
    <dataValidation type="list" allowBlank="1" showInputMessage="1" showErrorMessage="1" sqref="O4:O22">
      <formula1>$E$39:$E$46</formula1>
    </dataValidation>
  </dataValidations>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1">
    <tabColor indexed="42"/>
  </sheetPr>
  <dimension ref="A1:CT144"/>
  <sheetViews>
    <sheetView showGridLines="0" showOutlineSymbols="0" zoomScale="80" zoomScaleNormal="80" zoomScaleSheetLayoutView="100" workbookViewId="0">
      <pane xSplit="5" ySplit="4" topLeftCell="F5" activePane="bottomRight" state="frozen"/>
      <selection activeCell="AN63" sqref="AN63"/>
      <selection pane="topRight" activeCell="AN63" sqref="AN63"/>
      <selection pane="bottomLeft" activeCell="AN63" sqref="AN63"/>
      <selection pane="bottomRight" activeCell="AP93" sqref="AP93:BB93"/>
    </sheetView>
  </sheetViews>
  <sheetFormatPr defaultColWidth="9.28515625" defaultRowHeight="12.75" outlineLevelCol="1"/>
  <cols>
    <col min="1" max="1" width="11.7109375" hidden="1" customWidth="1" outlineLevel="1" collapsed="1"/>
    <col min="2" max="2" width="10.28515625" customWidth="1" collapsed="1"/>
    <col min="3" max="3" width="2.7109375" customWidth="1"/>
    <col min="4" max="4" width="10" customWidth="1"/>
    <col min="5" max="5" width="56.7109375" customWidth="1"/>
    <col min="6" max="6" width="15.28515625" customWidth="1"/>
    <col min="7" max="7" width="2.28515625" customWidth="1"/>
    <col min="8" max="8" width="14.7109375" customWidth="1"/>
    <col min="9" max="9" width="2.28515625" customWidth="1"/>
    <col min="10" max="10" width="14.7109375" customWidth="1"/>
    <col min="11" max="11" width="2.28515625" customWidth="1"/>
    <col min="12" max="12" width="14.7109375" customWidth="1"/>
    <col min="13" max="13" width="2.28515625" customWidth="1"/>
    <col min="14" max="14" width="14.7109375" customWidth="1"/>
    <col min="15" max="15" width="2.28515625" customWidth="1"/>
    <col min="16" max="16" width="14.7109375" customWidth="1"/>
    <col min="17" max="17" width="2.28515625" customWidth="1"/>
    <col min="18" max="18" width="14.7109375" customWidth="1"/>
    <col min="19" max="19" width="2.28515625" customWidth="1"/>
    <col min="20" max="20" width="14.7109375" customWidth="1"/>
    <col min="21" max="21" width="2.28515625" customWidth="1"/>
    <col min="22" max="22" width="14.7109375" customWidth="1"/>
    <col min="23" max="23" width="2.28515625" customWidth="1"/>
    <col min="24" max="24" width="14.7109375" customWidth="1"/>
    <col min="25" max="25" width="2.28515625" customWidth="1"/>
    <col min="26" max="26" width="14.7109375" customWidth="1"/>
    <col min="27" max="27" width="2.28515625" customWidth="1"/>
    <col min="28" max="28" width="14.7109375" customWidth="1"/>
    <col min="29" max="29" width="2.28515625" customWidth="1"/>
    <col min="30" max="30" width="14.7109375" customWidth="1"/>
    <col min="31" max="31" width="2.28515625" customWidth="1"/>
    <col min="32" max="32" width="14.7109375" customWidth="1"/>
    <col min="33" max="33" width="2.28515625" customWidth="1"/>
    <col min="34" max="34" width="14.7109375" customWidth="1"/>
    <col min="35" max="35" width="2.28515625" customWidth="1"/>
    <col min="36" max="36" width="14.7109375" customWidth="1"/>
    <col min="37" max="37" width="2.28515625" customWidth="1"/>
    <col min="38" max="38" width="14.7109375" customWidth="1"/>
    <col min="39" max="39" width="2.28515625" customWidth="1"/>
    <col min="40" max="40" width="14.7109375" customWidth="1"/>
    <col min="41" max="41" width="2.28515625" customWidth="1"/>
    <col min="42" max="42" width="14.7109375" customWidth="1"/>
    <col min="43" max="43" width="2.28515625" customWidth="1"/>
    <col min="44" max="44" width="14.7109375" customWidth="1"/>
    <col min="45" max="45" width="2.28515625" customWidth="1"/>
    <col min="46" max="46" width="14.7109375" customWidth="1"/>
    <col min="47" max="47" width="2.28515625" customWidth="1"/>
    <col min="48" max="48" width="14.7109375" customWidth="1"/>
    <col min="49" max="49" width="2.28515625" customWidth="1"/>
    <col min="50" max="50" width="14.7109375" customWidth="1"/>
    <col min="51" max="51" width="2.28515625" customWidth="1"/>
    <col min="52" max="52" width="14.7109375" customWidth="1"/>
    <col min="53" max="53" width="2.28515625" customWidth="1"/>
    <col min="54" max="54" width="14.7109375" customWidth="1"/>
    <col min="55" max="55" width="2.28515625" customWidth="1"/>
    <col min="56" max="56" width="14.7109375" customWidth="1"/>
    <col min="57" max="57" width="2.28515625" customWidth="1"/>
    <col min="58" max="58" width="14.7109375" customWidth="1"/>
    <col min="59" max="59" width="2.28515625" customWidth="1"/>
    <col min="60" max="60" width="14.7109375" customWidth="1"/>
    <col min="61" max="61" width="2.28515625" customWidth="1"/>
    <col min="62" max="62" width="14.7109375" customWidth="1"/>
    <col min="63" max="63" width="2.28515625" customWidth="1"/>
    <col min="88" max="90" width="4.7109375" customWidth="1"/>
    <col min="91" max="91" width="6.7109375" customWidth="1"/>
    <col min="92" max="92" width="13.42578125" customWidth="1"/>
    <col min="93" max="98" width="4.7109375" customWidth="1"/>
  </cols>
  <sheetData>
    <row r="1" spans="1:98" ht="30" customHeight="1" thickBot="1">
      <c r="A1" t="s">
        <v>347</v>
      </c>
      <c r="B1" s="498" t="s">
        <v>193</v>
      </c>
      <c r="C1" s="499"/>
      <c r="D1" s="560" t="str">
        <f>intro!F7</f>
        <v>SK</v>
      </c>
      <c r="E1" s="23"/>
      <c r="F1" s="476"/>
      <c r="G1" s="549"/>
      <c r="H1" s="476"/>
      <c r="I1" s="476"/>
      <c r="J1" s="476"/>
      <c r="K1" s="476"/>
      <c r="L1" s="476"/>
      <c r="M1" s="476"/>
      <c r="N1" s="476"/>
      <c r="O1" s="476"/>
      <c r="P1" s="476"/>
      <c r="Q1" s="476"/>
      <c r="R1" s="476"/>
      <c r="S1" s="476"/>
      <c r="T1" s="476"/>
      <c r="U1" s="476"/>
      <c r="V1" s="476"/>
      <c r="W1" s="476"/>
      <c r="X1" s="476"/>
      <c r="Y1" s="476"/>
      <c r="Z1" s="476"/>
      <c r="AA1" s="476"/>
      <c r="AB1" s="476"/>
      <c r="AC1" s="476"/>
      <c r="AD1" s="476"/>
      <c r="AE1" s="476"/>
      <c r="AF1" s="476"/>
      <c r="AG1" s="476"/>
      <c r="AH1" s="476"/>
      <c r="AI1" s="476"/>
      <c r="AJ1" s="476"/>
      <c r="AK1" s="476"/>
      <c r="CJ1" s="548" t="s">
        <v>715</v>
      </c>
      <c r="CK1" s="548" t="s">
        <v>712</v>
      </c>
      <c r="CL1" s="548" t="s">
        <v>707</v>
      </c>
      <c r="CM1" s="548" t="s">
        <v>703</v>
      </c>
      <c r="CN1" s="548" t="s">
        <v>943</v>
      </c>
      <c r="CO1" s="548" t="s">
        <v>694</v>
      </c>
      <c r="CP1" s="548" t="s">
        <v>692</v>
      </c>
      <c r="CQ1" s="548" t="s">
        <v>690</v>
      </c>
      <c r="CR1" s="548" t="s">
        <v>671</v>
      </c>
      <c r="CS1" s="548" t="s">
        <v>688</v>
      </c>
      <c r="CT1" s="548" t="s">
        <v>686</v>
      </c>
    </row>
    <row r="2" spans="1:98" ht="30" customHeight="1" thickBot="1">
      <c r="B2" s="492" t="s">
        <v>141</v>
      </c>
      <c r="C2" s="493"/>
      <c r="D2" s="10" t="s">
        <v>192</v>
      </c>
      <c r="E2" s="9" t="s">
        <v>423</v>
      </c>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CI2" s="63"/>
      <c r="CJ2" s="548"/>
      <c r="CK2" s="548"/>
      <c r="CL2" s="548"/>
      <c r="CM2" s="548"/>
      <c r="CN2" s="548"/>
      <c r="CO2" s="548"/>
      <c r="CP2" s="548"/>
      <c r="CQ2" s="548"/>
      <c r="CR2" s="548"/>
      <c r="CS2" s="548"/>
      <c r="CT2" s="548"/>
    </row>
    <row r="3" spans="1:98" ht="30" customHeight="1" thickBot="1">
      <c r="A3" s="30" t="s">
        <v>558</v>
      </c>
      <c r="B3" s="494" t="s">
        <v>194</v>
      </c>
      <c r="C3" s="495" t="s">
        <v>195</v>
      </c>
      <c r="D3" s="496" t="s">
        <v>345</v>
      </c>
      <c r="E3" s="497"/>
      <c r="F3" s="476"/>
      <c r="G3" s="476"/>
      <c r="H3" s="476"/>
      <c r="I3" s="476"/>
      <c r="J3" s="476"/>
      <c r="K3" s="476"/>
      <c r="L3" s="476"/>
      <c r="M3" s="476"/>
      <c r="N3" s="476"/>
      <c r="O3" s="476"/>
      <c r="P3" s="476"/>
      <c r="Q3" s="476"/>
      <c r="R3" s="476"/>
      <c r="S3" s="476"/>
      <c r="T3" s="476"/>
      <c r="U3" s="476"/>
      <c r="V3" s="476"/>
      <c r="W3" s="476"/>
      <c r="X3" s="476"/>
      <c r="Y3" s="476"/>
      <c r="Z3" s="476"/>
      <c r="AA3" s="476"/>
      <c r="AB3" s="476"/>
      <c r="AC3" s="476"/>
      <c r="AD3" s="476"/>
      <c r="AE3" s="476"/>
      <c r="AF3" s="476"/>
      <c r="AG3" s="476"/>
      <c r="AH3" s="476"/>
      <c r="AI3" s="476"/>
      <c r="AJ3" s="476"/>
      <c r="AK3" s="476"/>
      <c r="AV3" s="482"/>
      <c r="AW3" s="482"/>
      <c r="CJ3" s="548"/>
      <c r="CK3" s="548"/>
      <c r="CL3" s="548"/>
      <c r="CM3" s="548"/>
      <c r="CN3" s="548"/>
      <c r="CO3" s="548"/>
      <c r="CP3" s="548"/>
      <c r="CQ3" s="548"/>
      <c r="CR3" s="548"/>
      <c r="CS3" s="548"/>
      <c r="CT3" s="548"/>
    </row>
    <row r="4" spans="1:98" ht="30" customHeight="1" thickBot="1">
      <c r="A4" s="31"/>
      <c r="B4" s="483" t="s">
        <v>150</v>
      </c>
      <c r="C4" s="484"/>
      <c r="D4" s="484"/>
      <c r="E4" s="485"/>
      <c r="F4" s="334">
        <v>1995</v>
      </c>
      <c r="G4" s="335"/>
      <c r="H4" s="336">
        <v>1996</v>
      </c>
      <c r="I4" s="335"/>
      <c r="J4" s="336">
        <v>1997</v>
      </c>
      <c r="K4" s="335"/>
      <c r="L4" s="336">
        <v>1998</v>
      </c>
      <c r="M4" s="335"/>
      <c r="N4" s="336">
        <v>1999</v>
      </c>
      <c r="O4" s="335"/>
      <c r="P4" s="336">
        <v>2000</v>
      </c>
      <c r="Q4" s="335"/>
      <c r="R4" s="336">
        <v>2001</v>
      </c>
      <c r="S4" s="335"/>
      <c r="T4" s="336">
        <v>2002</v>
      </c>
      <c r="U4" s="335"/>
      <c r="V4" s="336">
        <v>2003</v>
      </c>
      <c r="W4" s="335"/>
      <c r="X4" s="336">
        <v>2004</v>
      </c>
      <c r="Y4" s="335"/>
      <c r="Z4" s="336">
        <v>2005</v>
      </c>
      <c r="AA4" s="335"/>
      <c r="AB4" s="336">
        <v>2006</v>
      </c>
      <c r="AC4" s="335"/>
      <c r="AD4" s="336">
        <v>2007</v>
      </c>
      <c r="AE4" s="335"/>
      <c r="AF4" s="336">
        <v>2008</v>
      </c>
      <c r="AG4" s="335"/>
      <c r="AH4" s="336">
        <v>2009</v>
      </c>
      <c r="AI4" s="335"/>
      <c r="AJ4" s="336">
        <v>2010</v>
      </c>
      <c r="AK4" s="335"/>
      <c r="AL4" s="336">
        <v>2011</v>
      </c>
      <c r="AM4" s="335"/>
      <c r="AN4" s="336">
        <v>2012</v>
      </c>
      <c r="AO4" s="335"/>
      <c r="AP4" s="336">
        <v>2013</v>
      </c>
      <c r="AQ4" s="335"/>
      <c r="AR4" s="336">
        <v>2014</v>
      </c>
      <c r="AS4" s="335"/>
      <c r="AT4" s="336">
        <v>2015</v>
      </c>
      <c r="AU4" s="335"/>
      <c r="AV4" s="336">
        <v>2016</v>
      </c>
      <c r="AW4" s="335"/>
      <c r="AX4" s="336">
        <v>2017</v>
      </c>
      <c r="AY4" s="335"/>
      <c r="AZ4" s="336">
        <v>2018</v>
      </c>
      <c r="BA4" s="335"/>
      <c r="BB4" s="337">
        <v>2019</v>
      </c>
      <c r="BC4" s="335"/>
      <c r="BD4" s="337">
        <v>2020</v>
      </c>
      <c r="BE4" s="335"/>
      <c r="BF4" s="337">
        <v>2021</v>
      </c>
      <c r="BG4" s="335"/>
      <c r="BH4" s="329">
        <v>2022</v>
      </c>
      <c r="BI4" s="335"/>
      <c r="BJ4" s="153">
        <v>2023</v>
      </c>
      <c r="BK4" s="164"/>
      <c r="CJ4" s="302"/>
      <c r="CK4" s="302"/>
      <c r="CL4" s="302"/>
      <c r="CM4" s="302"/>
      <c r="CN4" s="302"/>
      <c r="CO4" s="302"/>
      <c r="CP4" s="302"/>
      <c r="CQ4" s="302"/>
      <c r="CR4" s="302"/>
      <c r="CS4" s="302"/>
      <c r="CT4" s="302"/>
    </row>
    <row r="5" spans="1:98" s="12" customFormat="1" ht="20.100000000000001" customHeight="1">
      <c r="A5" s="32"/>
      <c r="B5" s="486" t="str">
        <f>Parameters!Q4</f>
        <v>A_U   01-99</v>
      </c>
      <c r="C5" s="487"/>
      <c r="D5" s="488" t="str">
        <f>Parameters!S4</f>
        <v>Total industries</v>
      </c>
      <c r="E5" s="489"/>
      <c r="F5" s="561">
        <v>37498.231072051203</v>
      </c>
      <c r="G5" s="591"/>
      <c r="H5" s="562">
        <v>37430.795833341632</v>
      </c>
      <c r="I5" s="591"/>
      <c r="J5" s="562">
        <v>37114.189339035453</v>
      </c>
      <c r="K5" s="591"/>
      <c r="L5" s="562">
        <v>36786.310779356572</v>
      </c>
      <c r="M5" s="591"/>
      <c r="N5" s="562">
        <v>36135.309092328149</v>
      </c>
      <c r="O5" s="591"/>
      <c r="P5" s="562">
        <v>34740.440630796198</v>
      </c>
      <c r="Q5" s="591"/>
      <c r="R5" s="562">
        <v>36207.069430151292</v>
      </c>
      <c r="S5" s="591"/>
      <c r="T5" s="562">
        <v>35126.566471325255</v>
      </c>
      <c r="U5" s="591"/>
      <c r="V5" s="562">
        <v>35688.148286007206</v>
      </c>
      <c r="W5" s="591"/>
      <c r="X5" s="562">
        <v>36178.457155513548</v>
      </c>
      <c r="Y5" s="591"/>
      <c r="Z5" s="562">
        <v>35241.597320104738</v>
      </c>
      <c r="AA5" s="591"/>
      <c r="AB5" s="562">
        <v>35392.652777145566</v>
      </c>
      <c r="AC5" s="591"/>
      <c r="AD5" s="562">
        <v>33782.371667912041</v>
      </c>
      <c r="AE5" s="591"/>
      <c r="AF5" s="562">
        <v>33901.805124473067</v>
      </c>
      <c r="AG5" s="591"/>
      <c r="AH5" s="562">
        <v>30461.637633564864</v>
      </c>
      <c r="AI5" s="591"/>
      <c r="AJ5" s="562">
        <v>30650.96228421773</v>
      </c>
      <c r="AK5" s="591"/>
      <c r="AL5" s="562">
        <v>31373.493776743864</v>
      </c>
      <c r="AM5" s="591"/>
      <c r="AN5" s="562">
        <v>28890.179146926064</v>
      </c>
      <c r="AO5" s="591"/>
      <c r="AP5" s="562">
        <v>28527.684461249835</v>
      </c>
      <c r="AQ5" s="591"/>
      <c r="AR5" s="562">
        <v>26665.689064360628</v>
      </c>
      <c r="AS5" s="591"/>
      <c r="AT5" s="562">
        <v>27806.964934536896</v>
      </c>
      <c r="AU5" s="591"/>
      <c r="AV5" s="562">
        <v>28362.529421200332</v>
      </c>
      <c r="AW5" s="591"/>
      <c r="AX5" s="562">
        <v>29340.846192638368</v>
      </c>
      <c r="AY5" s="591"/>
      <c r="AZ5" s="562">
        <v>29707.094557613415</v>
      </c>
      <c r="BA5" s="591"/>
      <c r="BB5" s="562">
        <v>27593.906477310378</v>
      </c>
      <c r="BC5" s="591"/>
      <c r="BD5" s="562">
        <v>24834.536161394361</v>
      </c>
      <c r="BE5" s="591"/>
      <c r="BF5" s="562">
        <v>28705.471828664056</v>
      </c>
      <c r="BG5" s="591"/>
      <c r="BH5" s="562">
        <v>25078.804029042913</v>
      </c>
      <c r="BI5" s="591"/>
      <c r="BJ5" s="563">
        <f>SUM(BJ6,BJ10:BJ11,BJ36:BJ37,BJ40:BJ41,BJ45,BJ51:BJ52,BJ58,BJ62,BJ64,BJ72,BJ77:BJ79,BJ82,BJ85,BJ89:BJ90)</f>
        <v>24900.706829089893</v>
      </c>
      <c r="BK5" s="595" t="s">
        <v>1192</v>
      </c>
      <c r="CJ5" s="303" t="s">
        <v>330</v>
      </c>
      <c r="CK5" s="303" t="s">
        <v>710</v>
      </c>
      <c r="CL5" s="303" t="s">
        <v>944</v>
      </c>
      <c r="CM5" s="303" t="s">
        <v>945</v>
      </c>
      <c r="CN5" s="303" t="s">
        <v>946</v>
      </c>
      <c r="CO5" s="303" t="s">
        <v>192</v>
      </c>
      <c r="CP5" s="303" t="s">
        <v>947</v>
      </c>
      <c r="CQ5" s="303" t="s">
        <v>986</v>
      </c>
      <c r="CR5" s="303">
        <v>3</v>
      </c>
      <c r="CS5" s="303" t="s">
        <v>948</v>
      </c>
      <c r="CT5" s="303" t="s">
        <v>949</v>
      </c>
    </row>
    <row r="6" spans="1:98" s="12" customFormat="1" ht="20.100000000000001" customHeight="1">
      <c r="A6" s="33"/>
      <c r="B6" s="199" t="str">
        <f>Parameters!Q5</f>
        <v>A</v>
      </c>
      <c r="C6" s="200"/>
      <c r="D6" s="490" t="str">
        <f>Parameters!S5</f>
        <v>Agriculture, forestry and fishing</v>
      </c>
      <c r="E6" s="491"/>
      <c r="F6" s="564">
        <v>199.12487767966687</v>
      </c>
      <c r="G6" s="568"/>
      <c r="H6" s="565">
        <v>195.50748161828122</v>
      </c>
      <c r="I6" s="568"/>
      <c r="J6" s="565">
        <v>203.84452312534748</v>
      </c>
      <c r="K6" s="568"/>
      <c r="L6" s="565">
        <v>208.25081747484617</v>
      </c>
      <c r="M6" s="568"/>
      <c r="N6" s="565">
        <v>214.82166978743842</v>
      </c>
      <c r="O6" s="568"/>
      <c r="P6" s="565">
        <v>185.38508330627167</v>
      </c>
      <c r="Q6" s="568"/>
      <c r="R6" s="565">
        <v>217.26974227984192</v>
      </c>
      <c r="S6" s="568"/>
      <c r="T6" s="565">
        <v>184.37750241773281</v>
      </c>
      <c r="U6" s="568"/>
      <c r="V6" s="565">
        <v>174.15606598821338</v>
      </c>
      <c r="W6" s="568"/>
      <c r="X6" s="565">
        <v>165.92494730390487</v>
      </c>
      <c r="Y6" s="568"/>
      <c r="Z6" s="565">
        <v>179.54013291329235</v>
      </c>
      <c r="AA6" s="568"/>
      <c r="AB6" s="565">
        <v>173.46527066535029</v>
      </c>
      <c r="AC6" s="568"/>
      <c r="AD6" s="565">
        <v>166.15754467653164</v>
      </c>
      <c r="AE6" s="568"/>
      <c r="AF6" s="565">
        <v>187.22891592912626</v>
      </c>
      <c r="AG6" s="568"/>
      <c r="AH6" s="565">
        <v>180.11640885176359</v>
      </c>
      <c r="AI6" s="568"/>
      <c r="AJ6" s="565">
        <v>191.40109534057092</v>
      </c>
      <c r="AK6" s="568"/>
      <c r="AL6" s="565">
        <v>176.47556089142719</v>
      </c>
      <c r="AM6" s="568"/>
      <c r="AN6" s="565">
        <v>185.14520793041342</v>
      </c>
      <c r="AO6" s="568"/>
      <c r="AP6" s="565">
        <v>200.68684999291841</v>
      </c>
      <c r="AQ6" s="568"/>
      <c r="AR6" s="565">
        <v>184.18788794327205</v>
      </c>
      <c r="AS6" s="568"/>
      <c r="AT6" s="565">
        <v>208.68963828958934</v>
      </c>
      <c r="AU6" s="568"/>
      <c r="AV6" s="565">
        <v>199.09934971509995</v>
      </c>
      <c r="AW6" s="568"/>
      <c r="AX6" s="565">
        <v>213.06591639895132</v>
      </c>
      <c r="AY6" s="568"/>
      <c r="AZ6" s="565">
        <v>211.15661619922761</v>
      </c>
      <c r="BA6" s="568"/>
      <c r="BB6" s="565">
        <v>227.36696064920909</v>
      </c>
      <c r="BC6" s="568"/>
      <c r="BD6" s="565">
        <v>213.15623261966758</v>
      </c>
      <c r="BE6" s="568"/>
      <c r="BF6" s="565">
        <v>231.32380236396293</v>
      </c>
      <c r="BG6" s="568"/>
      <c r="BH6" s="565">
        <v>235.78309111069169</v>
      </c>
      <c r="BI6" s="568"/>
      <c r="BJ6" s="566">
        <v>233.03491453148916</v>
      </c>
      <c r="BK6" s="571" t="s">
        <v>1192</v>
      </c>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474" t="str">
        <f>Parameters!S6</f>
        <v>Crop and animal production, hunting and related service activities</v>
      </c>
      <c r="E7" s="473"/>
      <c r="F7" s="567">
        <v>185.20941582091865</v>
      </c>
      <c r="G7" s="568"/>
      <c r="H7" s="569">
        <v>181.59463601137338</v>
      </c>
      <c r="I7" s="568"/>
      <c r="J7" s="569">
        <v>189.04960724704603</v>
      </c>
      <c r="K7" s="568"/>
      <c r="L7" s="569">
        <v>193.19430142002275</v>
      </c>
      <c r="M7" s="568"/>
      <c r="N7" s="569">
        <v>199.96573240990352</v>
      </c>
      <c r="O7" s="568"/>
      <c r="P7" s="569">
        <v>171.53099379961048</v>
      </c>
      <c r="Q7" s="568"/>
      <c r="R7" s="569">
        <v>201.94168881339073</v>
      </c>
      <c r="S7" s="568"/>
      <c r="T7" s="569">
        <v>169.078076886541</v>
      </c>
      <c r="U7" s="568"/>
      <c r="V7" s="569">
        <v>159.18964022435114</v>
      </c>
      <c r="W7" s="568"/>
      <c r="X7" s="569">
        <v>150.72916484058931</v>
      </c>
      <c r="Y7" s="568"/>
      <c r="Z7" s="569">
        <v>162.02243060086653</v>
      </c>
      <c r="AA7" s="568"/>
      <c r="AB7" s="569">
        <v>156.54800478826559</v>
      </c>
      <c r="AC7" s="568"/>
      <c r="AD7" s="569">
        <v>148.90054606391905</v>
      </c>
      <c r="AE7" s="568"/>
      <c r="AF7" s="569">
        <v>169.15665117128529</v>
      </c>
      <c r="AG7" s="568"/>
      <c r="AH7" s="569">
        <v>162.7558386445767</v>
      </c>
      <c r="AI7" s="568"/>
      <c r="AJ7" s="569">
        <v>172.75641941224674</v>
      </c>
      <c r="AK7" s="568"/>
      <c r="AL7" s="569">
        <v>160.14592917186928</v>
      </c>
      <c r="AM7" s="568"/>
      <c r="AN7" s="569">
        <v>167.71541904650977</v>
      </c>
      <c r="AO7" s="568"/>
      <c r="AP7" s="569">
        <v>182.64784236260542</v>
      </c>
      <c r="AQ7" s="568"/>
      <c r="AR7" s="569">
        <v>168.73577953780918</v>
      </c>
      <c r="AS7" s="568"/>
      <c r="AT7" s="569">
        <v>185.29197086772606</v>
      </c>
      <c r="AU7" s="568"/>
      <c r="AV7" s="569">
        <v>177.0647896008021</v>
      </c>
      <c r="AW7" s="568"/>
      <c r="AX7" s="569">
        <v>185.28356212185199</v>
      </c>
      <c r="AY7" s="568"/>
      <c r="AZ7" s="569">
        <v>189.82746870912277</v>
      </c>
      <c r="BA7" s="568"/>
      <c r="BB7" s="569">
        <v>194.95334287077591</v>
      </c>
      <c r="BC7" s="568"/>
      <c r="BD7" s="569">
        <v>190.05402252055868</v>
      </c>
      <c r="BE7" s="568"/>
      <c r="BF7" s="569">
        <v>196.46839770295622</v>
      </c>
      <c r="BG7" s="568"/>
      <c r="BH7" s="569">
        <v>203.1601997951033</v>
      </c>
      <c r="BI7" s="568"/>
      <c r="BJ7" s="570">
        <v>200.89697915005021</v>
      </c>
      <c r="BK7" s="571" t="s">
        <v>1192</v>
      </c>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474" t="str">
        <f>Parameters!S7</f>
        <v>Forestry and logging</v>
      </c>
      <c r="E8" s="477"/>
      <c r="F8" s="567">
        <v>13.834757197007718</v>
      </c>
      <c r="G8" s="568"/>
      <c r="H8" s="569">
        <v>13.831678047385958</v>
      </c>
      <c r="I8" s="568"/>
      <c r="J8" s="569">
        <v>14.709094657832477</v>
      </c>
      <c r="K8" s="568"/>
      <c r="L8" s="569">
        <v>14.967532485228977</v>
      </c>
      <c r="M8" s="568"/>
      <c r="N8" s="569">
        <v>14.76832029815778</v>
      </c>
      <c r="O8" s="568"/>
      <c r="P8" s="569">
        <v>13.772913888074495</v>
      </c>
      <c r="Q8" s="568"/>
      <c r="R8" s="569">
        <v>15.237316005214151</v>
      </c>
      <c r="S8" s="568"/>
      <c r="T8" s="569">
        <v>15.207111972254481</v>
      </c>
      <c r="U8" s="568"/>
      <c r="V8" s="569">
        <v>14.874775282800909</v>
      </c>
      <c r="W8" s="568"/>
      <c r="X8" s="569">
        <v>15.101121984063012</v>
      </c>
      <c r="Y8" s="568"/>
      <c r="Z8" s="569">
        <v>17.407279724153661</v>
      </c>
      <c r="AA8" s="568"/>
      <c r="AB8" s="569">
        <v>16.812071987719534</v>
      </c>
      <c r="AC8" s="568"/>
      <c r="AD8" s="569">
        <v>17.146314992495142</v>
      </c>
      <c r="AE8" s="568"/>
      <c r="AF8" s="569">
        <v>17.956896820774631</v>
      </c>
      <c r="AG8" s="568"/>
      <c r="AH8" s="569">
        <v>17.251671313452867</v>
      </c>
      <c r="AI8" s="568"/>
      <c r="AJ8" s="569">
        <v>18.527413698690303</v>
      </c>
      <c r="AK8" s="568"/>
      <c r="AL8" s="569">
        <v>16.224218547176918</v>
      </c>
      <c r="AM8" s="568"/>
      <c r="AN8" s="569">
        <v>17.317246671315985</v>
      </c>
      <c r="AO8" s="568"/>
      <c r="AP8" s="569">
        <v>17.942881558756657</v>
      </c>
      <c r="AQ8" s="568"/>
      <c r="AR8" s="569">
        <v>15.343934450856807</v>
      </c>
      <c r="AS8" s="568"/>
      <c r="AT8" s="569">
        <v>23.264237873381806</v>
      </c>
      <c r="AU8" s="568"/>
      <c r="AV8" s="569">
        <v>21.891980766224314</v>
      </c>
      <c r="AW8" s="568"/>
      <c r="AX8" s="569">
        <v>27.591081633882574</v>
      </c>
      <c r="AY8" s="568"/>
      <c r="AZ8" s="569">
        <v>21.132557871415379</v>
      </c>
      <c r="BA8" s="568"/>
      <c r="BB8" s="569">
        <v>32.222440866422929</v>
      </c>
      <c r="BC8" s="568"/>
      <c r="BD8" s="569">
        <v>22.905164897507248</v>
      </c>
      <c r="BE8" s="568"/>
      <c r="BF8" s="569">
        <v>34.669640378722733</v>
      </c>
      <c r="BG8" s="568"/>
      <c r="BH8" s="569">
        <v>32.436806688883529</v>
      </c>
      <c r="BI8" s="568"/>
      <c r="BJ8" s="570">
        <v>31.954629651596719</v>
      </c>
      <c r="BK8" s="571" t="s">
        <v>1192</v>
      </c>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474" t="str">
        <f>Parameters!S8</f>
        <v>Fishing and aquaculture</v>
      </c>
      <c r="E9" s="478"/>
      <c r="F9" s="567">
        <v>8.0704661740487377E-2</v>
      </c>
      <c r="G9" s="568"/>
      <c r="H9" s="569">
        <v>8.116755952187503E-2</v>
      </c>
      <c r="I9" s="568"/>
      <c r="J9" s="569">
        <v>8.5821220468985771E-2</v>
      </c>
      <c r="K9" s="568"/>
      <c r="L9" s="569">
        <v>8.8983569594418874E-2</v>
      </c>
      <c r="M9" s="568"/>
      <c r="N9" s="569">
        <v>8.7617079377107041E-2</v>
      </c>
      <c r="O9" s="568"/>
      <c r="P9" s="569">
        <v>8.1175618586695433E-2</v>
      </c>
      <c r="Q9" s="568"/>
      <c r="R9" s="569">
        <v>9.0737461237048039E-2</v>
      </c>
      <c r="S9" s="568"/>
      <c r="T9" s="569">
        <v>9.2313558937312995E-2</v>
      </c>
      <c r="U9" s="568"/>
      <c r="V9" s="569">
        <v>9.1650481061353997E-2</v>
      </c>
      <c r="W9" s="568"/>
      <c r="X9" s="569">
        <v>9.4660479252540078E-2</v>
      </c>
      <c r="Y9" s="568"/>
      <c r="Z9" s="569">
        <v>0.11042258827217269</v>
      </c>
      <c r="AA9" s="568"/>
      <c r="AB9" s="569">
        <v>0.10519388936514079</v>
      </c>
      <c r="AC9" s="568"/>
      <c r="AD9" s="569">
        <v>0.1106836201174288</v>
      </c>
      <c r="AE9" s="568"/>
      <c r="AF9" s="569">
        <v>0.11536793706635071</v>
      </c>
      <c r="AG9" s="568"/>
      <c r="AH9" s="569">
        <v>0.10889889373400927</v>
      </c>
      <c r="AI9" s="568"/>
      <c r="AJ9" s="569">
        <v>0.11726222963386421</v>
      </c>
      <c r="AK9" s="568"/>
      <c r="AL9" s="569">
        <v>0.10541317238098934</v>
      </c>
      <c r="AM9" s="568"/>
      <c r="AN9" s="569">
        <v>0.11254221258768053</v>
      </c>
      <c r="AO9" s="568"/>
      <c r="AP9" s="569">
        <v>9.6126071556334486E-2</v>
      </c>
      <c r="AQ9" s="568"/>
      <c r="AR9" s="569">
        <v>0.10817395460605618</v>
      </c>
      <c r="AS9" s="568"/>
      <c r="AT9" s="569">
        <v>0.13342954848146993</v>
      </c>
      <c r="AU9" s="568"/>
      <c r="AV9" s="569">
        <v>0.14257934807352649</v>
      </c>
      <c r="AW9" s="568"/>
      <c r="AX9" s="569">
        <v>0.19127264321677068</v>
      </c>
      <c r="AY9" s="568"/>
      <c r="AZ9" s="569">
        <v>0.19658961868948099</v>
      </c>
      <c r="BA9" s="568"/>
      <c r="BB9" s="569">
        <v>0.19117691201024889</v>
      </c>
      <c r="BC9" s="568"/>
      <c r="BD9" s="569">
        <v>0.19704520160163158</v>
      </c>
      <c r="BE9" s="568"/>
      <c r="BF9" s="569">
        <v>0.1857642822839651</v>
      </c>
      <c r="BG9" s="568"/>
      <c r="BH9" s="569">
        <v>0.18608462670485368</v>
      </c>
      <c r="BI9" s="568"/>
      <c r="BJ9" s="570">
        <v>0.18330572984223273</v>
      </c>
      <c r="BK9" s="571" t="s">
        <v>1192</v>
      </c>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479" t="str">
        <f>Parameters!S9</f>
        <v>Mining and quarrying</v>
      </c>
      <c r="E10" s="480"/>
      <c r="F10" s="564">
        <v>96.344699718021914</v>
      </c>
      <c r="G10" s="568"/>
      <c r="H10" s="565">
        <v>96.449229821876372</v>
      </c>
      <c r="I10" s="568"/>
      <c r="J10" s="565">
        <v>95.67600274108139</v>
      </c>
      <c r="K10" s="568"/>
      <c r="L10" s="565">
        <v>95.484684343624096</v>
      </c>
      <c r="M10" s="568"/>
      <c r="N10" s="565">
        <v>98.177829515782491</v>
      </c>
      <c r="O10" s="568"/>
      <c r="P10" s="565">
        <v>97.175288947964461</v>
      </c>
      <c r="Q10" s="568"/>
      <c r="R10" s="565">
        <v>105.15329658920518</v>
      </c>
      <c r="S10" s="568"/>
      <c r="T10" s="565">
        <v>139.45775836025769</v>
      </c>
      <c r="U10" s="568"/>
      <c r="V10" s="565">
        <v>149.08111685616575</v>
      </c>
      <c r="W10" s="568"/>
      <c r="X10" s="565">
        <v>147.89636535858409</v>
      </c>
      <c r="Y10" s="568"/>
      <c r="Z10" s="565">
        <v>144.28500100764879</v>
      </c>
      <c r="AA10" s="568"/>
      <c r="AB10" s="565">
        <v>181.70099350736257</v>
      </c>
      <c r="AC10" s="568"/>
      <c r="AD10" s="565">
        <v>177.80080546650214</v>
      </c>
      <c r="AE10" s="568"/>
      <c r="AF10" s="565">
        <v>181.61838802085126</v>
      </c>
      <c r="AG10" s="568"/>
      <c r="AH10" s="565">
        <v>171.02826408415797</v>
      </c>
      <c r="AI10" s="568"/>
      <c r="AJ10" s="565">
        <v>77.454146122788543</v>
      </c>
      <c r="AK10" s="568"/>
      <c r="AL10" s="565">
        <v>80.398177159582659</v>
      </c>
      <c r="AM10" s="568"/>
      <c r="AN10" s="565">
        <v>75.29633650977388</v>
      </c>
      <c r="AO10" s="568"/>
      <c r="AP10" s="565">
        <v>65.954999571177538</v>
      </c>
      <c r="AQ10" s="568"/>
      <c r="AR10" s="565">
        <v>66.10608611898067</v>
      </c>
      <c r="AS10" s="568"/>
      <c r="AT10" s="565">
        <v>63.436324928291555</v>
      </c>
      <c r="AU10" s="568"/>
      <c r="AV10" s="565">
        <v>58.819535104560302</v>
      </c>
      <c r="AW10" s="568"/>
      <c r="AX10" s="565">
        <v>64.154514326898308</v>
      </c>
      <c r="AY10" s="568"/>
      <c r="AZ10" s="565">
        <v>62.597816605779812</v>
      </c>
      <c r="BA10" s="568"/>
      <c r="BB10" s="565">
        <v>51.484840990043274</v>
      </c>
      <c r="BC10" s="568"/>
      <c r="BD10" s="565">
        <v>44.325413648155497</v>
      </c>
      <c r="BE10" s="568"/>
      <c r="BF10" s="565">
        <v>47.746673054464225</v>
      </c>
      <c r="BG10" s="568"/>
      <c r="BH10" s="565">
        <v>44.271457445884288</v>
      </c>
      <c r="BI10" s="568"/>
      <c r="BJ10" s="566">
        <v>44.015821489652915</v>
      </c>
      <c r="BK10" s="571" t="s">
        <v>1192</v>
      </c>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479" t="str">
        <f>Parameters!S10</f>
        <v>Manufacturing</v>
      </c>
      <c r="E11" s="481"/>
      <c r="F11" s="564">
        <v>22608.14249182399</v>
      </c>
      <c r="G11" s="568"/>
      <c r="H11" s="565">
        <v>21947.180977251501</v>
      </c>
      <c r="I11" s="568"/>
      <c r="J11" s="565">
        <v>21582.003319617656</v>
      </c>
      <c r="K11" s="568"/>
      <c r="L11" s="565">
        <v>20690.043514732399</v>
      </c>
      <c r="M11" s="568"/>
      <c r="N11" s="565">
        <v>20088.08959778638</v>
      </c>
      <c r="O11" s="568"/>
      <c r="P11" s="565">
        <v>19182.842934948814</v>
      </c>
      <c r="Q11" s="568"/>
      <c r="R11" s="565">
        <v>19137.376507209043</v>
      </c>
      <c r="S11" s="568"/>
      <c r="T11" s="565">
        <v>18836.896400313253</v>
      </c>
      <c r="U11" s="568"/>
      <c r="V11" s="565">
        <v>19517.502688954959</v>
      </c>
      <c r="W11" s="568"/>
      <c r="X11" s="565">
        <v>19471.238213398537</v>
      </c>
      <c r="Y11" s="568"/>
      <c r="Z11" s="565">
        <v>18601.941873982742</v>
      </c>
      <c r="AA11" s="568"/>
      <c r="AB11" s="565">
        <v>19440.294135663182</v>
      </c>
      <c r="AC11" s="568"/>
      <c r="AD11" s="565">
        <v>17966.612618584673</v>
      </c>
      <c r="AE11" s="568"/>
      <c r="AF11" s="565">
        <v>17616.057454775531</v>
      </c>
      <c r="AG11" s="568"/>
      <c r="AH11" s="565">
        <v>16038.009505200473</v>
      </c>
      <c r="AI11" s="568"/>
      <c r="AJ11" s="565">
        <v>16452.877504851509</v>
      </c>
      <c r="AK11" s="568"/>
      <c r="AL11" s="565">
        <v>17243.304935956938</v>
      </c>
      <c r="AM11" s="568"/>
      <c r="AN11" s="565">
        <v>15664.263310489254</v>
      </c>
      <c r="AO11" s="568"/>
      <c r="AP11" s="565">
        <v>14784.06437232296</v>
      </c>
      <c r="AQ11" s="568"/>
      <c r="AR11" s="565">
        <v>14641.69665937209</v>
      </c>
      <c r="AS11" s="568"/>
      <c r="AT11" s="565">
        <v>14576.105332577145</v>
      </c>
      <c r="AU11" s="568"/>
      <c r="AV11" s="565">
        <v>14774.215417193642</v>
      </c>
      <c r="AW11" s="568"/>
      <c r="AX11" s="565">
        <v>15281.563316814414</v>
      </c>
      <c r="AY11" s="568"/>
      <c r="AZ11" s="565">
        <v>15699.165398777241</v>
      </c>
      <c r="BA11" s="568"/>
      <c r="BB11" s="565">
        <v>13533.610027560557</v>
      </c>
      <c r="BC11" s="568"/>
      <c r="BD11" s="565">
        <v>12534.566406929449</v>
      </c>
      <c r="BE11" s="568"/>
      <c r="BF11" s="565">
        <v>14932.311454617566</v>
      </c>
      <c r="BG11" s="568"/>
      <c r="BH11" s="565">
        <v>12260.65865903612</v>
      </c>
      <c r="BI11" s="568"/>
      <c r="BJ11" s="566">
        <v>12377.697678925579</v>
      </c>
      <c r="BK11" s="571" t="s">
        <v>1192</v>
      </c>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469" t="str">
        <f>Parameters!S11</f>
        <v>Manufacture of food products, beverages and tobacco
products</v>
      </c>
      <c r="E12" s="475"/>
      <c r="F12" s="572">
        <v>412.97958968311281</v>
      </c>
      <c r="G12" s="568"/>
      <c r="H12" s="573">
        <v>398.10999033680798</v>
      </c>
      <c r="I12" s="568"/>
      <c r="J12" s="573">
        <v>386.29333898972197</v>
      </c>
      <c r="K12" s="568"/>
      <c r="L12" s="573">
        <v>365.10738699443903</v>
      </c>
      <c r="M12" s="568"/>
      <c r="N12" s="573">
        <v>346.03627807676548</v>
      </c>
      <c r="O12" s="568"/>
      <c r="P12" s="573">
        <v>332.79442809729386</v>
      </c>
      <c r="Q12" s="568"/>
      <c r="R12" s="573">
        <v>336.63624677528378</v>
      </c>
      <c r="S12" s="568"/>
      <c r="T12" s="573">
        <v>299.44168769921748</v>
      </c>
      <c r="U12" s="568"/>
      <c r="V12" s="573">
        <v>328.87905847738665</v>
      </c>
      <c r="W12" s="568"/>
      <c r="X12" s="573">
        <v>307.10356110111962</v>
      </c>
      <c r="Y12" s="568"/>
      <c r="Z12" s="573">
        <v>310.69736350598271</v>
      </c>
      <c r="AA12" s="568"/>
      <c r="AB12" s="573">
        <v>330.80149057026091</v>
      </c>
      <c r="AC12" s="568"/>
      <c r="AD12" s="573">
        <v>302.35239817484671</v>
      </c>
      <c r="AE12" s="568"/>
      <c r="AF12" s="573">
        <v>297.23506405230557</v>
      </c>
      <c r="AG12" s="568"/>
      <c r="AH12" s="573">
        <v>280.7936482437006</v>
      </c>
      <c r="AI12" s="568"/>
      <c r="AJ12" s="573">
        <v>280.95586264937202</v>
      </c>
      <c r="AK12" s="568"/>
      <c r="AL12" s="573">
        <v>318.3199045064423</v>
      </c>
      <c r="AM12" s="568"/>
      <c r="AN12" s="573">
        <v>259.65873465531746</v>
      </c>
      <c r="AO12" s="568"/>
      <c r="AP12" s="573">
        <v>284.93663808548024</v>
      </c>
      <c r="AQ12" s="568"/>
      <c r="AR12" s="573">
        <v>285.68767085900731</v>
      </c>
      <c r="AS12" s="568"/>
      <c r="AT12" s="573">
        <v>284.0052541311789</v>
      </c>
      <c r="AU12" s="568"/>
      <c r="AV12" s="573">
        <v>274.11296588472459</v>
      </c>
      <c r="AW12" s="568"/>
      <c r="AX12" s="573">
        <v>294.01071328818296</v>
      </c>
      <c r="AY12" s="568"/>
      <c r="AZ12" s="573">
        <v>312.95300612317305</v>
      </c>
      <c r="BA12" s="568"/>
      <c r="BB12" s="573">
        <v>289.48632011767302</v>
      </c>
      <c r="BC12" s="568"/>
      <c r="BD12" s="573">
        <v>253.48546351494872</v>
      </c>
      <c r="BE12" s="568"/>
      <c r="BF12" s="573">
        <v>300.05626218786182</v>
      </c>
      <c r="BG12" s="568"/>
      <c r="BH12" s="573">
        <v>269.67482525266951</v>
      </c>
      <c r="BI12" s="568"/>
      <c r="BJ12" s="574">
        <v>266.65357293241919</v>
      </c>
      <c r="BK12" s="571" t="s">
        <v>1192</v>
      </c>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469" t="str">
        <f>Parameters!S12</f>
        <v>Manufacture of textiles, wearing apparel and leather products</v>
      </c>
      <c r="E13" s="470"/>
      <c r="F13" s="572">
        <v>85.206697212724677</v>
      </c>
      <c r="G13" s="568"/>
      <c r="H13" s="573">
        <v>82.341434452578909</v>
      </c>
      <c r="I13" s="568"/>
      <c r="J13" s="573">
        <v>80.030342555516057</v>
      </c>
      <c r="K13" s="568"/>
      <c r="L13" s="573">
        <v>75.986932006021974</v>
      </c>
      <c r="M13" s="568"/>
      <c r="N13" s="573">
        <v>72.266242292526883</v>
      </c>
      <c r="O13" s="568"/>
      <c r="P13" s="573">
        <v>68.589910906454719</v>
      </c>
      <c r="Q13" s="568"/>
      <c r="R13" s="573">
        <v>69.293672057871646</v>
      </c>
      <c r="S13" s="568"/>
      <c r="T13" s="573">
        <v>63.134013246928873</v>
      </c>
      <c r="U13" s="568"/>
      <c r="V13" s="573">
        <v>68.151555839117549</v>
      </c>
      <c r="W13" s="568"/>
      <c r="X13" s="573">
        <v>64.982530765260478</v>
      </c>
      <c r="Y13" s="568"/>
      <c r="Z13" s="573">
        <v>64.651049418479488</v>
      </c>
      <c r="AA13" s="568"/>
      <c r="AB13" s="573">
        <v>68.910511013113933</v>
      </c>
      <c r="AC13" s="568"/>
      <c r="AD13" s="573">
        <v>62.018638427870769</v>
      </c>
      <c r="AE13" s="568"/>
      <c r="AF13" s="573">
        <v>61.717052139275374</v>
      </c>
      <c r="AG13" s="568"/>
      <c r="AH13" s="573">
        <v>58.273064149089336</v>
      </c>
      <c r="AI13" s="568"/>
      <c r="AJ13" s="573">
        <v>57.241603944145012</v>
      </c>
      <c r="AK13" s="568"/>
      <c r="AL13" s="573">
        <v>65.097821265499647</v>
      </c>
      <c r="AM13" s="568"/>
      <c r="AN13" s="573">
        <v>53.025243564598711</v>
      </c>
      <c r="AO13" s="568"/>
      <c r="AP13" s="573">
        <v>67.456960964132975</v>
      </c>
      <c r="AQ13" s="568"/>
      <c r="AR13" s="573">
        <v>69.742199421001672</v>
      </c>
      <c r="AS13" s="568"/>
      <c r="AT13" s="573">
        <v>67.212428645582847</v>
      </c>
      <c r="AU13" s="568"/>
      <c r="AV13" s="573">
        <v>67.375941332473801</v>
      </c>
      <c r="AW13" s="568"/>
      <c r="AX13" s="573">
        <v>70.176972159165757</v>
      </c>
      <c r="AY13" s="568"/>
      <c r="AZ13" s="573">
        <v>75.229462819008205</v>
      </c>
      <c r="BA13" s="568"/>
      <c r="BB13" s="573">
        <v>65.885648919620607</v>
      </c>
      <c r="BC13" s="568"/>
      <c r="BD13" s="573">
        <v>63.683579527065945</v>
      </c>
      <c r="BE13" s="568"/>
      <c r="BF13" s="573">
        <v>72.022304568534167</v>
      </c>
      <c r="BG13" s="568"/>
      <c r="BH13" s="573">
        <v>61.406723951809923</v>
      </c>
      <c r="BI13" s="568"/>
      <c r="BJ13" s="574">
        <v>60.671049232709748</v>
      </c>
      <c r="BK13" s="571" t="s">
        <v>1192</v>
      </c>
      <c r="CJ13" s="303"/>
      <c r="CK13" s="303"/>
      <c r="CL13" s="303"/>
      <c r="CM13" s="304" t="s">
        <v>951</v>
      </c>
      <c r="CN13" s="303" t="s">
        <v>946</v>
      </c>
      <c r="CO13" s="303"/>
      <c r="CP13" s="303"/>
      <c r="CQ13" s="303"/>
      <c r="CR13" s="303"/>
      <c r="CS13" s="303"/>
      <c r="CT13" s="303"/>
    </row>
    <row r="14" spans="1:98" s="13" customFormat="1">
      <c r="A14" s="37"/>
      <c r="B14" s="209" t="str">
        <f>Parameters!Q13</f>
        <v>C16-C18</v>
      </c>
      <c r="C14" s="210"/>
      <c r="D14" s="469" t="str">
        <f>Parameters!S13</f>
        <v>Manufacture of wood, paper, printing and reproduction</v>
      </c>
      <c r="E14" s="470"/>
      <c r="F14" s="575"/>
      <c r="G14" s="594"/>
      <c r="H14" s="575"/>
      <c r="I14" s="594"/>
      <c r="J14" s="575"/>
      <c r="K14" s="594"/>
      <c r="L14" s="575"/>
      <c r="M14" s="594"/>
      <c r="N14" s="575"/>
      <c r="O14" s="594"/>
      <c r="P14" s="575"/>
      <c r="Q14" s="594"/>
      <c r="R14" s="575"/>
      <c r="S14" s="594"/>
      <c r="T14" s="575"/>
      <c r="U14" s="594"/>
      <c r="V14" s="575"/>
      <c r="W14" s="594"/>
      <c r="X14" s="575"/>
      <c r="Y14" s="594"/>
      <c r="Z14" s="575"/>
      <c r="AA14" s="594"/>
      <c r="AB14" s="575"/>
      <c r="AC14" s="594"/>
      <c r="AD14" s="575"/>
      <c r="AE14" s="594"/>
      <c r="AF14" s="575"/>
      <c r="AG14" s="594"/>
      <c r="AH14" s="575"/>
      <c r="AI14" s="594"/>
      <c r="AJ14" s="575"/>
      <c r="AK14" s="594"/>
      <c r="AL14" s="575"/>
      <c r="AM14" s="594"/>
      <c r="AN14" s="575"/>
      <c r="AO14" s="594"/>
      <c r="AP14" s="575"/>
      <c r="AQ14" s="594"/>
      <c r="AR14" s="575"/>
      <c r="AS14" s="594"/>
      <c r="AT14" s="575"/>
      <c r="AU14" s="594"/>
      <c r="AV14" s="575"/>
      <c r="AW14" s="594"/>
      <c r="AX14" s="575"/>
      <c r="AY14" s="594"/>
      <c r="AZ14" s="575"/>
      <c r="BA14" s="594"/>
      <c r="BB14" s="575"/>
      <c r="BC14" s="594"/>
      <c r="BD14" s="575"/>
      <c r="BE14" s="594"/>
      <c r="BF14" s="575"/>
      <c r="BG14" s="594"/>
      <c r="BH14" s="575"/>
      <c r="BI14" s="594"/>
      <c r="BJ14" s="575"/>
      <c r="BK14" s="598"/>
      <c r="CJ14" s="303"/>
      <c r="CK14" s="303"/>
      <c r="CL14" s="303"/>
      <c r="CM14" s="304"/>
      <c r="CN14" s="303"/>
      <c r="CO14" s="303"/>
      <c r="CP14" s="303"/>
      <c r="CQ14" s="303"/>
      <c r="CR14" s="303"/>
      <c r="CS14" s="303"/>
      <c r="CT14" s="303"/>
    </row>
    <row r="15" spans="1:98" s="15" customFormat="1" ht="22.5" customHeight="1">
      <c r="A15" s="35"/>
      <c r="B15" s="204" t="str">
        <f>Parameters!Q14</f>
        <v>C16</v>
      </c>
      <c r="C15" s="215"/>
      <c r="D15" s="471" t="str">
        <f>Parameters!S14</f>
        <v>Manufacture of wood and of products of wood and cork, except furniture; manufacture of articles of straw and plaiting materials</v>
      </c>
      <c r="E15" s="472"/>
      <c r="F15" s="567">
        <v>135.52149174385073</v>
      </c>
      <c r="G15" s="568"/>
      <c r="H15" s="569">
        <v>119.55703446002559</v>
      </c>
      <c r="I15" s="568"/>
      <c r="J15" s="569">
        <v>116.33883943658977</v>
      </c>
      <c r="K15" s="568"/>
      <c r="L15" s="569">
        <v>110.46375277163125</v>
      </c>
      <c r="M15" s="568"/>
      <c r="N15" s="569">
        <v>104.93108870822351</v>
      </c>
      <c r="O15" s="568"/>
      <c r="P15" s="569">
        <v>100.87815027760981</v>
      </c>
      <c r="Q15" s="568"/>
      <c r="R15" s="569">
        <v>93.132948555340036</v>
      </c>
      <c r="S15" s="568"/>
      <c r="T15" s="569">
        <v>83.647041134405171</v>
      </c>
      <c r="U15" s="568"/>
      <c r="V15" s="569">
        <v>91.650546049164447</v>
      </c>
      <c r="W15" s="568"/>
      <c r="X15" s="569">
        <v>86.333503681801204</v>
      </c>
      <c r="Y15" s="568"/>
      <c r="Z15" s="569">
        <v>88.443686568982343</v>
      </c>
      <c r="AA15" s="568"/>
      <c r="AB15" s="569">
        <v>93.492116791478281</v>
      </c>
      <c r="AC15" s="568"/>
      <c r="AD15" s="569">
        <v>79.429031908136054</v>
      </c>
      <c r="AE15" s="568"/>
      <c r="AF15" s="569">
        <v>78.66131216567905</v>
      </c>
      <c r="AG15" s="568"/>
      <c r="AH15" s="569">
        <v>74.290205635069995</v>
      </c>
      <c r="AI15" s="568"/>
      <c r="AJ15" s="569">
        <v>75.117320572817036</v>
      </c>
      <c r="AK15" s="568"/>
      <c r="AL15" s="569">
        <v>83.63410995829868</v>
      </c>
      <c r="AM15" s="568"/>
      <c r="AN15" s="569">
        <v>70.386984827573954</v>
      </c>
      <c r="AO15" s="568"/>
      <c r="AP15" s="569">
        <v>68.922317477157193</v>
      </c>
      <c r="AQ15" s="568"/>
      <c r="AR15" s="569">
        <v>69.220214052711327</v>
      </c>
      <c r="AS15" s="568"/>
      <c r="AT15" s="569">
        <v>69.250255569631264</v>
      </c>
      <c r="AU15" s="568"/>
      <c r="AV15" s="569">
        <v>83.842727883822732</v>
      </c>
      <c r="AW15" s="568"/>
      <c r="AX15" s="569">
        <v>79.1088762930613</v>
      </c>
      <c r="AY15" s="568"/>
      <c r="AZ15" s="569">
        <v>88.337459083393938</v>
      </c>
      <c r="BA15" s="568"/>
      <c r="BB15" s="569">
        <v>86.565696029088741</v>
      </c>
      <c r="BC15" s="568"/>
      <c r="BD15" s="569">
        <v>79.378117893725502</v>
      </c>
      <c r="BE15" s="568"/>
      <c r="BF15" s="569">
        <v>91.402248022876122</v>
      </c>
      <c r="BG15" s="568"/>
      <c r="BH15" s="569">
        <v>84.965076575177804</v>
      </c>
      <c r="BI15" s="568"/>
      <c r="BJ15" s="570">
        <v>83.855813437307276</v>
      </c>
      <c r="BK15" s="571" t="s">
        <v>1192</v>
      </c>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474" t="str">
        <f>Parameters!S15</f>
        <v>Manufacture of paper and paper products</v>
      </c>
      <c r="E16" s="473"/>
      <c r="F16" s="567">
        <v>235.7548608318007</v>
      </c>
      <c r="G16" s="568"/>
      <c r="H16" s="569">
        <v>215.56742303676202</v>
      </c>
      <c r="I16" s="568"/>
      <c r="J16" s="569">
        <v>208.65154279421759</v>
      </c>
      <c r="K16" s="568"/>
      <c r="L16" s="569">
        <v>196.31640385344511</v>
      </c>
      <c r="M16" s="568"/>
      <c r="N16" s="569">
        <v>185.7831683606764</v>
      </c>
      <c r="O16" s="568"/>
      <c r="P16" s="569">
        <v>178.97039976809049</v>
      </c>
      <c r="Q16" s="568"/>
      <c r="R16" s="569">
        <v>170.72575632197987</v>
      </c>
      <c r="S16" s="568"/>
      <c r="T16" s="569">
        <v>150.63339339855563</v>
      </c>
      <c r="U16" s="568"/>
      <c r="V16" s="569">
        <v>166.05703165781586</v>
      </c>
      <c r="W16" s="568"/>
      <c r="X16" s="569">
        <v>154.04352594048143</v>
      </c>
      <c r="Y16" s="568"/>
      <c r="Z16" s="569">
        <v>154.39932528049067</v>
      </c>
      <c r="AA16" s="568"/>
      <c r="AB16" s="569">
        <v>165.61560414374421</v>
      </c>
      <c r="AC16" s="568"/>
      <c r="AD16" s="569">
        <v>141.36559416851236</v>
      </c>
      <c r="AE16" s="568"/>
      <c r="AF16" s="569">
        <v>138.43240809678935</v>
      </c>
      <c r="AG16" s="568"/>
      <c r="AH16" s="569">
        <v>130.98645107863632</v>
      </c>
      <c r="AI16" s="568"/>
      <c r="AJ16" s="569">
        <v>130.2918292007532</v>
      </c>
      <c r="AK16" s="568"/>
      <c r="AL16" s="569">
        <v>149.55584819487828</v>
      </c>
      <c r="AM16" s="568"/>
      <c r="AN16" s="569">
        <v>119.63657841469158</v>
      </c>
      <c r="AO16" s="568"/>
      <c r="AP16" s="569">
        <v>114.80764531929437</v>
      </c>
      <c r="AQ16" s="568"/>
      <c r="AR16" s="569">
        <v>116.85162750244035</v>
      </c>
      <c r="AS16" s="568"/>
      <c r="AT16" s="569">
        <v>108.65396166884354</v>
      </c>
      <c r="AU16" s="568"/>
      <c r="AV16" s="569">
        <v>107.73542157975898</v>
      </c>
      <c r="AW16" s="568"/>
      <c r="AX16" s="569">
        <v>114.8267321937462</v>
      </c>
      <c r="AY16" s="568"/>
      <c r="AZ16" s="569">
        <v>122.88283383888269</v>
      </c>
      <c r="BA16" s="568"/>
      <c r="BB16" s="569">
        <v>102.09388466826631</v>
      </c>
      <c r="BC16" s="568"/>
      <c r="BD16" s="569">
        <v>95.920063281239862</v>
      </c>
      <c r="BE16" s="568"/>
      <c r="BF16" s="569">
        <v>113.11921209846086</v>
      </c>
      <c r="BG16" s="568"/>
      <c r="BH16" s="569">
        <v>95.520883796972768</v>
      </c>
      <c r="BI16" s="568"/>
      <c r="BJ16" s="570">
        <v>94.057474812334448</v>
      </c>
      <c r="BK16" s="571" t="s">
        <v>1192</v>
      </c>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474" t="str">
        <f>Parameters!S16</f>
        <v>Printing and reproduction of recorded media</v>
      </c>
      <c r="E17" s="473"/>
      <c r="F17" s="567">
        <v>1.3799180627925807</v>
      </c>
      <c r="G17" s="568"/>
      <c r="H17" s="569">
        <v>1.4088685408997361</v>
      </c>
      <c r="I17" s="568"/>
      <c r="J17" s="569">
        <v>1.4726251726436479</v>
      </c>
      <c r="K17" s="568"/>
      <c r="L17" s="569">
        <v>1.5797575978901037</v>
      </c>
      <c r="M17" s="568"/>
      <c r="N17" s="569">
        <v>1.5632489369047726</v>
      </c>
      <c r="O17" s="568"/>
      <c r="P17" s="569">
        <v>1.4484546334960222</v>
      </c>
      <c r="Q17" s="568"/>
      <c r="R17" s="569">
        <v>1.6374807339348756</v>
      </c>
      <c r="S17" s="568"/>
      <c r="T17" s="569">
        <v>1.7924336942941377</v>
      </c>
      <c r="U17" s="568"/>
      <c r="V17" s="569">
        <v>1.7935536539954553</v>
      </c>
      <c r="W17" s="568"/>
      <c r="X17" s="569">
        <v>1.9206270670114762</v>
      </c>
      <c r="Y17" s="568"/>
      <c r="Z17" s="569">
        <v>2.2285072540698194</v>
      </c>
      <c r="AA17" s="568"/>
      <c r="AB17" s="569">
        <v>2.1274340117408834</v>
      </c>
      <c r="AC17" s="568"/>
      <c r="AD17" s="569">
        <v>15.246356056684137</v>
      </c>
      <c r="AE17" s="568"/>
      <c r="AF17" s="569">
        <v>15.074508641102209</v>
      </c>
      <c r="AG17" s="568"/>
      <c r="AH17" s="569">
        <v>14.209351183792856</v>
      </c>
      <c r="AI17" s="568"/>
      <c r="AJ17" s="569">
        <v>14.322390978516029</v>
      </c>
      <c r="AK17" s="568"/>
      <c r="AL17" s="569">
        <v>15.97379759543697</v>
      </c>
      <c r="AM17" s="568"/>
      <c r="AN17" s="569">
        <v>13.336638060500501</v>
      </c>
      <c r="AO17" s="568"/>
      <c r="AP17" s="569">
        <v>13.981096157923119</v>
      </c>
      <c r="AQ17" s="568"/>
      <c r="AR17" s="569">
        <v>14.531429947055914</v>
      </c>
      <c r="AS17" s="568"/>
      <c r="AT17" s="569">
        <v>14.598497582506617</v>
      </c>
      <c r="AU17" s="568"/>
      <c r="AV17" s="569">
        <v>14.373231723851879</v>
      </c>
      <c r="AW17" s="568"/>
      <c r="AX17" s="569">
        <v>15.318178902956641</v>
      </c>
      <c r="AY17" s="568"/>
      <c r="AZ17" s="569">
        <v>18.760096821387307</v>
      </c>
      <c r="BA17" s="568"/>
      <c r="BB17" s="569">
        <v>14.610937546140169</v>
      </c>
      <c r="BC17" s="568"/>
      <c r="BD17" s="569">
        <v>15.101121416822766</v>
      </c>
      <c r="BE17" s="568"/>
      <c r="BF17" s="569">
        <v>15.675943888803685</v>
      </c>
      <c r="BG17" s="568"/>
      <c r="BH17" s="569">
        <v>13.532168941230104</v>
      </c>
      <c r="BI17" s="568"/>
      <c r="BJ17" s="570">
        <v>13.442115243227528</v>
      </c>
      <c r="BK17" s="571" t="s">
        <v>1192</v>
      </c>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469" t="str">
        <f>Parameters!S17</f>
        <v>Manufacture of coke and refined petroleum products</v>
      </c>
      <c r="E18" s="475"/>
      <c r="F18" s="572">
        <v>2613.610206141323</v>
      </c>
      <c r="G18" s="568"/>
      <c r="H18" s="573">
        <v>2485.2356847022811</v>
      </c>
      <c r="I18" s="568"/>
      <c r="J18" s="573">
        <v>2455.3797644022648</v>
      </c>
      <c r="K18" s="568"/>
      <c r="L18" s="573">
        <v>2458.8468740162807</v>
      </c>
      <c r="M18" s="568"/>
      <c r="N18" s="573">
        <v>2498.2183788131588</v>
      </c>
      <c r="O18" s="568"/>
      <c r="P18" s="573">
        <v>2566.3716329937097</v>
      </c>
      <c r="Q18" s="568"/>
      <c r="R18" s="573">
        <v>2650.0283663686387</v>
      </c>
      <c r="S18" s="568"/>
      <c r="T18" s="573">
        <v>2529.3691835135069</v>
      </c>
      <c r="U18" s="568"/>
      <c r="V18" s="573">
        <v>2648.0516374139602</v>
      </c>
      <c r="W18" s="568"/>
      <c r="X18" s="573">
        <v>2586.7824652610116</v>
      </c>
      <c r="Y18" s="568"/>
      <c r="Z18" s="573">
        <v>2405.4202911782863</v>
      </c>
      <c r="AA18" s="568"/>
      <c r="AB18" s="573">
        <v>2316.7222153635148</v>
      </c>
      <c r="AC18" s="568"/>
      <c r="AD18" s="573">
        <v>2059.0147676490355</v>
      </c>
      <c r="AE18" s="568"/>
      <c r="AF18" s="573">
        <v>2067.7392743929718</v>
      </c>
      <c r="AG18" s="568"/>
      <c r="AH18" s="573">
        <v>1856.9653604471719</v>
      </c>
      <c r="AI18" s="568"/>
      <c r="AJ18" s="573">
        <v>1767.0823149151865</v>
      </c>
      <c r="AK18" s="568"/>
      <c r="AL18" s="573">
        <v>1794.1669763852892</v>
      </c>
      <c r="AM18" s="568"/>
      <c r="AN18" s="573">
        <v>1720.2855975157765</v>
      </c>
      <c r="AO18" s="568"/>
      <c r="AP18" s="573">
        <v>1536.9878315849999</v>
      </c>
      <c r="AQ18" s="568"/>
      <c r="AR18" s="573">
        <v>1334.0216594404392</v>
      </c>
      <c r="AS18" s="568"/>
      <c r="AT18" s="573">
        <v>1422.9330848055599</v>
      </c>
      <c r="AU18" s="568"/>
      <c r="AV18" s="573">
        <v>1412.8761441823442</v>
      </c>
      <c r="AW18" s="568"/>
      <c r="AX18" s="573">
        <v>1409.7636759608899</v>
      </c>
      <c r="AY18" s="568"/>
      <c r="AZ18" s="573">
        <v>1368.7682789329538</v>
      </c>
      <c r="BA18" s="568"/>
      <c r="BB18" s="573">
        <v>1227.8352945909132</v>
      </c>
      <c r="BC18" s="568"/>
      <c r="BD18" s="573">
        <v>1122.5821803585559</v>
      </c>
      <c r="BE18" s="568"/>
      <c r="BF18" s="573">
        <v>1215.1938332664222</v>
      </c>
      <c r="BG18" s="568"/>
      <c r="BH18" s="573">
        <v>1066.1821470182188</v>
      </c>
      <c r="BI18" s="568"/>
      <c r="BJ18" s="574">
        <v>1033.2570152542555</v>
      </c>
      <c r="BK18" s="571" t="s">
        <v>1192</v>
      </c>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469" t="str">
        <f>Parameters!S18</f>
        <v>Manufacture of chemicals and chemical products</v>
      </c>
      <c r="E19" s="475"/>
      <c r="F19" s="572">
        <v>1116.1058806933286</v>
      </c>
      <c r="G19" s="568"/>
      <c r="H19" s="573">
        <v>1068.2679850530096</v>
      </c>
      <c r="I19" s="568"/>
      <c r="J19" s="573">
        <v>1066.782940302385</v>
      </c>
      <c r="K19" s="568"/>
      <c r="L19" s="573">
        <v>1040.0957143196142</v>
      </c>
      <c r="M19" s="568"/>
      <c r="N19" s="573">
        <v>998.27230622770401</v>
      </c>
      <c r="O19" s="568"/>
      <c r="P19" s="573">
        <v>1050.3307229413465</v>
      </c>
      <c r="Q19" s="568"/>
      <c r="R19" s="573">
        <v>1002.8137418650095</v>
      </c>
      <c r="S19" s="568"/>
      <c r="T19" s="573">
        <v>966.4715582118597</v>
      </c>
      <c r="U19" s="568"/>
      <c r="V19" s="573">
        <v>948.27766551188665</v>
      </c>
      <c r="W19" s="568"/>
      <c r="X19" s="573">
        <v>1014.5775265205599</v>
      </c>
      <c r="Y19" s="568"/>
      <c r="Z19" s="573">
        <v>1003.0586453026276</v>
      </c>
      <c r="AA19" s="568"/>
      <c r="AB19" s="573">
        <v>971.69469888232641</v>
      </c>
      <c r="AC19" s="568"/>
      <c r="AD19" s="573">
        <v>961.86419281727024</v>
      </c>
      <c r="AE19" s="568"/>
      <c r="AF19" s="573">
        <v>916.97976142942616</v>
      </c>
      <c r="AG19" s="568"/>
      <c r="AH19" s="573">
        <v>940.42340364797951</v>
      </c>
      <c r="AI19" s="568"/>
      <c r="AJ19" s="573">
        <v>882.98154030090234</v>
      </c>
      <c r="AK19" s="568"/>
      <c r="AL19" s="573">
        <v>1068.6246113813131</v>
      </c>
      <c r="AM19" s="568"/>
      <c r="AN19" s="573">
        <v>871.67525747480147</v>
      </c>
      <c r="AO19" s="568"/>
      <c r="AP19" s="573">
        <v>927.67260632254283</v>
      </c>
      <c r="AQ19" s="568"/>
      <c r="AR19" s="573">
        <v>792.77365192480659</v>
      </c>
      <c r="AS19" s="568"/>
      <c r="AT19" s="573">
        <v>866.49862523089485</v>
      </c>
      <c r="AU19" s="568"/>
      <c r="AV19" s="573">
        <v>832.11764769514525</v>
      </c>
      <c r="AW19" s="568"/>
      <c r="AX19" s="573">
        <v>898.19282639977973</v>
      </c>
      <c r="AY19" s="568"/>
      <c r="AZ19" s="573">
        <v>1042.5196096640284</v>
      </c>
      <c r="BA19" s="568"/>
      <c r="BB19" s="573">
        <v>897.44752285161474</v>
      </c>
      <c r="BC19" s="568"/>
      <c r="BD19" s="573">
        <v>905.15521878329207</v>
      </c>
      <c r="BE19" s="568"/>
      <c r="BF19" s="573">
        <v>993.30290084796729</v>
      </c>
      <c r="BG19" s="568"/>
      <c r="BH19" s="573">
        <v>838.25342198757551</v>
      </c>
      <c r="BI19" s="568"/>
      <c r="BJ19" s="574">
        <v>864.67112171622273</v>
      </c>
      <c r="BK19" s="571" t="s">
        <v>1192</v>
      </c>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469" t="str">
        <f>Parameters!S19</f>
        <v>Manufacture of basic pharmaceutical products and pharmaceutical preparations</v>
      </c>
      <c r="E20" s="475"/>
      <c r="F20" s="572">
        <v>96.192096489870636</v>
      </c>
      <c r="G20" s="568"/>
      <c r="H20" s="573">
        <v>81.300997909929933</v>
      </c>
      <c r="I20" s="568"/>
      <c r="J20" s="573">
        <v>78.722914282979289</v>
      </c>
      <c r="K20" s="568"/>
      <c r="L20" s="573">
        <v>74.152376883188708</v>
      </c>
      <c r="M20" s="568"/>
      <c r="N20" s="573">
        <v>70.229998930455125</v>
      </c>
      <c r="O20" s="568"/>
      <c r="P20" s="573">
        <v>67.467372368494978</v>
      </c>
      <c r="Q20" s="568"/>
      <c r="R20" s="573">
        <v>58.458224534915097</v>
      </c>
      <c r="S20" s="568"/>
      <c r="T20" s="573">
        <v>51.952282038170132</v>
      </c>
      <c r="U20" s="568"/>
      <c r="V20" s="573">
        <v>56.980563610617416</v>
      </c>
      <c r="W20" s="568"/>
      <c r="X20" s="573">
        <v>53.158675627828494</v>
      </c>
      <c r="Y20" s="568"/>
      <c r="Z20" s="573">
        <v>53.057649502080714</v>
      </c>
      <c r="AA20" s="568"/>
      <c r="AB20" s="573">
        <v>56.918325808777709</v>
      </c>
      <c r="AC20" s="568"/>
      <c r="AD20" s="573">
        <v>44.804585473071775</v>
      </c>
      <c r="AE20" s="568"/>
      <c r="AF20" s="573">
        <v>44.039455769673062</v>
      </c>
      <c r="AG20" s="568"/>
      <c r="AH20" s="573">
        <v>41.650538022715601</v>
      </c>
      <c r="AI20" s="568"/>
      <c r="AJ20" s="573">
        <v>41.224813409097088</v>
      </c>
      <c r="AK20" s="568"/>
      <c r="AL20" s="573">
        <v>47.335559222523401</v>
      </c>
      <c r="AM20" s="568"/>
      <c r="AN20" s="573">
        <v>37.871373827148666</v>
      </c>
      <c r="AO20" s="568"/>
      <c r="AP20" s="573">
        <v>33.451828139404931</v>
      </c>
      <c r="AQ20" s="568"/>
      <c r="AR20" s="573">
        <v>34.080573540484153</v>
      </c>
      <c r="AS20" s="568"/>
      <c r="AT20" s="573">
        <v>31.914750613018398</v>
      </c>
      <c r="AU20" s="568"/>
      <c r="AV20" s="573">
        <v>31.564059072745778</v>
      </c>
      <c r="AW20" s="568"/>
      <c r="AX20" s="573">
        <v>33.353635318171797</v>
      </c>
      <c r="AY20" s="568"/>
      <c r="AZ20" s="573">
        <v>35.752639294869056</v>
      </c>
      <c r="BA20" s="568"/>
      <c r="BB20" s="573">
        <v>41.707891241059109</v>
      </c>
      <c r="BC20" s="568"/>
      <c r="BD20" s="573">
        <v>39.268150188416072</v>
      </c>
      <c r="BE20" s="568"/>
      <c r="BF20" s="573">
        <v>46.142312585521204</v>
      </c>
      <c r="BG20" s="568"/>
      <c r="BH20" s="573">
        <v>38.910712370478429</v>
      </c>
      <c r="BI20" s="568"/>
      <c r="BJ20" s="574">
        <v>38.565624835130528</v>
      </c>
      <c r="BK20" s="571" t="s">
        <v>1192</v>
      </c>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469" t="str">
        <f>Parameters!S20</f>
        <v>Manufacture of rubber and plastic products and other non-metallic mineral products</v>
      </c>
      <c r="E21" s="470"/>
      <c r="F21" s="575"/>
      <c r="G21" s="594"/>
      <c r="H21" s="575"/>
      <c r="I21" s="594"/>
      <c r="J21" s="575"/>
      <c r="K21" s="594"/>
      <c r="L21" s="575"/>
      <c r="M21" s="594"/>
      <c r="N21" s="575"/>
      <c r="O21" s="594"/>
      <c r="P21" s="575"/>
      <c r="Q21" s="594"/>
      <c r="R21" s="575"/>
      <c r="S21" s="594"/>
      <c r="T21" s="575"/>
      <c r="U21" s="594"/>
      <c r="V21" s="575"/>
      <c r="W21" s="594"/>
      <c r="X21" s="575"/>
      <c r="Y21" s="594"/>
      <c r="Z21" s="575"/>
      <c r="AA21" s="594"/>
      <c r="AB21" s="575"/>
      <c r="AC21" s="594"/>
      <c r="AD21" s="575"/>
      <c r="AE21" s="594"/>
      <c r="AF21" s="575"/>
      <c r="AG21" s="594"/>
      <c r="AH21" s="575"/>
      <c r="AI21" s="594"/>
      <c r="AJ21" s="575"/>
      <c r="AK21" s="594"/>
      <c r="AL21" s="575"/>
      <c r="AM21" s="594"/>
      <c r="AN21" s="575"/>
      <c r="AO21" s="594"/>
      <c r="AP21" s="575"/>
      <c r="AQ21" s="594"/>
      <c r="AR21" s="575"/>
      <c r="AS21" s="594"/>
      <c r="AT21" s="575"/>
      <c r="AU21" s="594"/>
      <c r="AV21" s="575"/>
      <c r="AW21" s="594"/>
      <c r="AX21" s="575"/>
      <c r="AY21" s="594"/>
      <c r="AZ21" s="575"/>
      <c r="BA21" s="594"/>
      <c r="BB21" s="575"/>
      <c r="BC21" s="594"/>
      <c r="BD21" s="575"/>
      <c r="BE21" s="594"/>
      <c r="BF21" s="575"/>
      <c r="BG21" s="594"/>
      <c r="BH21" s="575"/>
      <c r="BI21" s="594"/>
      <c r="BJ21" s="575"/>
      <c r="BK21" s="598"/>
      <c r="CJ21" s="303"/>
      <c r="CK21" s="303"/>
      <c r="CL21" s="303"/>
      <c r="CM21" s="304"/>
      <c r="CN21" s="303"/>
      <c r="CO21" s="303"/>
      <c r="CP21" s="303"/>
      <c r="CQ21" s="303"/>
      <c r="CR21" s="303"/>
      <c r="CS21" s="303"/>
      <c r="CT21" s="303"/>
    </row>
    <row r="22" spans="1:98" s="15" customFormat="1" ht="12.75" customHeight="1">
      <c r="A22" s="35"/>
      <c r="B22" s="204" t="str">
        <f>Parameters!Q21</f>
        <v>C22</v>
      </c>
      <c r="C22" s="218"/>
      <c r="D22" s="471" t="str">
        <f>Parameters!S21</f>
        <v>Manufacture of rubber and plastic products</v>
      </c>
      <c r="E22" s="472"/>
      <c r="F22" s="567">
        <v>652.10984636263663</v>
      </c>
      <c r="G22" s="568"/>
      <c r="H22" s="569">
        <v>628.39502919487768</v>
      </c>
      <c r="I22" s="568"/>
      <c r="J22" s="569">
        <v>630.89105026709103</v>
      </c>
      <c r="K22" s="568"/>
      <c r="L22" s="569">
        <v>619.49326732839313</v>
      </c>
      <c r="M22" s="568"/>
      <c r="N22" s="569">
        <v>596.75139863047912</v>
      </c>
      <c r="O22" s="568"/>
      <c r="P22" s="569">
        <v>630.47985225672289</v>
      </c>
      <c r="Q22" s="568"/>
      <c r="R22" s="569">
        <v>601.12989768150021</v>
      </c>
      <c r="S22" s="568"/>
      <c r="T22" s="569">
        <v>591.25796882542704</v>
      </c>
      <c r="U22" s="568"/>
      <c r="V22" s="569">
        <v>568.91436549342484</v>
      </c>
      <c r="W22" s="568"/>
      <c r="X22" s="569">
        <v>623.03977968616039</v>
      </c>
      <c r="Y22" s="568"/>
      <c r="Z22" s="569">
        <v>612.30489503830154</v>
      </c>
      <c r="AA22" s="568"/>
      <c r="AB22" s="569">
        <v>586.95495580836894</v>
      </c>
      <c r="AC22" s="568"/>
      <c r="AD22" s="569">
        <v>587.88399573832442</v>
      </c>
      <c r="AE22" s="568"/>
      <c r="AF22" s="569">
        <v>561.56992997020836</v>
      </c>
      <c r="AG22" s="568"/>
      <c r="AH22" s="569">
        <v>579.81857376319476</v>
      </c>
      <c r="AI22" s="568"/>
      <c r="AJ22" s="569">
        <v>537.69281009130646</v>
      </c>
      <c r="AK22" s="568"/>
      <c r="AL22" s="569">
        <v>653.14936429086106</v>
      </c>
      <c r="AM22" s="568"/>
      <c r="AN22" s="569">
        <v>534.13094014416413</v>
      </c>
      <c r="AO22" s="568"/>
      <c r="AP22" s="569">
        <v>574.870474829052</v>
      </c>
      <c r="AQ22" s="568"/>
      <c r="AR22" s="569">
        <v>483.92333305971874</v>
      </c>
      <c r="AS22" s="568"/>
      <c r="AT22" s="569">
        <v>544.03957659238802</v>
      </c>
      <c r="AU22" s="568"/>
      <c r="AV22" s="569">
        <v>518.14998919338382</v>
      </c>
      <c r="AW22" s="568"/>
      <c r="AX22" s="569">
        <v>556.61793036760844</v>
      </c>
      <c r="AY22" s="568"/>
      <c r="AZ22" s="569">
        <v>650.79248843592427</v>
      </c>
      <c r="BA22" s="568"/>
      <c r="BB22" s="569">
        <v>578.84900630490324</v>
      </c>
      <c r="BC22" s="568"/>
      <c r="BD22" s="569">
        <v>587.29712773010635</v>
      </c>
      <c r="BE22" s="568"/>
      <c r="BF22" s="569">
        <v>637.60895522389683</v>
      </c>
      <c r="BG22" s="568"/>
      <c r="BH22" s="569">
        <v>539.1704959849402</v>
      </c>
      <c r="BI22" s="568"/>
      <c r="BJ22" s="570">
        <v>531.99593381125476</v>
      </c>
      <c r="BK22" s="571" t="s">
        <v>1192</v>
      </c>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471" t="str">
        <f>Parameters!S22</f>
        <v>Manufacture of other non-metallic mineral products</v>
      </c>
      <c r="E23" s="473"/>
      <c r="F23" s="567">
        <v>2852.8825719721526</v>
      </c>
      <c r="G23" s="568"/>
      <c r="H23" s="569">
        <v>2635.4559631597958</v>
      </c>
      <c r="I23" s="568"/>
      <c r="J23" s="569">
        <v>2580.7171543873801</v>
      </c>
      <c r="K23" s="568"/>
      <c r="L23" s="569">
        <v>2598.7697868510249</v>
      </c>
      <c r="M23" s="568"/>
      <c r="N23" s="569">
        <v>2497.0224120751086</v>
      </c>
      <c r="O23" s="568"/>
      <c r="P23" s="569">
        <v>2300.1031120917141</v>
      </c>
      <c r="Q23" s="568"/>
      <c r="R23" s="569">
        <v>2235.5255246572196</v>
      </c>
      <c r="S23" s="568"/>
      <c r="T23" s="569">
        <v>2036.8986825939066</v>
      </c>
      <c r="U23" s="568"/>
      <c r="V23" s="569">
        <v>2131.2276470800257</v>
      </c>
      <c r="W23" s="568"/>
      <c r="X23" s="569">
        <v>2097.4981149623809</v>
      </c>
      <c r="Y23" s="568"/>
      <c r="Z23" s="569">
        <v>2109.3702681297291</v>
      </c>
      <c r="AA23" s="568"/>
      <c r="AB23" s="569">
        <v>2238.3020516229667</v>
      </c>
      <c r="AC23" s="568"/>
      <c r="AD23" s="569">
        <v>2009.250147101548</v>
      </c>
      <c r="AE23" s="568"/>
      <c r="AF23" s="569">
        <v>2012.5597814825596</v>
      </c>
      <c r="AG23" s="568"/>
      <c r="AH23" s="569">
        <v>1791.6603381706932</v>
      </c>
      <c r="AI23" s="568"/>
      <c r="AJ23" s="569">
        <v>1741.5193857521074</v>
      </c>
      <c r="AK23" s="568"/>
      <c r="AL23" s="569">
        <v>2026.2569244208903</v>
      </c>
      <c r="AM23" s="568"/>
      <c r="AN23" s="569">
        <v>1666.2213835942346</v>
      </c>
      <c r="AO23" s="568"/>
      <c r="AP23" s="569">
        <v>1744.1639064735305</v>
      </c>
      <c r="AQ23" s="568"/>
      <c r="AR23" s="569">
        <v>1797.2648512566216</v>
      </c>
      <c r="AS23" s="568"/>
      <c r="AT23" s="569">
        <v>1695.9263618895329</v>
      </c>
      <c r="AU23" s="568"/>
      <c r="AV23" s="569">
        <v>1692.1983049603593</v>
      </c>
      <c r="AW23" s="568"/>
      <c r="AX23" s="569">
        <v>1793.9992923823479</v>
      </c>
      <c r="AY23" s="568"/>
      <c r="AZ23" s="569">
        <v>1885.7365915967309</v>
      </c>
      <c r="BA23" s="568"/>
      <c r="BB23" s="569">
        <v>1650.9767380651324</v>
      </c>
      <c r="BC23" s="568"/>
      <c r="BD23" s="569">
        <v>1560.6480625402128</v>
      </c>
      <c r="BE23" s="568"/>
      <c r="BF23" s="569">
        <v>1785.1137908188791</v>
      </c>
      <c r="BG23" s="568"/>
      <c r="BH23" s="569">
        <v>1589.4212078976261</v>
      </c>
      <c r="BI23" s="568"/>
      <c r="BJ23" s="570">
        <v>1442.0889068594872</v>
      </c>
      <c r="BK23" s="571" t="s">
        <v>1192</v>
      </c>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469" t="str">
        <f>Parameters!S23</f>
        <v>Manufacture of basic metals and fabricated metal products, except machinery and equipment</v>
      </c>
      <c r="E24" s="470"/>
      <c r="F24" s="575"/>
      <c r="G24" s="594"/>
      <c r="H24" s="575"/>
      <c r="I24" s="594"/>
      <c r="J24" s="575"/>
      <c r="K24" s="594"/>
      <c r="L24" s="575"/>
      <c r="M24" s="594"/>
      <c r="N24" s="575"/>
      <c r="O24" s="594"/>
      <c r="P24" s="575"/>
      <c r="Q24" s="594"/>
      <c r="R24" s="575"/>
      <c r="S24" s="594"/>
      <c r="T24" s="575"/>
      <c r="U24" s="594"/>
      <c r="V24" s="575"/>
      <c r="W24" s="594"/>
      <c r="X24" s="575"/>
      <c r="Y24" s="594"/>
      <c r="Z24" s="575"/>
      <c r="AA24" s="594"/>
      <c r="AB24" s="575"/>
      <c r="AC24" s="594"/>
      <c r="AD24" s="575"/>
      <c r="AE24" s="594"/>
      <c r="AF24" s="575"/>
      <c r="AG24" s="594"/>
      <c r="AH24" s="575"/>
      <c r="AI24" s="594"/>
      <c r="AJ24" s="575"/>
      <c r="AK24" s="594"/>
      <c r="AL24" s="575"/>
      <c r="AM24" s="594"/>
      <c r="AN24" s="575"/>
      <c r="AO24" s="594"/>
      <c r="AP24" s="575"/>
      <c r="AQ24" s="594"/>
      <c r="AR24" s="575"/>
      <c r="AS24" s="594"/>
      <c r="AT24" s="575"/>
      <c r="AU24" s="594"/>
      <c r="AV24" s="575"/>
      <c r="AW24" s="594"/>
      <c r="AX24" s="575"/>
      <c r="AY24" s="594"/>
      <c r="AZ24" s="575"/>
      <c r="BA24" s="594"/>
      <c r="BB24" s="575"/>
      <c r="BC24" s="594"/>
      <c r="BD24" s="575"/>
      <c r="BE24" s="594"/>
      <c r="BF24" s="575"/>
      <c r="BG24" s="594"/>
      <c r="BH24" s="575"/>
      <c r="BI24" s="594"/>
      <c r="BJ24" s="575"/>
      <c r="BK24" s="598"/>
      <c r="CJ24" s="303"/>
      <c r="CK24" s="303"/>
      <c r="CL24" s="303"/>
      <c r="CM24" s="304"/>
      <c r="CN24" s="303"/>
      <c r="CO24" s="303"/>
      <c r="CP24" s="303"/>
      <c r="CQ24" s="303"/>
      <c r="CR24" s="303"/>
      <c r="CS24" s="303"/>
      <c r="CT24" s="303"/>
    </row>
    <row r="25" spans="1:98" s="15" customFormat="1" ht="12.75" customHeight="1">
      <c r="A25" s="35"/>
      <c r="B25" s="204" t="str">
        <f>Parameters!Q24</f>
        <v>C24</v>
      </c>
      <c r="C25" s="218"/>
      <c r="D25" s="471" t="str">
        <f>Parameters!S24</f>
        <v>Manufacture of basic metals</v>
      </c>
      <c r="E25" s="472"/>
      <c r="F25" s="567">
        <v>11921.952498075814</v>
      </c>
      <c r="G25" s="568"/>
      <c r="H25" s="569">
        <v>11643.877780963488</v>
      </c>
      <c r="I25" s="568"/>
      <c r="J25" s="569">
        <v>11408.076221764944</v>
      </c>
      <c r="K25" s="568"/>
      <c r="L25" s="569">
        <v>10785.5692853977</v>
      </c>
      <c r="M25" s="568"/>
      <c r="N25" s="569">
        <v>10433.857340381626</v>
      </c>
      <c r="O25" s="568"/>
      <c r="P25" s="569">
        <v>9893.3137630488945</v>
      </c>
      <c r="Q25" s="568"/>
      <c r="R25" s="569">
        <v>9922.8780394782698</v>
      </c>
      <c r="S25" s="568"/>
      <c r="T25" s="569">
        <v>9744.2545000646314</v>
      </c>
      <c r="U25" s="568"/>
      <c r="V25" s="569">
        <v>10221.50754436748</v>
      </c>
      <c r="W25" s="568"/>
      <c r="X25" s="569">
        <v>10054.800676841056</v>
      </c>
      <c r="Y25" s="568"/>
      <c r="Z25" s="569">
        <v>9575.4186337664833</v>
      </c>
      <c r="AA25" s="568"/>
      <c r="AB25" s="569">
        <v>10140.015911245702</v>
      </c>
      <c r="AC25" s="568"/>
      <c r="AD25" s="569">
        <v>9192.6338693407488</v>
      </c>
      <c r="AE25" s="568"/>
      <c r="AF25" s="569">
        <v>8999.1893118624612</v>
      </c>
      <c r="AG25" s="568"/>
      <c r="AH25" s="569">
        <v>8158.5222863760937</v>
      </c>
      <c r="AI25" s="568"/>
      <c r="AJ25" s="569">
        <v>8518.961256764449</v>
      </c>
      <c r="AK25" s="568"/>
      <c r="AL25" s="569">
        <v>8784.9800950986446</v>
      </c>
      <c r="AM25" s="568"/>
      <c r="AN25" s="569">
        <v>8022.9860041026741</v>
      </c>
      <c r="AO25" s="568"/>
      <c r="AP25" s="569">
        <v>6945.1720970875176</v>
      </c>
      <c r="AQ25" s="568"/>
      <c r="AR25" s="569">
        <v>7010.0010056706833</v>
      </c>
      <c r="AS25" s="568"/>
      <c r="AT25" s="569">
        <v>6873.7430527410206</v>
      </c>
      <c r="AU25" s="568"/>
      <c r="AV25" s="569">
        <v>7021.7089799365858</v>
      </c>
      <c r="AW25" s="568"/>
      <c r="AX25" s="569">
        <v>7226.6643497322602</v>
      </c>
      <c r="AY25" s="568"/>
      <c r="AZ25" s="569">
        <v>7305.9295610088966</v>
      </c>
      <c r="BA25" s="568"/>
      <c r="BB25" s="569">
        <v>6154.8780655435039</v>
      </c>
      <c r="BC25" s="568"/>
      <c r="BD25" s="569">
        <v>5614.8509996849152</v>
      </c>
      <c r="BE25" s="568"/>
      <c r="BF25" s="569">
        <v>6864.8485084582499</v>
      </c>
      <c r="BG25" s="568"/>
      <c r="BH25" s="569">
        <v>5505.3435342676448</v>
      </c>
      <c r="BI25" s="568"/>
      <c r="BJ25" s="570">
        <v>5810.9123784228614</v>
      </c>
      <c r="BK25" s="571" t="s">
        <v>1192</v>
      </c>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474" t="str">
        <f>Parameters!S25</f>
        <v>Manufacture of fabricated metal products, except machinery and equipment</v>
      </c>
      <c r="E26" s="473"/>
      <c r="F26" s="567">
        <v>2047.0218313558037</v>
      </c>
      <c r="G26" s="568"/>
      <c r="H26" s="569">
        <v>2165.0732555420286</v>
      </c>
      <c r="I26" s="568"/>
      <c r="J26" s="569">
        <v>2157.8950603996341</v>
      </c>
      <c r="K26" s="568"/>
      <c r="L26" s="569">
        <v>1974.1378488558757</v>
      </c>
      <c r="M26" s="568"/>
      <c r="N26" s="569">
        <v>1912.6427453341314</v>
      </c>
      <c r="O26" s="568"/>
      <c r="P26" s="569">
        <v>1635.2166047127903</v>
      </c>
      <c r="Q26" s="568"/>
      <c r="R26" s="569">
        <v>1634.3631105735899</v>
      </c>
      <c r="S26" s="568"/>
      <c r="T26" s="569">
        <v>1995.2464999896422</v>
      </c>
      <c r="U26" s="568"/>
      <c r="V26" s="569">
        <v>1937.6057425662543</v>
      </c>
      <c r="W26" s="568"/>
      <c r="X26" s="569">
        <v>2102.2202629937892</v>
      </c>
      <c r="Y26" s="568"/>
      <c r="Z26" s="569">
        <v>1895.5001724032891</v>
      </c>
      <c r="AA26" s="568"/>
      <c r="AB26" s="569">
        <v>2116.0399409299616</v>
      </c>
      <c r="AC26" s="568"/>
      <c r="AD26" s="569">
        <v>2008.8912330597011</v>
      </c>
      <c r="AE26" s="568"/>
      <c r="AF26" s="569">
        <v>1935.656977612738</v>
      </c>
      <c r="AG26" s="568"/>
      <c r="AH26" s="569">
        <v>1655.2339597143502</v>
      </c>
      <c r="AI26" s="568"/>
      <c r="AJ26" s="569">
        <v>1950.2736588790901</v>
      </c>
      <c r="AK26" s="568"/>
      <c r="AL26" s="569">
        <v>1715.7808533790585</v>
      </c>
      <c r="AM26" s="568"/>
      <c r="AN26" s="569">
        <v>1867.71074156034</v>
      </c>
      <c r="AO26" s="568"/>
      <c r="AP26" s="569">
        <v>1784.2891171212982</v>
      </c>
      <c r="AQ26" s="568"/>
      <c r="AR26" s="569">
        <v>1929.2113244720083</v>
      </c>
      <c r="AS26" s="568"/>
      <c r="AT26" s="569">
        <v>1934.510671445028</v>
      </c>
      <c r="AU26" s="568"/>
      <c r="AV26" s="569">
        <v>2053.0268038003578</v>
      </c>
      <c r="AW26" s="568"/>
      <c r="AX26" s="569">
        <v>2082.5916972374544</v>
      </c>
      <c r="AY26" s="568"/>
      <c r="AZ26" s="569">
        <v>2037.2820279453954</v>
      </c>
      <c r="BA26" s="568"/>
      <c r="BB26" s="569">
        <v>1753.3986340306949</v>
      </c>
      <c r="BC26" s="568"/>
      <c r="BD26" s="569">
        <v>1563.4210770244799</v>
      </c>
      <c r="BE26" s="568"/>
      <c r="BF26" s="569">
        <v>2047.7990830328279</v>
      </c>
      <c r="BG26" s="568"/>
      <c r="BH26" s="569">
        <v>1524.2712330232944</v>
      </c>
      <c r="BI26" s="568"/>
      <c r="BJ26" s="570">
        <v>1507.5775609521468</v>
      </c>
      <c r="BK26" s="571" t="s">
        <v>1192</v>
      </c>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469" t="str">
        <f>Parameters!S26</f>
        <v>Manufacture of computer, electronic and optical products</v>
      </c>
      <c r="E27" s="475"/>
      <c r="F27" s="572">
        <v>20.021936556488022</v>
      </c>
      <c r="G27" s="568"/>
      <c r="H27" s="573">
        <v>19.313839148994891</v>
      </c>
      <c r="I27" s="568"/>
      <c r="J27" s="573">
        <v>18.744363926813577</v>
      </c>
      <c r="K27" s="568"/>
      <c r="L27" s="573">
        <v>17.724040165702601</v>
      </c>
      <c r="M27" s="568"/>
      <c r="N27" s="573">
        <v>16.821586148629596</v>
      </c>
      <c r="O27" s="568"/>
      <c r="P27" s="573">
        <v>16.191287159319273</v>
      </c>
      <c r="Q27" s="568"/>
      <c r="R27" s="573">
        <v>16.374983857212634</v>
      </c>
      <c r="S27" s="568"/>
      <c r="T27" s="573">
        <v>14.666475106279611</v>
      </c>
      <c r="U27" s="568"/>
      <c r="V27" s="573">
        <v>16.066226719748222</v>
      </c>
      <c r="W27" s="568"/>
      <c r="X27" s="573">
        <v>15.056200006625344</v>
      </c>
      <c r="Y27" s="568"/>
      <c r="Z27" s="573">
        <v>15.194250944212959</v>
      </c>
      <c r="AA27" s="568"/>
      <c r="AB27" s="573">
        <v>16.226639276715886</v>
      </c>
      <c r="AC27" s="568"/>
      <c r="AD27" s="573">
        <v>14.792791803218568</v>
      </c>
      <c r="AE27" s="568"/>
      <c r="AF27" s="573">
        <v>14.59050024748289</v>
      </c>
      <c r="AG27" s="568"/>
      <c r="AH27" s="573">
        <v>13.79648703367566</v>
      </c>
      <c r="AI27" s="568"/>
      <c r="AJ27" s="573">
        <v>13.817710912212201</v>
      </c>
      <c r="AK27" s="568"/>
      <c r="AL27" s="573">
        <v>15.666544236846599</v>
      </c>
      <c r="AM27" s="568"/>
      <c r="AN27" s="573">
        <v>12.811874176401858</v>
      </c>
      <c r="AO27" s="568"/>
      <c r="AP27" s="573">
        <v>17.010095194796655</v>
      </c>
      <c r="AQ27" s="568"/>
      <c r="AR27" s="573">
        <v>17.771324635589394</v>
      </c>
      <c r="AS27" s="568"/>
      <c r="AT27" s="573">
        <v>16.924253057917856</v>
      </c>
      <c r="AU27" s="568"/>
      <c r="AV27" s="573">
        <v>16.864220800537794</v>
      </c>
      <c r="AW27" s="568"/>
      <c r="AX27" s="573">
        <v>18.19409742443332</v>
      </c>
      <c r="AY27" s="568"/>
      <c r="AZ27" s="573">
        <v>19.962033263306612</v>
      </c>
      <c r="BA27" s="568"/>
      <c r="BB27" s="573">
        <v>23.444552045587837</v>
      </c>
      <c r="BC27" s="568"/>
      <c r="BD27" s="573">
        <v>22.734749419577977</v>
      </c>
      <c r="BE27" s="568"/>
      <c r="BF27" s="573">
        <v>28.559648765953309</v>
      </c>
      <c r="BG27" s="568"/>
      <c r="BH27" s="573">
        <v>22.348708883002068</v>
      </c>
      <c r="BI27" s="568"/>
      <c r="BJ27" s="574">
        <v>22.255706931192879</v>
      </c>
      <c r="BK27" s="571" t="s">
        <v>1192</v>
      </c>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469" t="str">
        <f>Parameters!S27</f>
        <v>Manufacture of electrical equipment</v>
      </c>
      <c r="E28" s="475"/>
      <c r="F28" s="572">
        <v>63.237856781436697</v>
      </c>
      <c r="G28" s="568"/>
      <c r="H28" s="573">
        <v>60.963864017254721</v>
      </c>
      <c r="I28" s="568"/>
      <c r="J28" s="573">
        <v>59.136212322399054</v>
      </c>
      <c r="K28" s="568"/>
      <c r="L28" s="573">
        <v>55.852244482877104</v>
      </c>
      <c r="M28" s="568"/>
      <c r="N28" s="573">
        <v>52.959610626177891</v>
      </c>
      <c r="O28" s="568"/>
      <c r="P28" s="573">
        <v>50.966010199283147</v>
      </c>
      <c r="Q28" s="568"/>
      <c r="R28" s="573">
        <v>51.506054940830872</v>
      </c>
      <c r="S28" s="568"/>
      <c r="T28" s="573">
        <v>45.852702747900764</v>
      </c>
      <c r="U28" s="568"/>
      <c r="V28" s="573">
        <v>50.375335252812846</v>
      </c>
      <c r="W28" s="568"/>
      <c r="X28" s="573">
        <v>47.067479123549248</v>
      </c>
      <c r="Y28" s="568"/>
      <c r="Z28" s="573">
        <v>47.492293696872807</v>
      </c>
      <c r="AA28" s="568"/>
      <c r="AB28" s="573">
        <v>50.717601337729761</v>
      </c>
      <c r="AC28" s="568"/>
      <c r="AD28" s="573">
        <v>46.227063581264602</v>
      </c>
      <c r="AE28" s="568"/>
      <c r="AF28" s="573">
        <v>45.499779572416301</v>
      </c>
      <c r="AG28" s="568"/>
      <c r="AH28" s="573">
        <v>43.037497272621323</v>
      </c>
      <c r="AI28" s="568"/>
      <c r="AJ28" s="573">
        <v>43.032193914139896</v>
      </c>
      <c r="AK28" s="568"/>
      <c r="AL28" s="573">
        <v>48.907805672497723</v>
      </c>
      <c r="AM28" s="568"/>
      <c r="AN28" s="573">
        <v>39.830373090762166</v>
      </c>
      <c r="AO28" s="568"/>
      <c r="AP28" s="573">
        <v>70.862659305309904</v>
      </c>
      <c r="AQ28" s="568"/>
      <c r="AR28" s="573">
        <v>72.334978425856463</v>
      </c>
      <c r="AS28" s="568"/>
      <c r="AT28" s="573">
        <v>68.514406910447363</v>
      </c>
      <c r="AU28" s="568"/>
      <c r="AV28" s="573">
        <v>68.940220356153176</v>
      </c>
      <c r="AW28" s="568"/>
      <c r="AX28" s="573">
        <v>75.141177477762866</v>
      </c>
      <c r="AY28" s="568"/>
      <c r="AZ28" s="573">
        <v>79.428724332591742</v>
      </c>
      <c r="BA28" s="568"/>
      <c r="BB28" s="573">
        <v>69.479977552400683</v>
      </c>
      <c r="BC28" s="568"/>
      <c r="BD28" s="573">
        <v>68.842342023171639</v>
      </c>
      <c r="BE28" s="568"/>
      <c r="BF28" s="573">
        <v>74.466802667056967</v>
      </c>
      <c r="BG28" s="568"/>
      <c r="BH28" s="573">
        <v>68.521521877798705</v>
      </c>
      <c r="BI28" s="568"/>
      <c r="BJ28" s="574">
        <v>67.793096851509389</v>
      </c>
      <c r="BK28" s="571" t="s">
        <v>1192</v>
      </c>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469" t="str">
        <f>Parameters!S28</f>
        <v>Manufacture of machinery and equipment n.e.c.</v>
      </c>
      <c r="E29" s="475"/>
      <c r="F29" s="572">
        <v>165.23389685629814</v>
      </c>
      <c r="G29" s="568"/>
      <c r="H29" s="573">
        <v>159.16849174614671</v>
      </c>
      <c r="I29" s="568"/>
      <c r="J29" s="573">
        <v>154.23923410060578</v>
      </c>
      <c r="K29" s="568"/>
      <c r="L29" s="573">
        <v>145.39596536948221</v>
      </c>
      <c r="M29" s="568"/>
      <c r="N29" s="573">
        <v>137.75541981370407</v>
      </c>
      <c r="O29" s="568"/>
      <c r="P29" s="573">
        <v>132.69253573942183</v>
      </c>
      <c r="Q29" s="568"/>
      <c r="R29" s="573">
        <v>133.85983352467414</v>
      </c>
      <c r="S29" s="568"/>
      <c r="T29" s="573">
        <v>118.64256409445872</v>
      </c>
      <c r="U29" s="568"/>
      <c r="V29" s="573">
        <v>130.6237571703023</v>
      </c>
      <c r="W29" s="568"/>
      <c r="X29" s="573">
        <v>121.62708862438259</v>
      </c>
      <c r="Y29" s="568"/>
      <c r="Z29" s="573">
        <v>122.37077216032151</v>
      </c>
      <c r="AA29" s="568"/>
      <c r="AB29" s="573">
        <v>131.0144034085001</v>
      </c>
      <c r="AC29" s="568"/>
      <c r="AD29" s="573">
        <v>118.97271369661846</v>
      </c>
      <c r="AE29" s="568"/>
      <c r="AF29" s="573">
        <v>116.85208873849142</v>
      </c>
      <c r="AG29" s="568"/>
      <c r="AH29" s="573">
        <v>110.58929452125895</v>
      </c>
      <c r="AI29" s="568"/>
      <c r="AJ29" s="573">
        <v>110.37314679980044</v>
      </c>
      <c r="AK29" s="568"/>
      <c r="AL29" s="573">
        <v>126.05039784482034</v>
      </c>
      <c r="AM29" s="568"/>
      <c r="AN29" s="573">
        <v>101.87289709502986</v>
      </c>
      <c r="AO29" s="568"/>
      <c r="AP29" s="573">
        <v>146.14269020178898</v>
      </c>
      <c r="AQ29" s="568"/>
      <c r="AR29" s="573">
        <v>152.26547275795338</v>
      </c>
      <c r="AS29" s="568"/>
      <c r="AT29" s="573">
        <v>140.15149622818743</v>
      </c>
      <c r="AU29" s="568"/>
      <c r="AV29" s="573">
        <v>146.41623689629589</v>
      </c>
      <c r="AW29" s="568"/>
      <c r="AX29" s="573">
        <v>150.26339138736122</v>
      </c>
      <c r="AY29" s="568"/>
      <c r="AZ29" s="573">
        <v>162.42778824821625</v>
      </c>
      <c r="BA29" s="568"/>
      <c r="BB29" s="573">
        <v>142.24416254848774</v>
      </c>
      <c r="BC29" s="568"/>
      <c r="BD29" s="573">
        <v>133.50920625515997</v>
      </c>
      <c r="BE29" s="568"/>
      <c r="BF29" s="573">
        <v>173.70303199195581</v>
      </c>
      <c r="BG29" s="568"/>
      <c r="BH29" s="573">
        <v>135.47010547166647</v>
      </c>
      <c r="BI29" s="568"/>
      <c r="BJ29" s="574">
        <v>133.98971167587945</v>
      </c>
      <c r="BK29" s="571" t="s">
        <v>1192</v>
      </c>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469" t="str">
        <f>Parameters!S29</f>
        <v>Manufacture of motor vehicles, trailers, semi-trailers and of other transport equipment</v>
      </c>
      <c r="E30" s="470"/>
      <c r="F30" s="575"/>
      <c r="G30" s="594"/>
      <c r="H30" s="575"/>
      <c r="I30" s="594"/>
      <c r="J30" s="575"/>
      <c r="K30" s="594"/>
      <c r="L30" s="575"/>
      <c r="M30" s="594"/>
      <c r="N30" s="575"/>
      <c r="O30" s="594"/>
      <c r="P30" s="575"/>
      <c r="Q30" s="594"/>
      <c r="R30" s="575"/>
      <c r="S30" s="594"/>
      <c r="T30" s="575"/>
      <c r="U30" s="594"/>
      <c r="V30" s="575"/>
      <c r="W30" s="594"/>
      <c r="X30" s="575"/>
      <c r="Y30" s="594"/>
      <c r="Z30" s="575"/>
      <c r="AA30" s="594"/>
      <c r="AB30" s="575"/>
      <c r="AC30" s="594"/>
      <c r="AD30" s="575"/>
      <c r="AE30" s="594"/>
      <c r="AF30" s="575"/>
      <c r="AG30" s="594"/>
      <c r="AH30" s="575"/>
      <c r="AI30" s="594"/>
      <c r="AJ30" s="575"/>
      <c r="AK30" s="594"/>
      <c r="AL30" s="575"/>
      <c r="AM30" s="594"/>
      <c r="AN30" s="575"/>
      <c r="AO30" s="594"/>
      <c r="AP30" s="575"/>
      <c r="AQ30" s="594"/>
      <c r="AR30" s="575"/>
      <c r="AS30" s="594"/>
      <c r="AT30" s="575"/>
      <c r="AU30" s="594"/>
      <c r="AV30" s="575"/>
      <c r="AW30" s="594"/>
      <c r="AX30" s="575"/>
      <c r="AY30" s="594"/>
      <c r="AZ30" s="575"/>
      <c r="BA30" s="594"/>
      <c r="BB30" s="575"/>
      <c r="BC30" s="594"/>
      <c r="BD30" s="575"/>
      <c r="BE30" s="594"/>
      <c r="BF30" s="575"/>
      <c r="BG30" s="594"/>
      <c r="BH30" s="575"/>
      <c r="BI30" s="594"/>
      <c r="BJ30" s="575"/>
      <c r="BK30" s="598"/>
      <c r="CJ30" s="303"/>
      <c r="CK30" s="303"/>
      <c r="CL30" s="303"/>
      <c r="CM30" s="304"/>
      <c r="CN30" s="303"/>
      <c r="CO30" s="303"/>
      <c r="CP30" s="303"/>
      <c r="CQ30" s="303"/>
      <c r="CR30" s="303"/>
      <c r="CS30" s="303"/>
      <c r="CT30" s="303"/>
    </row>
    <row r="31" spans="1:98" s="15" customFormat="1" ht="12.75" customHeight="1">
      <c r="A31" s="35"/>
      <c r="B31" s="204" t="str">
        <f>Parameters!Q30</f>
        <v>C29</v>
      </c>
      <c r="C31" s="205"/>
      <c r="D31" s="471" t="str">
        <f>Parameters!S30</f>
        <v>Manufacture of motor vehicles, trailers and semi-trailers</v>
      </c>
      <c r="E31" s="472"/>
      <c r="F31" s="567">
        <v>18.858309812844865</v>
      </c>
      <c r="G31" s="568"/>
      <c r="H31" s="569">
        <v>18.852710609239249</v>
      </c>
      <c r="I31" s="568"/>
      <c r="J31" s="569">
        <v>18.860044960966544</v>
      </c>
      <c r="K31" s="568"/>
      <c r="L31" s="569">
        <v>18.897082311456575</v>
      </c>
      <c r="M31" s="568"/>
      <c r="N31" s="569">
        <v>18.84417889604206</v>
      </c>
      <c r="O31" s="568"/>
      <c r="P31" s="569">
        <v>18.39464715946437</v>
      </c>
      <c r="Q31" s="568"/>
      <c r="R31" s="569">
        <v>18.520483957328594</v>
      </c>
      <c r="S31" s="568"/>
      <c r="T31" s="569">
        <v>17.807605884818638</v>
      </c>
      <c r="U31" s="568"/>
      <c r="V31" s="569">
        <v>14.894543341301045</v>
      </c>
      <c r="W31" s="568"/>
      <c r="X31" s="569">
        <v>13.43751766862548</v>
      </c>
      <c r="Y31" s="568"/>
      <c r="Z31" s="569">
        <v>12.943050884599289</v>
      </c>
      <c r="AA31" s="568"/>
      <c r="AB31" s="569">
        <v>16.496606445762826</v>
      </c>
      <c r="AC31" s="568"/>
      <c r="AD31" s="569">
        <v>194.14768026934411</v>
      </c>
      <c r="AE31" s="568"/>
      <c r="AF31" s="569">
        <v>185.91307996060146</v>
      </c>
      <c r="AG31" s="568"/>
      <c r="AH31" s="569">
        <v>171.75622690215121</v>
      </c>
      <c r="AI31" s="568"/>
      <c r="AJ31" s="569">
        <v>171.40516645137845</v>
      </c>
      <c r="AK31" s="568"/>
      <c r="AL31" s="569">
        <v>198.04423698398492</v>
      </c>
      <c r="AM31" s="568"/>
      <c r="AN31" s="569">
        <v>162.92596764091917</v>
      </c>
      <c r="AO31" s="568"/>
      <c r="AP31" s="569">
        <v>265.49576109473196</v>
      </c>
      <c r="AQ31" s="568"/>
      <c r="AR31" s="569">
        <v>268.40998111572776</v>
      </c>
      <c r="AS31" s="568"/>
      <c r="AT31" s="569">
        <v>250.03571192635607</v>
      </c>
      <c r="AU31" s="568"/>
      <c r="AV31" s="569">
        <v>248.68569208122969</v>
      </c>
      <c r="AW31" s="568"/>
      <c r="AX31" s="569">
        <v>265.46491708873572</v>
      </c>
      <c r="AY31" s="568"/>
      <c r="AZ31" s="569">
        <v>282.80081809441822</v>
      </c>
      <c r="BA31" s="568"/>
      <c r="BB31" s="569">
        <v>249.07043666226559</v>
      </c>
      <c r="BC31" s="568"/>
      <c r="BD31" s="569">
        <v>231.87471578395875</v>
      </c>
      <c r="BE31" s="568"/>
      <c r="BF31" s="569">
        <v>271.57268384583574</v>
      </c>
      <c r="BG31" s="568"/>
      <c r="BH31" s="569">
        <v>232.96307592447465</v>
      </c>
      <c r="BI31" s="568"/>
      <c r="BJ31" s="570">
        <v>231.39503752349984</v>
      </c>
      <c r="BK31" s="571" t="s">
        <v>1192</v>
      </c>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471" t="str">
        <f>Parameters!S31</f>
        <v>Manufacture of other transport equipment</v>
      </c>
      <c r="E32" s="472"/>
      <c r="F32" s="567">
        <v>36.068634334841938</v>
      </c>
      <c r="G32" s="568"/>
      <c r="H32" s="569">
        <v>34.925958216548295</v>
      </c>
      <c r="I32" s="568"/>
      <c r="J32" s="569">
        <v>34.001674005607931</v>
      </c>
      <c r="K32" s="568"/>
      <c r="L32" s="569">
        <v>32.355543582284405</v>
      </c>
      <c r="M32" s="568"/>
      <c r="N32" s="569">
        <v>30.90856416740283</v>
      </c>
      <c r="O32" s="568"/>
      <c r="P32" s="569">
        <v>29.932914513511022</v>
      </c>
      <c r="Q32" s="568"/>
      <c r="R32" s="569">
        <v>30.157264289868042</v>
      </c>
      <c r="S32" s="568"/>
      <c r="T32" s="569">
        <v>26.951847274103184</v>
      </c>
      <c r="U32" s="568"/>
      <c r="V32" s="569">
        <v>28.234452571223535</v>
      </c>
      <c r="W32" s="568"/>
      <c r="X32" s="569">
        <v>25.929082087495818</v>
      </c>
      <c r="Y32" s="568"/>
      <c r="Z32" s="569">
        <v>25.949413096241226</v>
      </c>
      <c r="AA32" s="568"/>
      <c r="AB32" s="569">
        <v>28.653664281673372</v>
      </c>
      <c r="AC32" s="568"/>
      <c r="AD32" s="569">
        <v>26.819841706025105</v>
      </c>
      <c r="AE32" s="568"/>
      <c r="AF32" s="569">
        <v>24.796240776888116</v>
      </c>
      <c r="AG32" s="568"/>
      <c r="AH32" s="569">
        <v>22.051379872234062</v>
      </c>
      <c r="AI32" s="568"/>
      <c r="AJ32" s="569">
        <v>22.259508706060295</v>
      </c>
      <c r="AK32" s="568"/>
      <c r="AL32" s="569">
        <v>25.838478281614034</v>
      </c>
      <c r="AM32" s="568"/>
      <c r="AN32" s="569">
        <v>22.277898612722279</v>
      </c>
      <c r="AO32" s="568"/>
      <c r="AP32" s="569">
        <v>74.542088295284174</v>
      </c>
      <c r="AQ32" s="568"/>
      <c r="AR32" s="569">
        <v>76.18996063280008</v>
      </c>
      <c r="AS32" s="568"/>
      <c r="AT32" s="569">
        <v>69.937914726530892</v>
      </c>
      <c r="AU32" s="568"/>
      <c r="AV32" s="569">
        <v>69.681316689373389</v>
      </c>
      <c r="AW32" s="568"/>
      <c r="AX32" s="569">
        <v>74.387762927347779</v>
      </c>
      <c r="AY32" s="568"/>
      <c r="AZ32" s="569">
        <v>79.049138925461278</v>
      </c>
      <c r="BA32" s="568"/>
      <c r="BB32" s="569">
        <v>67.042823401867281</v>
      </c>
      <c r="BC32" s="568"/>
      <c r="BD32" s="569">
        <v>62.580591328853806</v>
      </c>
      <c r="BE32" s="568"/>
      <c r="BF32" s="569">
        <v>73.832779455138038</v>
      </c>
      <c r="BG32" s="568"/>
      <c r="BH32" s="569">
        <v>63.746780341352299</v>
      </c>
      <c r="BI32" s="568"/>
      <c r="BJ32" s="570">
        <v>63.351275429628593</v>
      </c>
      <c r="BK32" s="571" t="s">
        <v>1192</v>
      </c>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469" t="str">
        <f>Parameters!S32</f>
        <v>Manufacture of furniture; jewellery, musical instruments, toys; repair and installation of machinery and equipment</v>
      </c>
      <c r="E33" s="470"/>
      <c r="F33" s="575"/>
      <c r="G33" s="594"/>
      <c r="H33" s="575"/>
      <c r="I33" s="594"/>
      <c r="J33" s="575"/>
      <c r="K33" s="594"/>
      <c r="L33" s="575"/>
      <c r="M33" s="594"/>
      <c r="N33" s="575"/>
      <c r="O33" s="594"/>
      <c r="P33" s="575"/>
      <c r="Q33" s="594"/>
      <c r="R33" s="575"/>
      <c r="S33" s="594"/>
      <c r="T33" s="575"/>
      <c r="U33" s="594"/>
      <c r="V33" s="575"/>
      <c r="W33" s="594"/>
      <c r="X33" s="575"/>
      <c r="Y33" s="594"/>
      <c r="Z33" s="575"/>
      <c r="AA33" s="594"/>
      <c r="AB33" s="575"/>
      <c r="AC33" s="594"/>
      <c r="AD33" s="575"/>
      <c r="AE33" s="594"/>
      <c r="AF33" s="575"/>
      <c r="AG33" s="594"/>
      <c r="AH33" s="575"/>
      <c r="AI33" s="594"/>
      <c r="AJ33" s="575"/>
      <c r="AK33" s="594"/>
      <c r="AL33" s="575"/>
      <c r="AM33" s="594"/>
      <c r="AN33" s="575"/>
      <c r="AO33" s="594"/>
      <c r="AP33" s="575"/>
      <c r="AQ33" s="594"/>
      <c r="AR33" s="575"/>
      <c r="AS33" s="594"/>
      <c r="AT33" s="575"/>
      <c r="AU33" s="594"/>
      <c r="AV33" s="575"/>
      <c r="AW33" s="594"/>
      <c r="AX33" s="575"/>
      <c r="AY33" s="594"/>
      <c r="AZ33" s="575"/>
      <c r="BA33" s="594"/>
      <c r="BB33" s="575"/>
      <c r="BC33" s="594"/>
      <c r="BD33" s="575"/>
      <c r="BE33" s="594"/>
      <c r="BF33" s="575"/>
      <c r="BG33" s="594"/>
      <c r="BH33" s="575"/>
      <c r="BI33" s="594"/>
      <c r="BJ33" s="575"/>
      <c r="BK33" s="598"/>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471" t="str">
        <f>Parameters!S33</f>
        <v>Manufacture of furniture; other manufacturing</v>
      </c>
      <c r="E34" s="472"/>
      <c r="F34" s="567">
        <v>100.05133865738519</v>
      </c>
      <c r="G34" s="568"/>
      <c r="H34" s="569">
        <v>96.456357770738364</v>
      </c>
      <c r="I34" s="568"/>
      <c r="J34" s="569">
        <v>93.604056836125878</v>
      </c>
      <c r="K34" s="568"/>
      <c r="L34" s="569">
        <v>88.493851216594763</v>
      </c>
      <c r="M34" s="568"/>
      <c r="N34" s="569">
        <v>83.875717084867105</v>
      </c>
      <c r="O34" s="568"/>
      <c r="P34" s="569">
        <v>80.644224757066169</v>
      </c>
      <c r="Q34" s="568"/>
      <c r="R34" s="569">
        <v>81.590804531319023</v>
      </c>
      <c r="S34" s="568"/>
      <c r="T34" s="569">
        <v>72.622166784057086</v>
      </c>
      <c r="U34" s="568"/>
      <c r="V34" s="569">
        <v>79.723630588000887</v>
      </c>
      <c r="W34" s="568"/>
      <c r="X34" s="569">
        <v>74.477724043660416</v>
      </c>
      <c r="Y34" s="568"/>
      <c r="Z34" s="569">
        <v>75.364996928149722</v>
      </c>
      <c r="AA34" s="568"/>
      <c r="AB34" s="569">
        <v>80.205960291589975</v>
      </c>
      <c r="AC34" s="568"/>
      <c r="AD34" s="569">
        <v>73.327882463049946</v>
      </c>
      <c r="AE34" s="568"/>
      <c r="AF34" s="569">
        <v>72.098305313928719</v>
      </c>
      <c r="AG34" s="568"/>
      <c r="AH34" s="569">
        <v>68.09620634440401</v>
      </c>
      <c r="AI34" s="568"/>
      <c r="AJ34" s="569">
        <v>68.134832057802981</v>
      </c>
      <c r="AK34" s="568"/>
      <c r="AL34" s="569">
        <v>77.148608012641006</v>
      </c>
      <c r="AM34" s="568"/>
      <c r="AN34" s="569">
        <v>62.969390729458453</v>
      </c>
      <c r="AO34" s="568"/>
      <c r="AP34" s="569">
        <v>89.490333063738859</v>
      </c>
      <c r="AQ34" s="568"/>
      <c r="AR34" s="569">
        <v>91.519911733350625</v>
      </c>
      <c r="AS34" s="568"/>
      <c r="AT34" s="569">
        <v>89.868094984396507</v>
      </c>
      <c r="AU34" s="568"/>
      <c r="AV34" s="569">
        <v>86.796610854591236</v>
      </c>
      <c r="AW34" s="568"/>
      <c r="AX34" s="569">
        <v>92.87039723660962</v>
      </c>
      <c r="AY34" s="568"/>
      <c r="AZ34" s="569">
        <v>98.9232236809504</v>
      </c>
      <c r="BA34" s="568"/>
      <c r="BB34" s="569">
        <v>87.356067719481828</v>
      </c>
      <c r="BC34" s="568"/>
      <c r="BD34" s="569">
        <v>82.570744677222578</v>
      </c>
      <c r="BE34" s="568"/>
      <c r="BF34" s="569">
        <v>95.33615987516805</v>
      </c>
      <c r="BG34" s="568"/>
      <c r="BH34" s="569">
        <v>81.207907416642314</v>
      </c>
      <c r="BI34" s="568"/>
      <c r="BJ34" s="570">
        <v>81.749710603758359</v>
      </c>
      <c r="BK34" s="571" t="s">
        <v>1192</v>
      </c>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474" t="str">
        <f>Parameters!S34</f>
        <v>Repair and installation of machinery and equipment</v>
      </c>
      <c r="E35" s="473"/>
      <c r="F35" s="567">
        <v>33.953030199485838</v>
      </c>
      <c r="G35" s="568"/>
      <c r="H35" s="569">
        <v>32.908308390067674</v>
      </c>
      <c r="I35" s="568"/>
      <c r="J35" s="569">
        <v>32.165938709770117</v>
      </c>
      <c r="K35" s="568"/>
      <c r="L35" s="569">
        <v>30.805400728492607</v>
      </c>
      <c r="M35" s="568"/>
      <c r="N35" s="569">
        <v>29.349914281799638</v>
      </c>
      <c r="O35" s="568"/>
      <c r="P35" s="569">
        <v>28.056911324130269</v>
      </c>
      <c r="Q35" s="568"/>
      <c r="R35" s="569">
        <v>28.744072504258924</v>
      </c>
      <c r="S35" s="568"/>
      <c r="T35" s="569">
        <v>26.253794011089518</v>
      </c>
      <c r="U35" s="568"/>
      <c r="V35" s="569">
        <v>28.487831590440436</v>
      </c>
      <c r="W35" s="568"/>
      <c r="X35" s="569">
        <v>27.181871395736017</v>
      </c>
      <c r="Y35" s="568"/>
      <c r="Z35" s="569">
        <v>28.076608923545653</v>
      </c>
      <c r="AA35" s="568"/>
      <c r="AB35" s="569">
        <v>29.384004429256056</v>
      </c>
      <c r="AC35" s="568"/>
      <c r="AD35" s="569">
        <v>27.569835149402142</v>
      </c>
      <c r="AE35" s="568"/>
      <c r="AF35" s="569">
        <v>27.452622550537839</v>
      </c>
      <c r="AG35" s="568"/>
      <c r="AH35" s="569">
        <v>25.855232821639042</v>
      </c>
      <c r="AI35" s="568"/>
      <c r="AJ35" s="569">
        <v>26.190158552372726</v>
      </c>
      <c r="AK35" s="568"/>
      <c r="AL35" s="569">
        <v>28.77299922539537</v>
      </c>
      <c r="AM35" s="568"/>
      <c r="AN35" s="569">
        <v>24.649431402138521</v>
      </c>
      <c r="AO35" s="568"/>
      <c r="AP35" s="569">
        <v>23.808225604976677</v>
      </c>
      <c r="AQ35" s="568"/>
      <c r="AR35" s="569">
        <v>25.895488923831877</v>
      </c>
      <c r="AS35" s="568"/>
      <c r="AT35" s="569">
        <v>27.386933828120561</v>
      </c>
      <c r="AU35" s="568"/>
      <c r="AV35" s="569">
        <v>27.748902269906832</v>
      </c>
      <c r="AW35" s="568"/>
      <c r="AX35" s="569">
        <v>30.6166930365379</v>
      </c>
      <c r="AY35" s="568"/>
      <c r="AZ35" s="569">
        <v>31.629616667650705</v>
      </c>
      <c r="BA35" s="568"/>
      <c r="BB35" s="569">
        <v>31.236367721854283</v>
      </c>
      <c r="BC35" s="568"/>
      <c r="BD35" s="569">
        <v>31.662895497724435</v>
      </c>
      <c r="BE35" s="568"/>
      <c r="BF35" s="569">
        <v>32.554993016155827</v>
      </c>
      <c r="BG35" s="568"/>
      <c r="BH35" s="569">
        <v>29.74812805354091</v>
      </c>
      <c r="BI35" s="568"/>
      <c r="BJ35" s="570">
        <v>29.414572400750945</v>
      </c>
      <c r="BK35" s="571" t="s">
        <v>1192</v>
      </c>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479" t="str">
        <f>Parameters!S35</f>
        <v>Electricity, gas, steam and air conditioning supply</v>
      </c>
      <c r="E36" s="472"/>
      <c r="F36" s="564">
        <v>7357.7954162499354</v>
      </c>
      <c r="G36" s="568"/>
      <c r="H36" s="565">
        <v>7873.5131365929965</v>
      </c>
      <c r="I36" s="568"/>
      <c r="J36" s="565">
        <v>7773.305040432806</v>
      </c>
      <c r="K36" s="568"/>
      <c r="L36" s="565">
        <v>7742.9657206059619</v>
      </c>
      <c r="M36" s="568"/>
      <c r="N36" s="565">
        <v>7821.5680519055841</v>
      </c>
      <c r="O36" s="568"/>
      <c r="P36" s="565">
        <v>7990.9615134231808</v>
      </c>
      <c r="Q36" s="568"/>
      <c r="R36" s="565">
        <v>9163.837184321621</v>
      </c>
      <c r="S36" s="568"/>
      <c r="T36" s="565">
        <v>8642.6515310669365</v>
      </c>
      <c r="U36" s="568"/>
      <c r="V36" s="565">
        <v>9076.7361107942779</v>
      </c>
      <c r="W36" s="568"/>
      <c r="X36" s="565">
        <v>8823.5944128544288</v>
      </c>
      <c r="Y36" s="568"/>
      <c r="Z36" s="565">
        <v>8266.1302201358158</v>
      </c>
      <c r="AA36" s="568"/>
      <c r="AB36" s="565">
        <v>7996.5544722169971</v>
      </c>
      <c r="AC36" s="568"/>
      <c r="AD36" s="565">
        <v>7656.0580119671813</v>
      </c>
      <c r="AE36" s="568"/>
      <c r="AF36" s="565">
        <v>7677.2585325302716</v>
      </c>
      <c r="AG36" s="568"/>
      <c r="AH36" s="565">
        <v>6933.8189724374743</v>
      </c>
      <c r="AI36" s="568"/>
      <c r="AJ36" s="565">
        <v>6731.7847819356102</v>
      </c>
      <c r="AK36" s="568"/>
      <c r="AL36" s="565">
        <v>6895.4664568047338</v>
      </c>
      <c r="AM36" s="568"/>
      <c r="AN36" s="565">
        <v>6496.242325324065</v>
      </c>
      <c r="AO36" s="568"/>
      <c r="AP36" s="565">
        <v>6865.6974878178435</v>
      </c>
      <c r="AQ36" s="568"/>
      <c r="AR36" s="565">
        <v>6108.6310953902275</v>
      </c>
      <c r="AS36" s="568"/>
      <c r="AT36" s="565">
        <v>6365.1882481059929</v>
      </c>
      <c r="AU36" s="568"/>
      <c r="AV36" s="565">
        <v>6323.7354583661763</v>
      </c>
      <c r="AW36" s="568"/>
      <c r="AX36" s="565">
        <v>6376.5974597259901</v>
      </c>
      <c r="AY36" s="568"/>
      <c r="AZ36" s="565">
        <v>6294.3694080317373</v>
      </c>
      <c r="BA36" s="568"/>
      <c r="BB36" s="565">
        <v>5998.8673027924215</v>
      </c>
      <c r="BC36" s="568"/>
      <c r="BD36" s="565">
        <v>5515.3466905865871</v>
      </c>
      <c r="BE36" s="568"/>
      <c r="BF36" s="565">
        <v>6067.5295764548437</v>
      </c>
      <c r="BG36" s="568"/>
      <c r="BH36" s="565">
        <v>5282.9568194717149</v>
      </c>
      <c r="BI36" s="568"/>
      <c r="BJ36" s="566">
        <v>5115.8378941708634</v>
      </c>
      <c r="BK36" s="571" t="s">
        <v>1192</v>
      </c>
      <c r="CJ36" s="303"/>
      <c r="CK36" s="303"/>
      <c r="CL36" s="303"/>
      <c r="CM36" s="304" t="s">
        <v>59</v>
      </c>
      <c r="CN36" s="303" t="s">
        <v>946</v>
      </c>
      <c r="CO36" s="303"/>
      <c r="CP36" s="303"/>
      <c r="CQ36" s="303"/>
      <c r="CR36" s="303"/>
      <c r="CS36" s="303"/>
      <c r="CT36" s="303"/>
    </row>
    <row r="37" spans="1:98" s="13" customFormat="1">
      <c r="A37" s="36"/>
      <c r="B37" s="207" t="str">
        <f>Parameters!Q36</f>
        <v>E</v>
      </c>
      <c r="C37" s="208"/>
      <c r="D37" s="479" t="str">
        <f>Parameters!S36</f>
        <v>Water supply; sewerage, waste management and remediation activities</v>
      </c>
      <c r="E37" s="481"/>
      <c r="F37" s="564">
        <v>261.2362841971584</v>
      </c>
      <c r="G37" s="568"/>
      <c r="H37" s="565">
        <v>254.1664786457047</v>
      </c>
      <c r="I37" s="568"/>
      <c r="J37" s="565">
        <v>216.92382438970205</v>
      </c>
      <c r="K37" s="568"/>
      <c r="L37" s="565">
        <v>206.41032874331859</v>
      </c>
      <c r="M37" s="568"/>
      <c r="N37" s="565">
        <v>179.2102728167005</v>
      </c>
      <c r="O37" s="568"/>
      <c r="P37" s="565">
        <v>161.56992877536692</v>
      </c>
      <c r="Q37" s="568"/>
      <c r="R37" s="565">
        <v>167.43851099417242</v>
      </c>
      <c r="S37" s="568"/>
      <c r="T37" s="565">
        <v>155.92748167894445</v>
      </c>
      <c r="U37" s="568"/>
      <c r="V37" s="565">
        <v>149.19146880749128</v>
      </c>
      <c r="W37" s="568"/>
      <c r="X37" s="565">
        <v>144.66466228368171</v>
      </c>
      <c r="Y37" s="568"/>
      <c r="Z37" s="565">
        <v>133.85885104874907</v>
      </c>
      <c r="AA37" s="568"/>
      <c r="AB37" s="565">
        <v>166.86399293448747</v>
      </c>
      <c r="AC37" s="568"/>
      <c r="AD37" s="565">
        <v>137.36859109322918</v>
      </c>
      <c r="AE37" s="568"/>
      <c r="AF37" s="565">
        <v>115.52368592955381</v>
      </c>
      <c r="AG37" s="568"/>
      <c r="AH37" s="565">
        <v>114.24191469564347</v>
      </c>
      <c r="AI37" s="568"/>
      <c r="AJ37" s="565">
        <v>106.57013990490819</v>
      </c>
      <c r="AK37" s="568"/>
      <c r="AL37" s="565">
        <v>117.22124905595382</v>
      </c>
      <c r="AM37" s="568"/>
      <c r="AN37" s="565">
        <v>108.36977579847888</v>
      </c>
      <c r="AO37" s="568"/>
      <c r="AP37" s="565">
        <v>103.94102088205764</v>
      </c>
      <c r="AQ37" s="568"/>
      <c r="AR37" s="565">
        <v>95.954685733849374</v>
      </c>
      <c r="AS37" s="568"/>
      <c r="AT37" s="565">
        <v>105.62748867167198</v>
      </c>
      <c r="AU37" s="568"/>
      <c r="AV37" s="565">
        <v>103.19695293119359</v>
      </c>
      <c r="AW37" s="568"/>
      <c r="AX37" s="565">
        <v>102.01797840146965</v>
      </c>
      <c r="AY37" s="568"/>
      <c r="AZ37" s="565">
        <v>123.17526096290273</v>
      </c>
      <c r="BA37" s="568"/>
      <c r="BB37" s="565">
        <v>120.22425120075123</v>
      </c>
      <c r="BC37" s="568"/>
      <c r="BD37" s="565">
        <v>111.219910833795</v>
      </c>
      <c r="BE37" s="568"/>
      <c r="BF37" s="565">
        <v>105.26820913256876</v>
      </c>
      <c r="BG37" s="568"/>
      <c r="BH37" s="565">
        <v>100.42080321642359</v>
      </c>
      <c r="BI37" s="568"/>
      <c r="BJ37" s="566">
        <v>99.458807663982526</v>
      </c>
      <c r="BK37" s="571" t="s">
        <v>1192</v>
      </c>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474" t="str">
        <f>Parameters!S37</f>
        <v>Water collection, treatment and supply</v>
      </c>
      <c r="E38" s="473"/>
      <c r="F38" s="567">
        <v>71.408383827684801</v>
      </c>
      <c r="G38" s="568"/>
      <c r="H38" s="569">
        <v>69.030973994631069</v>
      </c>
      <c r="I38" s="568"/>
      <c r="J38" s="569">
        <v>56.832386898910499</v>
      </c>
      <c r="K38" s="568"/>
      <c r="L38" s="569">
        <v>52.968830397252177</v>
      </c>
      <c r="M38" s="568"/>
      <c r="N38" s="569">
        <v>43.828897829246564</v>
      </c>
      <c r="O38" s="568"/>
      <c r="P38" s="569">
        <v>38.547683683006248</v>
      </c>
      <c r="Q38" s="568"/>
      <c r="R38" s="569">
        <v>40.284057679078487</v>
      </c>
      <c r="S38" s="568"/>
      <c r="T38" s="569">
        <v>29.954968419264485</v>
      </c>
      <c r="U38" s="568"/>
      <c r="V38" s="569">
        <v>30.945616725020727</v>
      </c>
      <c r="W38" s="568"/>
      <c r="X38" s="569">
        <v>27.587345050024922</v>
      </c>
      <c r="Y38" s="568"/>
      <c r="Z38" s="569">
        <v>26.033367093205129</v>
      </c>
      <c r="AA38" s="568"/>
      <c r="AB38" s="569">
        <v>35.081841001598782</v>
      </c>
      <c r="AC38" s="568"/>
      <c r="AD38" s="569">
        <v>29.907741322210374</v>
      </c>
      <c r="AE38" s="568"/>
      <c r="AF38" s="569">
        <v>21.279926828861324</v>
      </c>
      <c r="AG38" s="568"/>
      <c r="AH38" s="569">
        <v>22.856196473889085</v>
      </c>
      <c r="AI38" s="568"/>
      <c r="AJ38" s="569">
        <v>19.818206302195648</v>
      </c>
      <c r="AK38" s="568"/>
      <c r="AL38" s="569">
        <v>22.908555653131671</v>
      </c>
      <c r="AM38" s="568"/>
      <c r="AN38" s="569">
        <v>22.407966621642096</v>
      </c>
      <c r="AO38" s="568"/>
      <c r="AP38" s="569">
        <v>19.190891014072662</v>
      </c>
      <c r="AQ38" s="568"/>
      <c r="AR38" s="569">
        <v>18.163216961866134</v>
      </c>
      <c r="AS38" s="568"/>
      <c r="AT38" s="569">
        <v>18.859471946832802</v>
      </c>
      <c r="AU38" s="568"/>
      <c r="AV38" s="569">
        <v>19.409035610627271</v>
      </c>
      <c r="AW38" s="568"/>
      <c r="AX38" s="569">
        <v>20.002115222098684</v>
      </c>
      <c r="AY38" s="568"/>
      <c r="AZ38" s="569">
        <v>25.591376035072056</v>
      </c>
      <c r="BA38" s="568"/>
      <c r="BB38" s="569">
        <v>25.233343185149124</v>
      </c>
      <c r="BC38" s="568"/>
      <c r="BD38" s="569">
        <v>21.042201035144458</v>
      </c>
      <c r="BE38" s="568"/>
      <c r="BF38" s="569">
        <v>19.677882035614921</v>
      </c>
      <c r="BG38" s="568"/>
      <c r="BH38" s="569">
        <v>19.395745508526403</v>
      </c>
      <c r="BI38" s="568"/>
      <c r="BJ38" s="570">
        <v>19.271698372613834</v>
      </c>
      <c r="BK38" s="571" t="s">
        <v>1192</v>
      </c>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474" t="str">
        <f>Parameters!S38</f>
        <v>Sewerage, waste management, remediation activities</v>
      </c>
      <c r="E39" s="473"/>
      <c r="F39" s="567">
        <v>189.82790036947361</v>
      </c>
      <c r="G39" s="568"/>
      <c r="H39" s="569">
        <v>185.13550465107363</v>
      </c>
      <c r="I39" s="568"/>
      <c r="J39" s="569">
        <v>160.09143749079155</v>
      </c>
      <c r="K39" s="568"/>
      <c r="L39" s="569">
        <v>153.44149834606642</v>
      </c>
      <c r="M39" s="568"/>
      <c r="N39" s="569">
        <v>135.38137498745394</v>
      </c>
      <c r="O39" s="568"/>
      <c r="P39" s="569">
        <v>123.02224509236068</v>
      </c>
      <c r="Q39" s="568"/>
      <c r="R39" s="569">
        <v>127.15445331509395</v>
      </c>
      <c r="S39" s="568"/>
      <c r="T39" s="569">
        <v>125.97251325967996</v>
      </c>
      <c r="U39" s="568"/>
      <c r="V39" s="569">
        <v>118.24585208247055</v>
      </c>
      <c r="W39" s="568"/>
      <c r="X39" s="569">
        <v>117.0773172336568</v>
      </c>
      <c r="Y39" s="568"/>
      <c r="Z39" s="569">
        <v>107.82548395554394</v>
      </c>
      <c r="AA39" s="568"/>
      <c r="AB39" s="569">
        <v>131.7821519328887</v>
      </c>
      <c r="AC39" s="568"/>
      <c r="AD39" s="569">
        <v>107.46084977101881</v>
      </c>
      <c r="AE39" s="568"/>
      <c r="AF39" s="569">
        <v>94.243759100692486</v>
      </c>
      <c r="AG39" s="568"/>
      <c r="AH39" s="569">
        <v>91.385718221754388</v>
      </c>
      <c r="AI39" s="568"/>
      <c r="AJ39" s="569">
        <v>86.751933602712541</v>
      </c>
      <c r="AK39" s="568"/>
      <c r="AL39" s="569">
        <v>94.312693402822148</v>
      </c>
      <c r="AM39" s="568"/>
      <c r="AN39" s="569">
        <v>85.96180917683678</v>
      </c>
      <c r="AO39" s="568"/>
      <c r="AP39" s="569">
        <v>84.750129867984981</v>
      </c>
      <c r="AQ39" s="568"/>
      <c r="AR39" s="569">
        <v>77.791468771983233</v>
      </c>
      <c r="AS39" s="568"/>
      <c r="AT39" s="569">
        <v>86.768016724839185</v>
      </c>
      <c r="AU39" s="568"/>
      <c r="AV39" s="569">
        <v>83.787917320566322</v>
      </c>
      <c r="AW39" s="568"/>
      <c r="AX39" s="569">
        <v>82.015863179370967</v>
      </c>
      <c r="AY39" s="568"/>
      <c r="AZ39" s="569">
        <v>97.583884927830667</v>
      </c>
      <c r="BA39" s="568"/>
      <c r="BB39" s="569">
        <v>94.990908015602102</v>
      </c>
      <c r="BC39" s="568"/>
      <c r="BD39" s="569">
        <v>90.17770979865054</v>
      </c>
      <c r="BE39" s="568"/>
      <c r="BF39" s="569">
        <v>85.590327096953828</v>
      </c>
      <c r="BG39" s="568"/>
      <c r="BH39" s="569">
        <v>81.02505770789719</v>
      </c>
      <c r="BI39" s="568"/>
      <c r="BJ39" s="570">
        <v>80.187109291368699</v>
      </c>
      <c r="BK39" s="571" t="s">
        <v>1192</v>
      </c>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479" t="str">
        <f>Parameters!S39</f>
        <v>Construction</v>
      </c>
      <c r="E40" s="472"/>
      <c r="F40" s="564">
        <v>1706.5030894391946</v>
      </c>
      <c r="G40" s="568"/>
      <c r="H40" s="565">
        <v>1656.7104794235515</v>
      </c>
      <c r="I40" s="568"/>
      <c r="J40" s="565">
        <v>1726.7917567152301</v>
      </c>
      <c r="K40" s="568"/>
      <c r="L40" s="565">
        <v>2313.3201392437363</v>
      </c>
      <c r="M40" s="568"/>
      <c r="N40" s="565">
        <v>2340.9981407607061</v>
      </c>
      <c r="O40" s="568"/>
      <c r="P40" s="565">
        <v>1837.4292254688421</v>
      </c>
      <c r="Q40" s="568"/>
      <c r="R40" s="565">
        <v>1916.3587649818426</v>
      </c>
      <c r="S40" s="568"/>
      <c r="T40" s="565">
        <v>1951.6673099166871</v>
      </c>
      <c r="U40" s="568"/>
      <c r="V40" s="565">
        <v>1696.0995157816033</v>
      </c>
      <c r="W40" s="568"/>
      <c r="X40" s="565">
        <v>2056.5347826783318</v>
      </c>
      <c r="Y40" s="568"/>
      <c r="Z40" s="565">
        <v>2111.5551219950898</v>
      </c>
      <c r="AA40" s="568"/>
      <c r="AB40" s="565">
        <v>2154.7608382436379</v>
      </c>
      <c r="AC40" s="568"/>
      <c r="AD40" s="565">
        <v>2301.0896676983357</v>
      </c>
      <c r="AE40" s="568"/>
      <c r="AF40" s="565">
        <v>2434.3290127717428</v>
      </c>
      <c r="AG40" s="568"/>
      <c r="AH40" s="565">
        <v>1850.6194456677536</v>
      </c>
      <c r="AI40" s="568"/>
      <c r="AJ40" s="565">
        <v>1694.4043053535927</v>
      </c>
      <c r="AK40" s="568"/>
      <c r="AL40" s="565">
        <v>2030.4341885486331</v>
      </c>
      <c r="AM40" s="568"/>
      <c r="AN40" s="565">
        <v>1832.2328839256159</v>
      </c>
      <c r="AO40" s="568"/>
      <c r="AP40" s="565">
        <v>1774.50698412166</v>
      </c>
      <c r="AQ40" s="568"/>
      <c r="AR40" s="565">
        <v>1905.5530502119109</v>
      </c>
      <c r="AS40" s="568"/>
      <c r="AT40" s="565">
        <v>1913.9509239190356</v>
      </c>
      <c r="AU40" s="568"/>
      <c r="AV40" s="565">
        <v>1952.6280693574897</v>
      </c>
      <c r="AW40" s="568"/>
      <c r="AX40" s="565">
        <v>2044.5968883919527</v>
      </c>
      <c r="AY40" s="568"/>
      <c r="AZ40" s="565">
        <v>2063.9794544689667</v>
      </c>
      <c r="BA40" s="568"/>
      <c r="BB40" s="565">
        <v>2080.9371613309227</v>
      </c>
      <c r="BC40" s="568"/>
      <c r="BD40" s="565">
        <v>2011.8732445573673</v>
      </c>
      <c r="BE40" s="568"/>
      <c r="BF40" s="565">
        <v>2116.3291406064741</v>
      </c>
      <c r="BG40" s="568"/>
      <c r="BH40" s="565">
        <v>2102.3317470200618</v>
      </c>
      <c r="BI40" s="568"/>
      <c r="BJ40" s="566">
        <v>2077.1857128017305</v>
      </c>
      <c r="BK40" s="571" t="s">
        <v>1192</v>
      </c>
      <c r="CJ40" s="303"/>
      <c r="CK40" s="303"/>
      <c r="CL40" s="303"/>
      <c r="CM40" s="304" t="s">
        <v>159</v>
      </c>
      <c r="CN40" s="303" t="s">
        <v>946</v>
      </c>
      <c r="CO40" s="303"/>
      <c r="CP40" s="303"/>
      <c r="CQ40" s="303"/>
      <c r="CR40" s="303"/>
      <c r="CS40" s="303"/>
      <c r="CT40" s="303"/>
    </row>
    <row r="41" spans="1:98" s="13" customFormat="1">
      <c r="A41" s="36"/>
      <c r="B41" s="207" t="str">
        <f>Parameters!Q40</f>
        <v>G</v>
      </c>
      <c r="C41" s="208"/>
      <c r="D41" s="479" t="str">
        <f>Parameters!S40</f>
        <v>Wholesale and retail trade; repair of motor vehicles and motorcycles</v>
      </c>
      <c r="E41" s="481"/>
      <c r="F41" s="564">
        <v>148.859556771775</v>
      </c>
      <c r="G41" s="568"/>
      <c r="H41" s="565">
        <v>152.1023217029587</v>
      </c>
      <c r="I41" s="568"/>
      <c r="J41" s="565">
        <v>159.67816312779649</v>
      </c>
      <c r="K41" s="568"/>
      <c r="L41" s="565">
        <v>171.47581489183358</v>
      </c>
      <c r="M41" s="568"/>
      <c r="N41" s="565">
        <v>169.45045075043902</v>
      </c>
      <c r="O41" s="568"/>
      <c r="P41" s="565">
        <v>156.97617268888845</v>
      </c>
      <c r="Q41" s="568"/>
      <c r="R41" s="565">
        <v>178.30621621837844</v>
      </c>
      <c r="S41" s="568"/>
      <c r="T41" s="565">
        <v>187.17943928513347</v>
      </c>
      <c r="U41" s="568"/>
      <c r="V41" s="565">
        <v>189.42418414035336</v>
      </c>
      <c r="W41" s="568"/>
      <c r="X41" s="565">
        <v>200.37332766616197</v>
      </c>
      <c r="Y41" s="568"/>
      <c r="Z41" s="565">
        <v>237.85675342184391</v>
      </c>
      <c r="AA41" s="568"/>
      <c r="AB41" s="565">
        <v>225.98813794648663</v>
      </c>
      <c r="AC41" s="568"/>
      <c r="AD41" s="565">
        <v>250.214329887845</v>
      </c>
      <c r="AE41" s="568"/>
      <c r="AF41" s="565">
        <v>257.00034189797674</v>
      </c>
      <c r="AG41" s="568"/>
      <c r="AH41" s="565">
        <v>235.20518305831109</v>
      </c>
      <c r="AI41" s="568"/>
      <c r="AJ41" s="565">
        <v>255.99069934038005</v>
      </c>
      <c r="AK41" s="568"/>
      <c r="AL41" s="565">
        <v>241.80620543011037</v>
      </c>
      <c r="AM41" s="568"/>
      <c r="AN41" s="565">
        <v>261.26261434344121</v>
      </c>
      <c r="AO41" s="568"/>
      <c r="AP41" s="565">
        <v>242.52991733871778</v>
      </c>
      <c r="AQ41" s="568"/>
      <c r="AR41" s="565">
        <v>230.37036990262337</v>
      </c>
      <c r="AS41" s="568"/>
      <c r="AT41" s="565">
        <v>315.94228556272168</v>
      </c>
      <c r="AU41" s="568"/>
      <c r="AV41" s="565">
        <v>376.06380931242586</v>
      </c>
      <c r="AW41" s="568"/>
      <c r="AX41" s="565">
        <v>420.57275266487466</v>
      </c>
      <c r="AY41" s="568"/>
      <c r="AZ41" s="565">
        <v>469.83167576977314</v>
      </c>
      <c r="BA41" s="568"/>
      <c r="BB41" s="565">
        <v>530.00093936561348</v>
      </c>
      <c r="BC41" s="568"/>
      <c r="BD41" s="565">
        <v>436.90891289554031</v>
      </c>
      <c r="BE41" s="568"/>
      <c r="BF41" s="565">
        <v>438.93720960461042</v>
      </c>
      <c r="BG41" s="568"/>
      <c r="BH41" s="565">
        <v>471.53126029571831</v>
      </c>
      <c r="BI41" s="568"/>
      <c r="BJ41" s="566">
        <v>451.73133213138686</v>
      </c>
      <c r="BK41" s="571" t="s">
        <v>1192</v>
      </c>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471" t="str">
        <f>Parameters!S41</f>
        <v>Wholesale and retail trade and repair of motor vehicles and motorcycles</v>
      </c>
      <c r="E42" s="472"/>
      <c r="F42" s="567">
        <v>19.286494583056726</v>
      </c>
      <c r="G42" s="568"/>
      <c r="H42" s="569">
        <v>19.866358611064634</v>
      </c>
      <c r="I42" s="568"/>
      <c r="J42" s="569">
        <v>20.765025903120044</v>
      </c>
      <c r="K42" s="568"/>
      <c r="L42" s="569">
        <v>22.006224241001625</v>
      </c>
      <c r="M42" s="568"/>
      <c r="N42" s="569">
        <v>22.244423515673073</v>
      </c>
      <c r="O42" s="568"/>
      <c r="P42" s="569">
        <v>21.644445769614002</v>
      </c>
      <c r="Q42" s="568"/>
      <c r="R42" s="569">
        <v>23.716026674264921</v>
      </c>
      <c r="S42" s="568"/>
      <c r="T42" s="569">
        <v>24.165299335007681</v>
      </c>
      <c r="U42" s="568"/>
      <c r="V42" s="569">
        <v>23.070916400020181</v>
      </c>
      <c r="W42" s="568"/>
      <c r="X42" s="569">
        <v>23.313310036094467</v>
      </c>
      <c r="Y42" s="568"/>
      <c r="Z42" s="569">
        <v>26.885169231381063</v>
      </c>
      <c r="AA42" s="568"/>
      <c r="AB42" s="569">
        <v>28.349216129741606</v>
      </c>
      <c r="AC42" s="568"/>
      <c r="AD42" s="569">
        <v>31.855292914272841</v>
      </c>
      <c r="AE42" s="568"/>
      <c r="AF42" s="569">
        <v>30.115756362537077</v>
      </c>
      <c r="AG42" s="568"/>
      <c r="AH42" s="569">
        <v>25.702909033186007</v>
      </c>
      <c r="AI42" s="568"/>
      <c r="AJ42" s="569">
        <v>28.734039076629948</v>
      </c>
      <c r="AK42" s="568"/>
      <c r="AL42" s="569">
        <v>29.032867569992931</v>
      </c>
      <c r="AM42" s="568"/>
      <c r="AN42" s="569">
        <v>33.25090580263447</v>
      </c>
      <c r="AO42" s="568"/>
      <c r="AP42" s="569">
        <v>40.132782746196924</v>
      </c>
      <c r="AQ42" s="568"/>
      <c r="AR42" s="569">
        <v>35.141426370944686</v>
      </c>
      <c r="AS42" s="568"/>
      <c r="AT42" s="569">
        <v>47.132404738350324</v>
      </c>
      <c r="AU42" s="568"/>
      <c r="AV42" s="569">
        <v>47.540617107150709</v>
      </c>
      <c r="AW42" s="568"/>
      <c r="AX42" s="569">
        <v>66.73498908263997</v>
      </c>
      <c r="AY42" s="568"/>
      <c r="AZ42" s="569">
        <v>86.063397119061591</v>
      </c>
      <c r="BA42" s="568"/>
      <c r="BB42" s="569">
        <v>115.33933067393917</v>
      </c>
      <c r="BC42" s="568"/>
      <c r="BD42" s="569">
        <v>93.984678929305289</v>
      </c>
      <c r="BE42" s="568"/>
      <c r="BF42" s="569">
        <v>87.39840273824538</v>
      </c>
      <c r="BG42" s="568"/>
      <c r="BH42" s="569">
        <v>106.75406111704149</v>
      </c>
      <c r="BI42" s="568"/>
      <c r="BJ42" s="570">
        <v>105.51652545070705</v>
      </c>
      <c r="BK42" s="571" t="s">
        <v>1192</v>
      </c>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471" t="str">
        <f>Parameters!S42</f>
        <v>Wholesale trade, except of motor vehicles and motorcycles</v>
      </c>
      <c r="E43" s="472"/>
      <c r="F43" s="567">
        <v>69.144678814902932</v>
      </c>
      <c r="G43" s="568"/>
      <c r="H43" s="569">
        <v>70.596349274035816</v>
      </c>
      <c r="I43" s="568"/>
      <c r="J43" s="569">
        <v>74.192849978148757</v>
      </c>
      <c r="K43" s="568"/>
      <c r="L43" s="569">
        <v>79.864754170873269</v>
      </c>
      <c r="M43" s="568"/>
      <c r="N43" s="569">
        <v>78.688096829309984</v>
      </c>
      <c r="O43" s="568"/>
      <c r="P43" s="569">
        <v>72.370539845490768</v>
      </c>
      <c r="Q43" s="568"/>
      <c r="R43" s="569">
        <v>82.702856250706446</v>
      </c>
      <c r="S43" s="568"/>
      <c r="T43" s="569">
        <v>87.244477078508055</v>
      </c>
      <c r="U43" s="568"/>
      <c r="V43" s="569">
        <v>89.066796712977023</v>
      </c>
      <c r="W43" s="568"/>
      <c r="X43" s="569">
        <v>94.836303049403327</v>
      </c>
      <c r="Y43" s="568"/>
      <c r="Z43" s="569">
        <v>113.04348054643268</v>
      </c>
      <c r="AA43" s="568"/>
      <c r="AB43" s="569">
        <v>105.93984826307587</v>
      </c>
      <c r="AC43" s="568"/>
      <c r="AD43" s="569">
        <v>117.09039331766233</v>
      </c>
      <c r="AE43" s="568"/>
      <c r="AF43" s="569">
        <v>121.70719665376124</v>
      </c>
      <c r="AG43" s="568"/>
      <c r="AH43" s="569">
        <v>112.42403566681357</v>
      </c>
      <c r="AI43" s="568"/>
      <c r="AJ43" s="569">
        <v>121.99561949560255</v>
      </c>
      <c r="AK43" s="568"/>
      <c r="AL43" s="569">
        <v>114.26153975210818</v>
      </c>
      <c r="AM43" s="568"/>
      <c r="AN43" s="569">
        <v>122.48794852332043</v>
      </c>
      <c r="AO43" s="568"/>
      <c r="AP43" s="569">
        <v>116.03522699608476</v>
      </c>
      <c r="AQ43" s="568"/>
      <c r="AR43" s="569">
        <v>106.09255152333137</v>
      </c>
      <c r="AS43" s="568"/>
      <c r="AT43" s="569">
        <v>133.97876826885707</v>
      </c>
      <c r="AU43" s="568"/>
      <c r="AV43" s="569">
        <v>182.12113766426444</v>
      </c>
      <c r="AW43" s="568"/>
      <c r="AX43" s="569">
        <v>196.00284013977239</v>
      </c>
      <c r="AY43" s="568"/>
      <c r="AZ43" s="569">
        <v>205.88082037379249</v>
      </c>
      <c r="BA43" s="568"/>
      <c r="BB43" s="569">
        <v>214.44228614389706</v>
      </c>
      <c r="BC43" s="568"/>
      <c r="BD43" s="569">
        <v>183.40323299343402</v>
      </c>
      <c r="BE43" s="568"/>
      <c r="BF43" s="569">
        <v>197.92628846864073</v>
      </c>
      <c r="BG43" s="568"/>
      <c r="BH43" s="569">
        <v>207.66268842540546</v>
      </c>
      <c r="BI43" s="568"/>
      <c r="BJ43" s="570">
        <v>197.21173201603696</v>
      </c>
      <c r="BK43" s="571" t="s">
        <v>1192</v>
      </c>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471" t="str">
        <f>Parameters!S43</f>
        <v>Retail trade, except of motor vehicles and motorcycles</v>
      </c>
      <c r="E44" s="472"/>
      <c r="F44" s="567">
        <v>60.428383373815343</v>
      </c>
      <c r="G44" s="568"/>
      <c r="H44" s="569">
        <v>61.639613817858255</v>
      </c>
      <c r="I44" s="568"/>
      <c r="J44" s="569">
        <v>64.720287246527676</v>
      </c>
      <c r="K44" s="568"/>
      <c r="L44" s="569">
        <v>69.604836479958692</v>
      </c>
      <c r="M44" s="568"/>
      <c r="N44" s="569">
        <v>68.517930405455971</v>
      </c>
      <c r="O44" s="568"/>
      <c r="P44" s="569">
        <v>62.961187073783691</v>
      </c>
      <c r="Q44" s="568"/>
      <c r="R44" s="569">
        <v>71.887333293407053</v>
      </c>
      <c r="S44" s="568"/>
      <c r="T44" s="569">
        <v>75.76966287161774</v>
      </c>
      <c r="U44" s="568"/>
      <c r="V44" s="569">
        <v>77.286471027356171</v>
      </c>
      <c r="W44" s="568"/>
      <c r="X44" s="569">
        <v>82.223714580664179</v>
      </c>
      <c r="Y44" s="568"/>
      <c r="Z44" s="569">
        <v>97.928103644030159</v>
      </c>
      <c r="AA44" s="568"/>
      <c r="AB44" s="569">
        <v>91.69907355366918</v>
      </c>
      <c r="AC44" s="568"/>
      <c r="AD44" s="569">
        <v>101.2686436559098</v>
      </c>
      <c r="AE44" s="568"/>
      <c r="AF44" s="569">
        <v>105.17738888167841</v>
      </c>
      <c r="AG44" s="568"/>
      <c r="AH44" s="569">
        <v>97.078238358311523</v>
      </c>
      <c r="AI44" s="568"/>
      <c r="AJ44" s="569">
        <v>105.26104076814754</v>
      </c>
      <c r="AK44" s="568"/>
      <c r="AL44" s="569">
        <v>98.511798108009273</v>
      </c>
      <c r="AM44" s="568"/>
      <c r="AN44" s="569">
        <v>105.52376001748631</v>
      </c>
      <c r="AO44" s="568"/>
      <c r="AP44" s="569">
        <v>86.361907596436069</v>
      </c>
      <c r="AQ44" s="568"/>
      <c r="AR44" s="569">
        <v>89.136392008347315</v>
      </c>
      <c r="AS44" s="568"/>
      <c r="AT44" s="569">
        <v>134.8311125555143</v>
      </c>
      <c r="AU44" s="568"/>
      <c r="AV44" s="569">
        <v>146.40205454101076</v>
      </c>
      <c r="AW44" s="568"/>
      <c r="AX44" s="569">
        <v>157.83492344246227</v>
      </c>
      <c r="AY44" s="568"/>
      <c r="AZ44" s="569">
        <v>177.88745827691909</v>
      </c>
      <c r="BA44" s="568"/>
      <c r="BB44" s="569">
        <v>200.21932254777718</v>
      </c>
      <c r="BC44" s="568"/>
      <c r="BD44" s="569">
        <v>159.52100097280098</v>
      </c>
      <c r="BE44" s="568"/>
      <c r="BF44" s="569">
        <v>153.61251839772433</v>
      </c>
      <c r="BG44" s="568"/>
      <c r="BH44" s="569">
        <v>157.11451075327133</v>
      </c>
      <c r="BI44" s="568"/>
      <c r="BJ44" s="570">
        <v>149.00307466464284</v>
      </c>
      <c r="BK44" s="571" t="s">
        <v>1192</v>
      </c>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479" t="str">
        <f>Parameters!S44</f>
        <v>Transportation and storage</v>
      </c>
      <c r="E45" s="481"/>
      <c r="F45" s="564">
        <v>3086.4751824548266</v>
      </c>
      <c r="G45" s="568"/>
      <c r="H45" s="565">
        <v>3256.5893043902934</v>
      </c>
      <c r="I45" s="568"/>
      <c r="J45" s="565">
        <v>3226.0428959032852</v>
      </c>
      <c r="K45" s="568"/>
      <c r="L45" s="565">
        <v>3276.9265550903006</v>
      </c>
      <c r="M45" s="568"/>
      <c r="N45" s="565">
        <v>3177.913803340216</v>
      </c>
      <c r="O45" s="568"/>
      <c r="P45" s="565">
        <v>3212.7954813324955</v>
      </c>
      <c r="Q45" s="568"/>
      <c r="R45" s="565">
        <v>3259.7396503394993</v>
      </c>
      <c r="S45" s="568"/>
      <c r="T45" s="565">
        <v>3063.7607946742401</v>
      </c>
      <c r="U45" s="568"/>
      <c r="V45" s="565">
        <v>2891.2458872514558</v>
      </c>
      <c r="W45" s="568"/>
      <c r="X45" s="565">
        <v>3385.2609678822505</v>
      </c>
      <c r="Y45" s="568"/>
      <c r="Z45" s="565">
        <v>3591.621604975237</v>
      </c>
      <c r="AA45" s="568"/>
      <c r="AB45" s="565">
        <v>3098.4419144872836</v>
      </c>
      <c r="AC45" s="568"/>
      <c r="AD45" s="565">
        <v>3312.1021046401374</v>
      </c>
      <c r="AE45" s="568"/>
      <c r="AF45" s="565">
        <v>3528.1467935287924</v>
      </c>
      <c r="AG45" s="568"/>
      <c r="AH45" s="565">
        <v>3037.2053191042933</v>
      </c>
      <c r="AI45" s="568"/>
      <c r="AJ45" s="565">
        <v>3134.3160228001943</v>
      </c>
      <c r="AK45" s="568"/>
      <c r="AL45" s="565">
        <v>2981.7206388800746</v>
      </c>
      <c r="AM45" s="568"/>
      <c r="AN45" s="565">
        <v>2574.8681576013828</v>
      </c>
      <c r="AO45" s="568"/>
      <c r="AP45" s="565">
        <v>2751.9810769329365</v>
      </c>
      <c r="AQ45" s="568"/>
      <c r="AR45" s="565">
        <v>1891.6994286625736</v>
      </c>
      <c r="AS45" s="568"/>
      <c r="AT45" s="565">
        <v>2600.141709273395</v>
      </c>
      <c r="AU45" s="568"/>
      <c r="AV45" s="565">
        <v>2842.7134908052653</v>
      </c>
      <c r="AW45" s="568"/>
      <c r="AX45" s="565">
        <v>2878.6330129918056</v>
      </c>
      <c r="AY45" s="568"/>
      <c r="AZ45" s="565">
        <v>2908.6423627667582</v>
      </c>
      <c r="BA45" s="568"/>
      <c r="BB45" s="565">
        <v>3016.9379747257358</v>
      </c>
      <c r="BC45" s="568"/>
      <c r="BD45" s="565">
        <v>1981.2270259513375</v>
      </c>
      <c r="BE45" s="568"/>
      <c r="BF45" s="565">
        <v>2703.2350765325727</v>
      </c>
      <c r="BG45" s="568"/>
      <c r="BH45" s="565">
        <v>2604.3620704407754</v>
      </c>
      <c r="BI45" s="568"/>
      <c r="BJ45" s="566">
        <v>2597.6565327901581</v>
      </c>
      <c r="BK45" s="571" t="s">
        <v>1192</v>
      </c>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471" t="str">
        <f>Parameters!S45</f>
        <v>Land transport and transport via pipelines</v>
      </c>
      <c r="E46" s="472"/>
      <c r="F46" s="567">
        <v>2328.4081487044014</v>
      </c>
      <c r="G46" s="568"/>
      <c r="H46" s="569">
        <v>2511.3958748507548</v>
      </c>
      <c r="I46" s="568"/>
      <c r="J46" s="569">
        <v>2459.9131587919792</v>
      </c>
      <c r="K46" s="568"/>
      <c r="L46" s="569">
        <v>2525.4292396362321</v>
      </c>
      <c r="M46" s="568"/>
      <c r="N46" s="569">
        <v>2457.1154883660124</v>
      </c>
      <c r="O46" s="568"/>
      <c r="P46" s="569">
        <v>2542.5130994187352</v>
      </c>
      <c r="Q46" s="568"/>
      <c r="R46" s="569">
        <v>2532.7790937850718</v>
      </c>
      <c r="S46" s="568"/>
      <c r="T46" s="569">
        <v>2374.8729776379837</v>
      </c>
      <c r="U46" s="568"/>
      <c r="V46" s="569">
        <v>2236.704017367359</v>
      </c>
      <c r="W46" s="568"/>
      <c r="X46" s="569">
        <v>2749.6553329232297</v>
      </c>
      <c r="Y46" s="568"/>
      <c r="Z46" s="569">
        <v>2878.0802916851335</v>
      </c>
      <c r="AA46" s="568"/>
      <c r="AB46" s="569">
        <v>2367.9685156188925</v>
      </c>
      <c r="AC46" s="568"/>
      <c r="AD46" s="569">
        <v>2622.6015795616781</v>
      </c>
      <c r="AE46" s="568"/>
      <c r="AF46" s="569">
        <v>2813.9646093987162</v>
      </c>
      <c r="AG46" s="568"/>
      <c r="AH46" s="569">
        <v>2346.1755712382442</v>
      </c>
      <c r="AI46" s="568"/>
      <c r="AJ46" s="569">
        <v>2417.523619738718</v>
      </c>
      <c r="AK46" s="568"/>
      <c r="AL46" s="569">
        <v>2387.0230728622091</v>
      </c>
      <c r="AM46" s="568"/>
      <c r="AN46" s="569">
        <v>1963.3168708734145</v>
      </c>
      <c r="AO46" s="568"/>
      <c r="AP46" s="569">
        <v>2111.2051198420772</v>
      </c>
      <c r="AQ46" s="568"/>
      <c r="AR46" s="569">
        <v>1365.4789320185607</v>
      </c>
      <c r="AS46" s="568"/>
      <c r="AT46" s="569">
        <v>2019.0835296738933</v>
      </c>
      <c r="AU46" s="568"/>
      <c r="AV46" s="569">
        <v>2249.2107447944732</v>
      </c>
      <c r="AW46" s="568"/>
      <c r="AX46" s="569">
        <v>2214.4094138147066</v>
      </c>
      <c r="AY46" s="568"/>
      <c r="AZ46" s="569">
        <v>2298.5929124730224</v>
      </c>
      <c r="BA46" s="568"/>
      <c r="BB46" s="569">
        <v>2417.944833902312</v>
      </c>
      <c r="BC46" s="568"/>
      <c r="BD46" s="569">
        <v>1488.3040287800716</v>
      </c>
      <c r="BE46" s="568"/>
      <c r="BF46" s="569">
        <v>2101.1276232613677</v>
      </c>
      <c r="BG46" s="568"/>
      <c r="BH46" s="569">
        <v>2028.3445596365605</v>
      </c>
      <c r="BI46" s="568"/>
      <c r="BJ46" s="570">
        <v>2047.3929589116708</v>
      </c>
      <c r="BK46" s="571" t="s">
        <v>1192</v>
      </c>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471" t="str">
        <f>Parameters!S46</f>
        <v>Water transport</v>
      </c>
      <c r="E47" s="500"/>
      <c r="F47" s="567">
        <v>17.064895399998882</v>
      </c>
      <c r="G47" s="568"/>
      <c r="H47" s="569">
        <v>14.70155361703185</v>
      </c>
      <c r="I47" s="568"/>
      <c r="J47" s="569">
        <v>8.8265800239674999</v>
      </c>
      <c r="K47" s="568"/>
      <c r="L47" s="569">
        <v>12.239097301696649</v>
      </c>
      <c r="M47" s="568"/>
      <c r="N47" s="569">
        <v>2.7475815525969001</v>
      </c>
      <c r="O47" s="568"/>
      <c r="P47" s="569">
        <v>0.17023883949661928</v>
      </c>
      <c r="Q47" s="568"/>
      <c r="R47" s="569">
        <v>8.0425705788756812</v>
      </c>
      <c r="S47" s="568"/>
      <c r="T47" s="569">
        <v>8.73054337422918</v>
      </c>
      <c r="U47" s="568"/>
      <c r="V47" s="569">
        <v>6.5881490216046563</v>
      </c>
      <c r="W47" s="568"/>
      <c r="X47" s="569">
        <v>2.7015612836966536</v>
      </c>
      <c r="Y47" s="568"/>
      <c r="Z47" s="569">
        <v>0.45672822248782885</v>
      </c>
      <c r="AA47" s="568"/>
      <c r="AB47" s="569">
        <v>9.2181966442980148</v>
      </c>
      <c r="AC47" s="568"/>
      <c r="AD47" s="569">
        <v>9.8649170538620599</v>
      </c>
      <c r="AE47" s="568"/>
      <c r="AF47" s="569">
        <v>10.524948415051519</v>
      </c>
      <c r="AG47" s="568"/>
      <c r="AH47" s="569">
        <v>9.6444150224533516</v>
      </c>
      <c r="AI47" s="568"/>
      <c r="AJ47" s="569">
        <v>10.16527320726814</v>
      </c>
      <c r="AK47" s="568"/>
      <c r="AL47" s="569">
        <v>9.029749257152778</v>
      </c>
      <c r="AM47" s="568"/>
      <c r="AN47" s="569">
        <v>3.3217292996324228</v>
      </c>
      <c r="AO47" s="568"/>
      <c r="AP47" s="569">
        <v>4.874807669914424</v>
      </c>
      <c r="AQ47" s="568"/>
      <c r="AR47" s="569">
        <v>5.6856159854247021</v>
      </c>
      <c r="AS47" s="568"/>
      <c r="AT47" s="569">
        <v>9.2495508646924414</v>
      </c>
      <c r="AU47" s="568"/>
      <c r="AV47" s="569">
        <v>7.1844973543676263</v>
      </c>
      <c r="AW47" s="568"/>
      <c r="AX47" s="569">
        <v>7.0900207508940714</v>
      </c>
      <c r="AY47" s="568"/>
      <c r="AZ47" s="569">
        <v>4.6762829233488272</v>
      </c>
      <c r="BA47" s="568"/>
      <c r="BB47" s="569">
        <v>6.1707030470552384</v>
      </c>
      <c r="BC47" s="568"/>
      <c r="BD47" s="569">
        <v>6.5367577071624865</v>
      </c>
      <c r="BE47" s="568"/>
      <c r="BF47" s="569">
        <v>7.063102618295547</v>
      </c>
      <c r="BG47" s="568"/>
      <c r="BH47" s="569">
        <v>6.9935434525625961</v>
      </c>
      <c r="BI47" s="568"/>
      <c r="BJ47" s="570">
        <v>7.1519929802699078</v>
      </c>
      <c r="BK47" s="571" t="s">
        <v>1192</v>
      </c>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474" t="str">
        <f>Parameters!S47</f>
        <v>Air transport</v>
      </c>
      <c r="E48" s="473"/>
      <c r="F48" s="567">
        <v>15.197123172391303</v>
      </c>
      <c r="G48" s="568"/>
      <c r="H48" s="569">
        <v>17.915809744997119</v>
      </c>
      <c r="I48" s="568"/>
      <c r="J48" s="569">
        <v>15.87677908514895</v>
      </c>
      <c r="K48" s="568"/>
      <c r="L48" s="569">
        <v>14.642781845248962</v>
      </c>
      <c r="M48" s="568"/>
      <c r="N48" s="569">
        <v>14.78244626288671</v>
      </c>
      <c r="O48" s="568"/>
      <c r="P48" s="569">
        <v>15.047461274423144</v>
      </c>
      <c r="Q48" s="568"/>
      <c r="R48" s="569">
        <v>14.18045453486863</v>
      </c>
      <c r="S48" s="568"/>
      <c r="T48" s="569">
        <v>14.73150124813032</v>
      </c>
      <c r="U48" s="568"/>
      <c r="V48" s="569">
        <v>19.39198611427512</v>
      </c>
      <c r="W48" s="568"/>
      <c r="X48" s="569">
        <v>26.091306153279376</v>
      </c>
      <c r="Y48" s="568"/>
      <c r="Z48" s="569">
        <v>44.254568327532176</v>
      </c>
      <c r="AA48" s="568"/>
      <c r="AB48" s="569">
        <v>52.983773632129306</v>
      </c>
      <c r="AC48" s="568"/>
      <c r="AD48" s="569">
        <v>55.883299150500136</v>
      </c>
      <c r="AE48" s="568"/>
      <c r="AF48" s="569">
        <v>62.844822790921512</v>
      </c>
      <c r="AG48" s="568"/>
      <c r="AH48" s="569">
        <v>46.304954782517214</v>
      </c>
      <c r="AI48" s="568"/>
      <c r="AJ48" s="569">
        <v>41.288021781770453</v>
      </c>
      <c r="AK48" s="568"/>
      <c r="AL48" s="569">
        <v>41.892744635387693</v>
      </c>
      <c r="AM48" s="568"/>
      <c r="AN48" s="569">
        <v>37.3407934146963</v>
      </c>
      <c r="AO48" s="568"/>
      <c r="AP48" s="569">
        <v>34.742021277763889</v>
      </c>
      <c r="AQ48" s="568"/>
      <c r="AR48" s="569">
        <v>36.665106548202672</v>
      </c>
      <c r="AS48" s="568"/>
      <c r="AT48" s="569">
        <v>44.545748150006574</v>
      </c>
      <c r="AU48" s="568"/>
      <c r="AV48" s="569">
        <v>47.442840530401405</v>
      </c>
      <c r="AW48" s="568"/>
      <c r="AX48" s="569">
        <v>50.741573408936894</v>
      </c>
      <c r="AY48" s="568"/>
      <c r="AZ48" s="569">
        <v>56.434105555412252</v>
      </c>
      <c r="BA48" s="568"/>
      <c r="BB48" s="569">
        <v>56.569654847960614</v>
      </c>
      <c r="BC48" s="568"/>
      <c r="BD48" s="569">
        <v>16.943451496158751</v>
      </c>
      <c r="BE48" s="568"/>
      <c r="BF48" s="569">
        <v>20.176122223797368</v>
      </c>
      <c r="BG48" s="568"/>
      <c r="BH48" s="569">
        <v>39.860020592302341</v>
      </c>
      <c r="BI48" s="568"/>
      <c r="BJ48" s="570">
        <v>40.690502180896836</v>
      </c>
      <c r="BK48" s="571" t="s">
        <v>1192</v>
      </c>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474" t="str">
        <f>Parameters!S48</f>
        <v>Warehousing and support activities for transportation</v>
      </c>
      <c r="E49" s="473"/>
      <c r="F49" s="567">
        <v>253.04517036875046</v>
      </c>
      <c r="G49" s="568"/>
      <c r="H49" s="569">
        <v>250.37498531837412</v>
      </c>
      <c r="I49" s="568"/>
      <c r="J49" s="569">
        <v>264.78581655116704</v>
      </c>
      <c r="K49" s="568"/>
      <c r="L49" s="569">
        <v>264.50364078651859</v>
      </c>
      <c r="M49" s="568"/>
      <c r="N49" s="569">
        <v>259.33947061434338</v>
      </c>
      <c r="O49" s="568"/>
      <c r="P49" s="569">
        <v>241.31777014507537</v>
      </c>
      <c r="Q49" s="568"/>
      <c r="R49" s="569">
        <v>262.61405517675809</v>
      </c>
      <c r="S49" s="568"/>
      <c r="T49" s="569">
        <v>256.16780553474541</v>
      </c>
      <c r="U49" s="568"/>
      <c r="V49" s="569">
        <v>244.84610265767307</v>
      </c>
      <c r="W49" s="568"/>
      <c r="X49" s="569">
        <v>242.25658867434601</v>
      </c>
      <c r="Y49" s="568"/>
      <c r="Z49" s="569">
        <v>273.13903812411274</v>
      </c>
      <c r="AA49" s="568"/>
      <c r="AB49" s="569">
        <v>265.63702533510843</v>
      </c>
      <c r="AC49" s="568"/>
      <c r="AD49" s="569">
        <v>260.86628168134126</v>
      </c>
      <c r="AE49" s="568"/>
      <c r="AF49" s="569">
        <v>269.75510042450679</v>
      </c>
      <c r="AG49" s="568"/>
      <c r="AH49" s="569">
        <v>259.65836901393476</v>
      </c>
      <c r="AI49" s="568"/>
      <c r="AJ49" s="569">
        <v>275.43157177453941</v>
      </c>
      <c r="AK49" s="568"/>
      <c r="AL49" s="569">
        <v>232.71299789872606</v>
      </c>
      <c r="AM49" s="568"/>
      <c r="AN49" s="569">
        <v>246.32529142228643</v>
      </c>
      <c r="AO49" s="568"/>
      <c r="AP49" s="569">
        <v>260.6702689592575</v>
      </c>
      <c r="AQ49" s="568"/>
      <c r="AR49" s="569">
        <v>197.62024971998957</v>
      </c>
      <c r="AS49" s="568"/>
      <c r="AT49" s="569">
        <v>232.31206160763139</v>
      </c>
      <c r="AU49" s="568"/>
      <c r="AV49" s="569">
        <v>245.28735407921945</v>
      </c>
      <c r="AW49" s="568"/>
      <c r="AX49" s="569">
        <v>282.06538225570097</v>
      </c>
      <c r="AY49" s="568"/>
      <c r="AZ49" s="569">
        <v>249.80710087272234</v>
      </c>
      <c r="BA49" s="568"/>
      <c r="BB49" s="569">
        <v>241.51166421683723</v>
      </c>
      <c r="BC49" s="568"/>
      <c r="BD49" s="569">
        <v>185.90901398336209</v>
      </c>
      <c r="BE49" s="568"/>
      <c r="BF49" s="569">
        <v>241.60986232149929</v>
      </c>
      <c r="BG49" s="568"/>
      <c r="BH49" s="569">
        <v>227.47315114070355</v>
      </c>
      <c r="BI49" s="568"/>
      <c r="BJ49" s="570">
        <v>216.73014567721881</v>
      </c>
      <c r="BK49" s="571" t="s">
        <v>1192</v>
      </c>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474" t="str">
        <f>Parameters!S49</f>
        <v>Postal and courier activities</v>
      </c>
      <c r="E50" s="473"/>
      <c r="F50" s="567">
        <v>472.75984480928452</v>
      </c>
      <c r="G50" s="568"/>
      <c r="H50" s="569">
        <v>462.20108085913517</v>
      </c>
      <c r="I50" s="568"/>
      <c r="J50" s="569">
        <v>476.64056145102268</v>
      </c>
      <c r="K50" s="568"/>
      <c r="L50" s="569">
        <v>460.11179552060429</v>
      </c>
      <c r="M50" s="568"/>
      <c r="N50" s="569">
        <v>443.92881654437622</v>
      </c>
      <c r="O50" s="568"/>
      <c r="P50" s="569">
        <v>413.74691165476497</v>
      </c>
      <c r="Q50" s="568"/>
      <c r="R50" s="569">
        <v>442.12347626392489</v>
      </c>
      <c r="S50" s="568"/>
      <c r="T50" s="569">
        <v>409.25796687915141</v>
      </c>
      <c r="U50" s="568"/>
      <c r="V50" s="569">
        <v>383.71563209054403</v>
      </c>
      <c r="W50" s="568"/>
      <c r="X50" s="569">
        <v>364.5561788476989</v>
      </c>
      <c r="Y50" s="568"/>
      <c r="Z50" s="569">
        <v>395.69097861597066</v>
      </c>
      <c r="AA50" s="568"/>
      <c r="AB50" s="569">
        <v>402.63440325685519</v>
      </c>
      <c r="AC50" s="568"/>
      <c r="AD50" s="569">
        <v>362.88602719275605</v>
      </c>
      <c r="AE50" s="568"/>
      <c r="AF50" s="569">
        <v>371.05731249959643</v>
      </c>
      <c r="AG50" s="568"/>
      <c r="AH50" s="569">
        <v>375.42200904714394</v>
      </c>
      <c r="AI50" s="568"/>
      <c r="AJ50" s="569">
        <v>389.9075362978985</v>
      </c>
      <c r="AK50" s="568"/>
      <c r="AL50" s="569">
        <v>311.06207422659901</v>
      </c>
      <c r="AM50" s="568"/>
      <c r="AN50" s="569">
        <v>324.56347259135316</v>
      </c>
      <c r="AO50" s="568"/>
      <c r="AP50" s="569">
        <v>340.48885918392364</v>
      </c>
      <c r="AQ50" s="568"/>
      <c r="AR50" s="569">
        <v>286.24952439039618</v>
      </c>
      <c r="AS50" s="568"/>
      <c r="AT50" s="569">
        <v>294.95081897717142</v>
      </c>
      <c r="AU50" s="568"/>
      <c r="AV50" s="569">
        <v>293.58805404680385</v>
      </c>
      <c r="AW50" s="568"/>
      <c r="AX50" s="569">
        <v>324.32662276156708</v>
      </c>
      <c r="AY50" s="568"/>
      <c r="AZ50" s="569">
        <v>299.13196094225231</v>
      </c>
      <c r="BA50" s="568"/>
      <c r="BB50" s="569">
        <v>294.741118711571</v>
      </c>
      <c r="BC50" s="568"/>
      <c r="BD50" s="569">
        <v>283.53377398458281</v>
      </c>
      <c r="BE50" s="568"/>
      <c r="BF50" s="569">
        <v>333.25836610761274</v>
      </c>
      <c r="BG50" s="568"/>
      <c r="BH50" s="569">
        <v>301.69079561864652</v>
      </c>
      <c r="BI50" s="568"/>
      <c r="BJ50" s="570">
        <v>285.6909330401013</v>
      </c>
      <c r="BK50" s="571" t="s">
        <v>1192</v>
      </c>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479" t="str">
        <f>Parameters!S50</f>
        <v>Accommodation and food service activities</v>
      </c>
      <c r="E51" s="472"/>
      <c r="F51" s="564">
        <v>161.30015441704631</v>
      </c>
      <c r="G51" s="568"/>
      <c r="H51" s="565">
        <v>158.57633144921786</v>
      </c>
      <c r="I51" s="568"/>
      <c r="J51" s="565">
        <v>168.86634088128076</v>
      </c>
      <c r="K51" s="568"/>
      <c r="L51" s="565">
        <v>165.32521558132976</v>
      </c>
      <c r="M51" s="568"/>
      <c r="N51" s="565">
        <v>162.35994043670965</v>
      </c>
      <c r="O51" s="568"/>
      <c r="P51" s="565">
        <v>151.90656231339022</v>
      </c>
      <c r="Q51" s="568"/>
      <c r="R51" s="565">
        <v>163.67122255067667</v>
      </c>
      <c r="S51" s="568"/>
      <c r="T51" s="565">
        <v>156.16009750604951</v>
      </c>
      <c r="U51" s="568"/>
      <c r="V51" s="565">
        <v>146.80247369674876</v>
      </c>
      <c r="W51" s="568"/>
      <c r="X51" s="565">
        <v>142.08063030676658</v>
      </c>
      <c r="Y51" s="568"/>
      <c r="Z51" s="565">
        <v>157.52816979842285</v>
      </c>
      <c r="AA51" s="568"/>
      <c r="AB51" s="565">
        <v>155.44493121280044</v>
      </c>
      <c r="AC51" s="568"/>
      <c r="AD51" s="565">
        <v>144.87865727417272</v>
      </c>
      <c r="AE51" s="568"/>
      <c r="AF51" s="565">
        <v>151.75102784946009</v>
      </c>
      <c r="AG51" s="568"/>
      <c r="AH51" s="565">
        <v>150.93840000314168</v>
      </c>
      <c r="AI51" s="568"/>
      <c r="AJ51" s="565">
        <v>159.11066315877443</v>
      </c>
      <c r="AK51" s="568"/>
      <c r="AL51" s="565">
        <v>127.67844957229404</v>
      </c>
      <c r="AM51" s="568"/>
      <c r="AN51" s="565">
        <v>134.33162013884206</v>
      </c>
      <c r="AO51" s="568"/>
      <c r="AP51" s="565">
        <v>135.38674295200096</v>
      </c>
      <c r="AQ51" s="568"/>
      <c r="AR51" s="565">
        <v>123.52992992186856</v>
      </c>
      <c r="AS51" s="568"/>
      <c r="AT51" s="565">
        <v>125.37961333626146</v>
      </c>
      <c r="AU51" s="568"/>
      <c r="AV51" s="565">
        <v>131.54314655565707</v>
      </c>
      <c r="AW51" s="568"/>
      <c r="AX51" s="565">
        <v>143.44681944961195</v>
      </c>
      <c r="AY51" s="568"/>
      <c r="AZ51" s="565">
        <v>140.02259992615831</v>
      </c>
      <c r="BA51" s="568"/>
      <c r="BB51" s="565">
        <v>142.16677865581818</v>
      </c>
      <c r="BC51" s="568"/>
      <c r="BD51" s="565">
        <v>134.83235933214632</v>
      </c>
      <c r="BE51" s="568"/>
      <c r="BF51" s="565">
        <v>146.92388066339541</v>
      </c>
      <c r="BG51" s="568"/>
      <c r="BH51" s="565">
        <v>131.4635717385068</v>
      </c>
      <c r="BI51" s="568"/>
      <c r="BJ51" s="566">
        <v>125.10692667723187</v>
      </c>
      <c r="BK51" s="571" t="s">
        <v>1192</v>
      </c>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479" t="str">
        <f>Parameters!S51</f>
        <v>Information and communication</v>
      </c>
      <c r="E52" s="481"/>
      <c r="F52" s="564">
        <v>10.656880260703161</v>
      </c>
      <c r="G52" s="568"/>
      <c r="H52" s="565">
        <v>10.988379221417727</v>
      </c>
      <c r="I52" s="568"/>
      <c r="J52" s="565">
        <v>11.659851940882561</v>
      </c>
      <c r="K52" s="568"/>
      <c r="L52" s="565">
        <v>12.669775625964871</v>
      </c>
      <c r="M52" s="568"/>
      <c r="N52" s="565">
        <v>12.598309840707637</v>
      </c>
      <c r="O52" s="568"/>
      <c r="P52" s="565">
        <v>11.691347142447851</v>
      </c>
      <c r="Q52" s="568"/>
      <c r="R52" s="565">
        <v>13.478325352700761</v>
      </c>
      <c r="S52" s="568"/>
      <c r="T52" s="565">
        <v>14.341092819008747</v>
      </c>
      <c r="U52" s="568"/>
      <c r="V52" s="565">
        <v>14.764137147010329</v>
      </c>
      <c r="W52" s="568"/>
      <c r="X52" s="565">
        <v>15.850266874638359</v>
      </c>
      <c r="Y52" s="568"/>
      <c r="Z52" s="565">
        <v>19.045904634348837</v>
      </c>
      <c r="AA52" s="568"/>
      <c r="AB52" s="565">
        <v>17.990218372828942</v>
      </c>
      <c r="AC52" s="568"/>
      <c r="AD52" s="565">
        <v>20.037734297988678</v>
      </c>
      <c r="AE52" s="568"/>
      <c r="AF52" s="565">
        <v>20.985793406448707</v>
      </c>
      <c r="AG52" s="568"/>
      <c r="AH52" s="565">
        <v>19.529169924708746</v>
      </c>
      <c r="AI52" s="568"/>
      <c r="AJ52" s="565">
        <v>21.346176603202707</v>
      </c>
      <c r="AK52" s="568"/>
      <c r="AL52" s="565">
        <v>20.135616765205356</v>
      </c>
      <c r="AM52" s="568"/>
      <c r="AN52" s="565">
        <v>21.73636338449673</v>
      </c>
      <c r="AO52" s="568"/>
      <c r="AP52" s="565">
        <v>15.284722928583406</v>
      </c>
      <c r="AQ52" s="568"/>
      <c r="AR52" s="565">
        <v>21.825333296104272</v>
      </c>
      <c r="AS52" s="568"/>
      <c r="AT52" s="565">
        <v>31.716764174928578</v>
      </c>
      <c r="AU52" s="568"/>
      <c r="AV52" s="565">
        <v>35.429848579179961</v>
      </c>
      <c r="AW52" s="568"/>
      <c r="AX52" s="565">
        <v>39.04839566679729</v>
      </c>
      <c r="AY52" s="568"/>
      <c r="AZ52" s="565">
        <v>48.608874369456814</v>
      </c>
      <c r="BA52" s="568"/>
      <c r="BB52" s="565">
        <v>49.519882248118698</v>
      </c>
      <c r="BC52" s="568"/>
      <c r="BD52" s="565">
        <v>50.737438063103767</v>
      </c>
      <c r="BE52" s="568"/>
      <c r="BF52" s="565">
        <v>49.680134613296843</v>
      </c>
      <c r="BG52" s="568"/>
      <c r="BH52" s="565">
        <v>43.907269729974225</v>
      </c>
      <c r="BI52" s="568"/>
      <c r="BJ52" s="566">
        <v>41.904963908933702</v>
      </c>
      <c r="BK52" s="571" t="s">
        <v>1192</v>
      </c>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469" t="str">
        <f>Parameters!S52</f>
        <v>Publishing, motion picture, video, television programme production; sound recording, programming and broadcasting activities</v>
      </c>
      <c r="E53" s="470"/>
      <c r="F53" s="575"/>
      <c r="G53" s="594"/>
      <c r="H53" s="575"/>
      <c r="I53" s="594"/>
      <c r="J53" s="575"/>
      <c r="K53" s="594"/>
      <c r="L53" s="575"/>
      <c r="M53" s="594"/>
      <c r="N53" s="575"/>
      <c r="O53" s="594"/>
      <c r="P53" s="575"/>
      <c r="Q53" s="594"/>
      <c r="R53" s="575"/>
      <c r="S53" s="594"/>
      <c r="T53" s="575"/>
      <c r="U53" s="594"/>
      <c r="V53" s="575"/>
      <c r="W53" s="594"/>
      <c r="X53" s="575"/>
      <c r="Y53" s="594"/>
      <c r="Z53" s="575"/>
      <c r="AA53" s="594"/>
      <c r="AB53" s="575"/>
      <c r="AC53" s="594"/>
      <c r="AD53" s="575"/>
      <c r="AE53" s="594"/>
      <c r="AF53" s="575"/>
      <c r="AG53" s="594"/>
      <c r="AH53" s="575"/>
      <c r="AI53" s="594"/>
      <c r="AJ53" s="575"/>
      <c r="AK53" s="594"/>
      <c r="AL53" s="575"/>
      <c r="AM53" s="594"/>
      <c r="AN53" s="575"/>
      <c r="AO53" s="594"/>
      <c r="AP53" s="575"/>
      <c r="AQ53" s="594"/>
      <c r="AR53" s="575"/>
      <c r="AS53" s="594"/>
      <c r="AT53" s="575"/>
      <c r="AU53" s="594"/>
      <c r="AV53" s="575"/>
      <c r="AW53" s="594"/>
      <c r="AX53" s="575"/>
      <c r="AY53" s="594"/>
      <c r="AZ53" s="575"/>
      <c r="BA53" s="594"/>
      <c r="BB53" s="575"/>
      <c r="BC53" s="594"/>
      <c r="BD53" s="575"/>
      <c r="BE53" s="594"/>
      <c r="BF53" s="575"/>
      <c r="BG53" s="594"/>
      <c r="BH53" s="575"/>
      <c r="BI53" s="594"/>
      <c r="BJ53" s="575"/>
      <c r="BK53" s="598"/>
      <c r="CJ53" s="303"/>
      <c r="CK53" s="303"/>
      <c r="CL53" s="303"/>
      <c r="CM53" s="304"/>
      <c r="CN53" s="303"/>
      <c r="CO53" s="303"/>
      <c r="CP53" s="303"/>
      <c r="CQ53" s="303"/>
      <c r="CR53" s="303"/>
      <c r="CS53" s="303"/>
      <c r="CT53" s="303"/>
    </row>
    <row r="54" spans="1:98" s="14" customFormat="1" ht="12.75" customHeight="1">
      <c r="A54" s="35"/>
      <c r="B54" s="204" t="str">
        <f>Parameters!Q53</f>
        <v>J58</v>
      </c>
      <c r="C54" s="205"/>
      <c r="D54" s="474" t="str">
        <f>Parameters!S53</f>
        <v>Publishing activities</v>
      </c>
      <c r="E54" s="473"/>
      <c r="F54" s="567">
        <v>1.2213865794628753</v>
      </c>
      <c r="G54" s="568"/>
      <c r="H54" s="569">
        <v>1.2489211068928077</v>
      </c>
      <c r="I54" s="568"/>
      <c r="J54" s="569">
        <v>1.314507466248839</v>
      </c>
      <c r="K54" s="568"/>
      <c r="L54" s="569">
        <v>1.4170804139087823</v>
      </c>
      <c r="M54" s="568"/>
      <c r="N54" s="569">
        <v>1.3982248908963966</v>
      </c>
      <c r="O54" s="568"/>
      <c r="P54" s="569">
        <v>1.287801683845494</v>
      </c>
      <c r="Q54" s="568"/>
      <c r="R54" s="569">
        <v>1.473728980872226</v>
      </c>
      <c r="S54" s="568"/>
      <c r="T54" s="569">
        <v>1.5568112258714262</v>
      </c>
      <c r="U54" s="568"/>
      <c r="V54" s="569">
        <v>1.5914972620827923</v>
      </c>
      <c r="W54" s="568"/>
      <c r="X54" s="569">
        <v>1.696868084839853</v>
      </c>
      <c r="Y54" s="568"/>
      <c r="Z54" s="569">
        <v>2.0253212948815968</v>
      </c>
      <c r="AA54" s="568"/>
      <c r="AB54" s="569">
        <v>1.9005286479934684</v>
      </c>
      <c r="AC54" s="568"/>
      <c r="AD54" s="569">
        <v>2.1032694077712817</v>
      </c>
      <c r="AE54" s="568"/>
      <c r="AF54" s="569">
        <v>2.188973678528241</v>
      </c>
      <c r="AG54" s="568"/>
      <c r="AH54" s="569">
        <v>2.0245398650553814</v>
      </c>
      <c r="AI54" s="568"/>
      <c r="AJ54" s="569">
        <v>2.1996150626996336</v>
      </c>
      <c r="AK54" s="568"/>
      <c r="AL54" s="569">
        <v>2.0626729369234753</v>
      </c>
      <c r="AM54" s="568"/>
      <c r="AN54" s="569">
        <v>2.2138297899678205</v>
      </c>
      <c r="AO54" s="568"/>
      <c r="AP54" s="569">
        <v>1.6549704649347885</v>
      </c>
      <c r="AQ54" s="568"/>
      <c r="AR54" s="569">
        <v>2.1449178637372475</v>
      </c>
      <c r="AS54" s="568"/>
      <c r="AT54" s="569">
        <v>2.9390630716246</v>
      </c>
      <c r="AU54" s="568"/>
      <c r="AV54" s="569">
        <v>3.2777440751290801</v>
      </c>
      <c r="AW54" s="568"/>
      <c r="AX54" s="569">
        <v>3.4723500330611166</v>
      </c>
      <c r="AY54" s="568"/>
      <c r="AZ54" s="569">
        <v>3.6979052447948315</v>
      </c>
      <c r="BA54" s="568"/>
      <c r="BB54" s="569">
        <v>4.4211501420189734</v>
      </c>
      <c r="BC54" s="568"/>
      <c r="BD54" s="569">
        <v>4.2464406947528559</v>
      </c>
      <c r="BE54" s="568"/>
      <c r="BF54" s="569">
        <v>3.5920683573711152</v>
      </c>
      <c r="BG54" s="568"/>
      <c r="BH54" s="569">
        <v>3.5951863151778314</v>
      </c>
      <c r="BI54" s="568"/>
      <c r="BJ54" s="570">
        <v>3.4722277421401504</v>
      </c>
      <c r="BK54" s="571" t="s">
        <v>1192</v>
      </c>
      <c r="CJ54" s="303"/>
      <c r="CK54" s="303"/>
      <c r="CL54" s="303"/>
      <c r="CM54" s="304" t="s">
        <v>277</v>
      </c>
      <c r="CN54" s="303" t="s">
        <v>946</v>
      </c>
      <c r="CO54" s="303"/>
      <c r="CP54" s="303"/>
      <c r="CQ54" s="303"/>
      <c r="CR54" s="303"/>
      <c r="CS54" s="303"/>
      <c r="CT54" s="303"/>
    </row>
    <row r="55" spans="1:98" s="14" customFormat="1">
      <c r="A55" s="35"/>
      <c r="B55" s="204" t="str">
        <f>Parameters!Q54</f>
        <v>J59_J60</v>
      </c>
      <c r="C55" s="205"/>
      <c r="D55" s="474" t="str">
        <f>Parameters!S54</f>
        <v>Motion picture, video, television programme production; programming and broadcasting activities</v>
      </c>
      <c r="E55" s="473"/>
      <c r="F55" s="567">
        <v>1.3012526767989554</v>
      </c>
      <c r="G55" s="568"/>
      <c r="H55" s="569">
        <v>1.3323460924219932</v>
      </c>
      <c r="I55" s="568"/>
      <c r="J55" s="569">
        <v>1.4041329753112604</v>
      </c>
      <c r="K55" s="568"/>
      <c r="L55" s="569">
        <v>1.5156281825515054</v>
      </c>
      <c r="M55" s="568"/>
      <c r="N55" s="569">
        <v>1.4973327854618503</v>
      </c>
      <c r="O55" s="568"/>
      <c r="P55" s="569">
        <v>1.3807778662130599</v>
      </c>
      <c r="Q55" s="568"/>
      <c r="R55" s="569">
        <v>1.5820369524564288</v>
      </c>
      <c r="S55" s="568"/>
      <c r="T55" s="569">
        <v>1.6732083268711593</v>
      </c>
      <c r="U55" s="568"/>
      <c r="V55" s="569">
        <v>1.7124825298431037</v>
      </c>
      <c r="W55" s="568"/>
      <c r="X55" s="569">
        <v>1.8279566064154642</v>
      </c>
      <c r="Y55" s="568"/>
      <c r="Z55" s="569">
        <v>2.1842424913777809</v>
      </c>
      <c r="AA55" s="568"/>
      <c r="AB55" s="569">
        <v>2.0519286368499192</v>
      </c>
      <c r="AC55" s="568"/>
      <c r="AD55" s="569">
        <v>2.2732941802557871</v>
      </c>
      <c r="AE55" s="568"/>
      <c r="AF55" s="569">
        <v>2.3684617163398265</v>
      </c>
      <c r="AG55" s="568"/>
      <c r="AH55" s="569">
        <v>2.1928536156289713</v>
      </c>
      <c r="AI55" s="568"/>
      <c r="AJ55" s="569">
        <v>2.3849541902764315</v>
      </c>
      <c r="AK55" s="568"/>
      <c r="AL55" s="569">
        <v>2.2387547730023085</v>
      </c>
      <c r="AM55" s="568"/>
      <c r="AN55" s="569">
        <v>2.405227178149477</v>
      </c>
      <c r="AO55" s="568"/>
      <c r="AP55" s="569">
        <v>1.8536307650971187</v>
      </c>
      <c r="AQ55" s="568"/>
      <c r="AR55" s="569">
        <v>2.4103342823320815</v>
      </c>
      <c r="AS55" s="568"/>
      <c r="AT55" s="569">
        <v>3.2226320886982993</v>
      </c>
      <c r="AU55" s="568"/>
      <c r="AV55" s="569">
        <v>3.4722034111357538</v>
      </c>
      <c r="AW55" s="568"/>
      <c r="AX55" s="569">
        <v>3.9429175364166791</v>
      </c>
      <c r="AY55" s="568"/>
      <c r="AZ55" s="569">
        <v>4.1809230496638232</v>
      </c>
      <c r="BA55" s="568"/>
      <c r="BB55" s="569">
        <v>4.6908426810891983</v>
      </c>
      <c r="BC55" s="568"/>
      <c r="BD55" s="569">
        <v>4.8611322133647885</v>
      </c>
      <c r="BE55" s="568"/>
      <c r="BF55" s="569">
        <v>4.1492560889381815</v>
      </c>
      <c r="BG55" s="568"/>
      <c r="BH55" s="569">
        <v>4.2049447357303311</v>
      </c>
      <c r="BI55" s="568"/>
      <c r="BJ55" s="570">
        <v>4.0597036680855387</v>
      </c>
      <c r="BK55" s="571" t="s">
        <v>1192</v>
      </c>
      <c r="CJ55" s="303"/>
      <c r="CK55" s="303"/>
      <c r="CL55" s="303"/>
      <c r="CM55" s="304" t="s">
        <v>954</v>
      </c>
      <c r="CN55" s="303" t="s">
        <v>946</v>
      </c>
      <c r="CO55" s="303"/>
      <c r="CP55" s="303"/>
      <c r="CQ55" s="303"/>
      <c r="CR55" s="303"/>
      <c r="CS55" s="303"/>
      <c r="CT55" s="303"/>
    </row>
    <row r="56" spans="1:98" s="14" customFormat="1" ht="13.9" customHeight="1">
      <c r="A56" s="37"/>
      <c r="B56" s="209" t="str">
        <f>Parameters!Q55</f>
        <v>J61</v>
      </c>
      <c r="C56" s="210"/>
      <c r="D56" s="469" t="str">
        <f>Parameters!S55</f>
        <v>Telecommunications</v>
      </c>
      <c r="E56" s="475"/>
      <c r="F56" s="572">
        <v>1.0826293194446359</v>
      </c>
      <c r="G56" s="568"/>
      <c r="H56" s="573">
        <v>1.109061572329173</v>
      </c>
      <c r="I56" s="568"/>
      <c r="J56" s="573">
        <v>1.1693994991953958</v>
      </c>
      <c r="K56" s="568"/>
      <c r="L56" s="573">
        <v>1.262871405569707</v>
      </c>
      <c r="M56" s="568"/>
      <c r="N56" s="573">
        <v>1.2482237531757105</v>
      </c>
      <c r="O56" s="568"/>
      <c r="P56" s="573">
        <v>1.1515997324824812</v>
      </c>
      <c r="Q56" s="568"/>
      <c r="R56" s="573">
        <v>1.320061260504896</v>
      </c>
      <c r="S56" s="568"/>
      <c r="T56" s="573">
        <v>1.3967652119967937</v>
      </c>
      <c r="U56" s="568"/>
      <c r="V56" s="573">
        <v>1.4301835717357105</v>
      </c>
      <c r="W56" s="568"/>
      <c r="X56" s="573">
        <v>1.5272853148650549</v>
      </c>
      <c r="Y56" s="568"/>
      <c r="Z56" s="573">
        <v>1.8257458388166219</v>
      </c>
      <c r="AA56" s="568"/>
      <c r="AB56" s="573">
        <v>1.7158665403731015</v>
      </c>
      <c r="AC56" s="568"/>
      <c r="AD56" s="573">
        <v>1.9017585663081649</v>
      </c>
      <c r="AE56" s="568"/>
      <c r="AF56" s="573">
        <v>1.9821722436583717</v>
      </c>
      <c r="AG56" s="568"/>
      <c r="AH56" s="573">
        <v>1.8359329672495142</v>
      </c>
      <c r="AI56" s="568"/>
      <c r="AJ56" s="573">
        <v>1.9975439305499305</v>
      </c>
      <c r="AK56" s="568"/>
      <c r="AL56" s="573">
        <v>1.8758105802683869</v>
      </c>
      <c r="AM56" s="568"/>
      <c r="AN56" s="573">
        <v>2.0160524888467761</v>
      </c>
      <c r="AO56" s="568"/>
      <c r="AP56" s="573">
        <v>1.1037856001650301</v>
      </c>
      <c r="AQ56" s="568"/>
      <c r="AR56" s="573">
        <v>1.9947885137556278</v>
      </c>
      <c r="AS56" s="568"/>
      <c r="AT56" s="573">
        <v>2.8383873465606069</v>
      </c>
      <c r="AU56" s="568"/>
      <c r="AV56" s="573">
        <v>3.1748485447560455</v>
      </c>
      <c r="AW56" s="568"/>
      <c r="AX56" s="573">
        <v>3.4375123789181212</v>
      </c>
      <c r="AY56" s="568"/>
      <c r="AZ56" s="573">
        <v>3.7047191466462239</v>
      </c>
      <c r="BA56" s="568"/>
      <c r="BB56" s="573">
        <v>4.1739103615933963</v>
      </c>
      <c r="BC56" s="568"/>
      <c r="BD56" s="573">
        <v>4.3145160664435069</v>
      </c>
      <c r="BE56" s="568"/>
      <c r="BF56" s="573">
        <v>3.3958415881465935</v>
      </c>
      <c r="BG56" s="568"/>
      <c r="BH56" s="573">
        <v>3.0362199161270111</v>
      </c>
      <c r="BI56" s="568"/>
      <c r="BJ56" s="574">
        <v>2.8708075667837929</v>
      </c>
      <c r="BK56" s="571" t="s">
        <v>1192</v>
      </c>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469" t="str">
        <f>Parameters!S56</f>
        <v>Computer programming, consultancy, and information service activities</v>
      </c>
      <c r="E57" s="475"/>
      <c r="F57" s="572">
        <v>7.0516116849966943</v>
      </c>
      <c r="G57" s="568"/>
      <c r="H57" s="573">
        <v>7.2980504497737533</v>
      </c>
      <c r="I57" s="568"/>
      <c r="J57" s="573">
        <v>7.7718120001270652</v>
      </c>
      <c r="K57" s="568"/>
      <c r="L57" s="573">
        <v>8.474195623934877</v>
      </c>
      <c r="M57" s="568"/>
      <c r="N57" s="573">
        <v>8.4545284111736798</v>
      </c>
      <c r="O57" s="568"/>
      <c r="P57" s="573">
        <v>7.8711678599068167</v>
      </c>
      <c r="Q57" s="568"/>
      <c r="R57" s="573">
        <v>9.1024981588672098</v>
      </c>
      <c r="S57" s="568"/>
      <c r="T57" s="573">
        <v>9.7143080542693685</v>
      </c>
      <c r="U57" s="568"/>
      <c r="V57" s="573">
        <v>10.029973783348723</v>
      </c>
      <c r="W57" s="568"/>
      <c r="X57" s="573">
        <v>10.798156868517987</v>
      </c>
      <c r="Y57" s="568"/>
      <c r="Z57" s="573">
        <v>13.010595009272839</v>
      </c>
      <c r="AA57" s="568"/>
      <c r="AB57" s="573">
        <v>12.321894547612454</v>
      </c>
      <c r="AC57" s="568"/>
      <c r="AD57" s="573">
        <v>13.759412143653446</v>
      </c>
      <c r="AE57" s="568"/>
      <c r="AF57" s="573">
        <v>14.446185767922268</v>
      </c>
      <c r="AG57" s="568"/>
      <c r="AH57" s="573">
        <v>13.475843476774882</v>
      </c>
      <c r="AI57" s="568"/>
      <c r="AJ57" s="573">
        <v>14.764063419676711</v>
      </c>
      <c r="AK57" s="568"/>
      <c r="AL57" s="573">
        <v>13.958378475011184</v>
      </c>
      <c r="AM57" s="568"/>
      <c r="AN57" s="573">
        <v>15.101253927532657</v>
      </c>
      <c r="AO57" s="568"/>
      <c r="AP57" s="573">
        <v>10.672336098386468</v>
      </c>
      <c r="AQ57" s="568"/>
      <c r="AR57" s="573">
        <v>15.275292636279316</v>
      </c>
      <c r="AS57" s="568"/>
      <c r="AT57" s="573">
        <v>22.716681668045069</v>
      </c>
      <c r="AU57" s="568"/>
      <c r="AV57" s="573">
        <v>25.505052548159082</v>
      </c>
      <c r="AW57" s="568"/>
      <c r="AX57" s="573">
        <v>28.195615718401378</v>
      </c>
      <c r="AY57" s="568"/>
      <c r="AZ57" s="573">
        <v>37.025326928351937</v>
      </c>
      <c r="BA57" s="568"/>
      <c r="BB57" s="573">
        <v>36.233979063417131</v>
      </c>
      <c r="BC57" s="568"/>
      <c r="BD57" s="573">
        <v>37.315349088542618</v>
      </c>
      <c r="BE57" s="568"/>
      <c r="BF57" s="573">
        <v>38.542968578840949</v>
      </c>
      <c r="BG57" s="568"/>
      <c r="BH57" s="573">
        <v>33.070918762939051</v>
      </c>
      <c r="BI57" s="568"/>
      <c r="BJ57" s="574">
        <v>31.502224931924218</v>
      </c>
      <c r="BK57" s="571" t="s">
        <v>1192</v>
      </c>
      <c r="CJ57" s="303"/>
      <c r="CK57" s="303"/>
      <c r="CL57" s="303"/>
      <c r="CM57" s="304" t="s">
        <v>955</v>
      </c>
      <c r="CN57" s="303" t="s">
        <v>946</v>
      </c>
      <c r="CO57" s="303"/>
      <c r="CP57" s="303"/>
      <c r="CQ57" s="303"/>
      <c r="CR57" s="303"/>
      <c r="CS57" s="303"/>
      <c r="CT57" s="303"/>
    </row>
    <row r="58" spans="1:98" s="13" customFormat="1" ht="12.75" customHeight="1">
      <c r="A58" s="36"/>
      <c r="B58" s="207" t="str">
        <f>Parameters!Q57</f>
        <v>K</v>
      </c>
      <c r="C58" s="208"/>
      <c r="D58" s="479" t="str">
        <f>Parameters!S57</f>
        <v>Financial and insurance activities</v>
      </c>
      <c r="E58" s="481"/>
      <c r="F58" s="564">
        <v>1.5836075663709541</v>
      </c>
      <c r="G58" s="568"/>
      <c r="H58" s="565">
        <v>1.6276051098341109</v>
      </c>
      <c r="I58" s="568"/>
      <c r="J58" s="565">
        <v>1.7216633502752654</v>
      </c>
      <c r="K58" s="568"/>
      <c r="L58" s="565">
        <v>1.8651077694974572</v>
      </c>
      <c r="M58" s="568"/>
      <c r="N58" s="565">
        <v>1.8491211679734596</v>
      </c>
      <c r="O58" s="568"/>
      <c r="P58" s="565">
        <v>1.7110879877820435</v>
      </c>
      <c r="Q58" s="568"/>
      <c r="R58" s="565">
        <v>1.9671319625335932</v>
      </c>
      <c r="S58" s="568"/>
      <c r="T58" s="565">
        <v>2.0873880112618752</v>
      </c>
      <c r="U58" s="568"/>
      <c r="V58" s="565">
        <v>2.1433081174773823</v>
      </c>
      <c r="W58" s="568"/>
      <c r="X58" s="565">
        <v>2.2950895126650614</v>
      </c>
      <c r="Y58" s="568"/>
      <c r="Z58" s="565">
        <v>2.7509382308215367</v>
      </c>
      <c r="AA58" s="568"/>
      <c r="AB58" s="565">
        <v>2.5921513243604339</v>
      </c>
      <c r="AC58" s="568"/>
      <c r="AD58" s="565">
        <v>2.8803455901634267</v>
      </c>
      <c r="AE58" s="568"/>
      <c r="AF58" s="565">
        <v>3.0096762282319371</v>
      </c>
      <c r="AG58" s="568"/>
      <c r="AH58" s="565">
        <v>3.1460346782744439</v>
      </c>
      <c r="AI58" s="568"/>
      <c r="AJ58" s="565">
        <v>3.8058875016985469</v>
      </c>
      <c r="AK58" s="568"/>
      <c r="AL58" s="565">
        <v>3.9271040788058151</v>
      </c>
      <c r="AM58" s="568"/>
      <c r="AN58" s="565">
        <v>4.5935373163597433</v>
      </c>
      <c r="AO58" s="568"/>
      <c r="AP58" s="565">
        <v>4.1674819737110393</v>
      </c>
      <c r="AQ58" s="568"/>
      <c r="AR58" s="565">
        <v>6.4253481995601724</v>
      </c>
      <c r="AS58" s="568"/>
      <c r="AT58" s="565">
        <v>9.0277876673620341</v>
      </c>
      <c r="AU58" s="568"/>
      <c r="AV58" s="565">
        <v>14.972343697489855</v>
      </c>
      <c r="AW58" s="568"/>
      <c r="AX58" s="565">
        <v>24.491709191947702</v>
      </c>
      <c r="AY58" s="568"/>
      <c r="AZ58" s="565">
        <v>30.22344839287199</v>
      </c>
      <c r="BA58" s="568"/>
      <c r="BB58" s="565">
        <v>51.533249776530042</v>
      </c>
      <c r="BC58" s="568"/>
      <c r="BD58" s="565">
        <v>48.339940898466352</v>
      </c>
      <c r="BE58" s="568"/>
      <c r="BF58" s="565">
        <v>37.726104816512681</v>
      </c>
      <c r="BG58" s="568"/>
      <c r="BH58" s="565">
        <v>32.56608217786561</v>
      </c>
      <c r="BI58" s="568"/>
      <c r="BJ58" s="566">
        <v>31.356877974521943</v>
      </c>
      <c r="BK58" s="571" t="s">
        <v>1192</v>
      </c>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471" t="str">
        <f>Parameters!S58</f>
        <v>Financial service activities, except insurance and pension funding</v>
      </c>
      <c r="E59" s="472"/>
      <c r="F59" s="567">
        <v>5.4050793146639832E-2</v>
      </c>
      <c r="G59" s="568"/>
      <c r="H59" s="569">
        <v>5.4798765004465073E-2</v>
      </c>
      <c r="I59" s="568"/>
      <c r="J59" s="569">
        <v>5.7189610544592394E-2</v>
      </c>
      <c r="K59" s="568"/>
      <c r="L59" s="569">
        <v>6.113611573205955E-2</v>
      </c>
      <c r="M59" s="568"/>
      <c r="N59" s="569">
        <v>5.9821882305273723E-2</v>
      </c>
      <c r="O59" s="568"/>
      <c r="P59" s="569">
        <v>5.4643896654622021E-2</v>
      </c>
      <c r="Q59" s="568"/>
      <c r="R59" s="569">
        <v>6.2022513642235683E-2</v>
      </c>
      <c r="S59" s="568"/>
      <c r="T59" s="569">
        <v>6.4988381391517538E-2</v>
      </c>
      <c r="U59" s="568"/>
      <c r="V59" s="569">
        <v>6.5902544227161408E-2</v>
      </c>
      <c r="W59" s="568"/>
      <c r="X59" s="569">
        <v>6.9705801155285241E-2</v>
      </c>
      <c r="Y59" s="568"/>
      <c r="Z59" s="569">
        <v>8.2540466397242759E-2</v>
      </c>
      <c r="AA59" s="568"/>
      <c r="AB59" s="569">
        <v>7.6846964040773985E-2</v>
      </c>
      <c r="AC59" s="568"/>
      <c r="AD59" s="569">
        <v>8.4382664862680243E-2</v>
      </c>
      <c r="AE59" s="568"/>
      <c r="AF59" s="569">
        <v>8.7142742995479666E-2</v>
      </c>
      <c r="AG59" s="568"/>
      <c r="AH59" s="569">
        <v>0.43152780732165114</v>
      </c>
      <c r="AI59" s="568"/>
      <c r="AJ59" s="569">
        <v>0.84432269229430057</v>
      </c>
      <c r="AK59" s="568"/>
      <c r="AL59" s="569">
        <v>1.1385427564144965</v>
      </c>
      <c r="AM59" s="568"/>
      <c r="AN59" s="569">
        <v>1.5885983219077446</v>
      </c>
      <c r="AO59" s="568"/>
      <c r="AP59" s="569">
        <v>1.9785668216041816</v>
      </c>
      <c r="AQ59" s="568"/>
      <c r="AR59" s="569">
        <v>3.3105581332727767</v>
      </c>
      <c r="AS59" s="568"/>
      <c r="AT59" s="569">
        <v>4.7933663241061719</v>
      </c>
      <c r="AU59" s="568"/>
      <c r="AV59" s="569">
        <v>10.24777350009915</v>
      </c>
      <c r="AW59" s="568"/>
      <c r="AX59" s="569">
        <v>19.357083694142133</v>
      </c>
      <c r="AY59" s="568"/>
      <c r="AZ59" s="569">
        <v>25.044414916282662</v>
      </c>
      <c r="BA59" s="568"/>
      <c r="BB59" s="569">
        <v>44.238684695656445</v>
      </c>
      <c r="BC59" s="568"/>
      <c r="BD59" s="569">
        <v>40.873673142461847</v>
      </c>
      <c r="BE59" s="568"/>
      <c r="BF59" s="569">
        <v>31.907723189771342</v>
      </c>
      <c r="BG59" s="568"/>
      <c r="BH59" s="569">
        <v>26.993040080327805</v>
      </c>
      <c r="BI59" s="568"/>
      <c r="BJ59" s="570">
        <v>25.98360149309929</v>
      </c>
      <c r="BK59" s="571" t="s">
        <v>1192</v>
      </c>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471" t="str">
        <f>Parameters!S59</f>
        <v>Insurance, reinsurance and pension funding, except compulsory social security</v>
      </c>
      <c r="E60" s="472"/>
      <c r="F60" s="567">
        <v>0.10124439611795964</v>
      </c>
      <c r="G60" s="568"/>
      <c r="H60" s="569">
        <v>0.10959753000893009</v>
      </c>
      <c r="I60" s="568"/>
      <c r="J60" s="569">
        <v>0.1216346194418569</v>
      </c>
      <c r="K60" s="568"/>
      <c r="L60" s="569">
        <v>0.13778438023195505</v>
      </c>
      <c r="M60" s="568"/>
      <c r="N60" s="569">
        <v>0.14241179444315155</v>
      </c>
      <c r="O60" s="568"/>
      <c r="P60" s="569">
        <v>0.13701753191009694</v>
      </c>
      <c r="Q60" s="568"/>
      <c r="R60" s="569">
        <v>0.16338766653514317</v>
      </c>
      <c r="S60" s="568"/>
      <c r="T60" s="569">
        <v>0.17944553070792146</v>
      </c>
      <c r="U60" s="568"/>
      <c r="V60" s="569">
        <v>0.1903304822082944</v>
      </c>
      <c r="W60" s="568"/>
      <c r="X60" s="569">
        <v>0.21015778855772552</v>
      </c>
      <c r="Y60" s="568"/>
      <c r="Z60" s="569">
        <v>0.25932489815850135</v>
      </c>
      <c r="AA60" s="568"/>
      <c r="AB60" s="569">
        <v>0.25118634514820137</v>
      </c>
      <c r="AC60" s="568"/>
      <c r="AD60" s="569">
        <v>0.28652322770536925</v>
      </c>
      <c r="AE60" s="568"/>
      <c r="AF60" s="569">
        <v>0.30695055741691324</v>
      </c>
      <c r="AG60" s="568"/>
      <c r="AH60" s="569">
        <v>0.29186320578186364</v>
      </c>
      <c r="AI60" s="568"/>
      <c r="AJ60" s="569">
        <v>0.32563055053423484</v>
      </c>
      <c r="AK60" s="568"/>
      <c r="AL60" s="569">
        <v>0.31323401452118976</v>
      </c>
      <c r="AM60" s="568"/>
      <c r="AN60" s="569">
        <v>0.34451529872698072</v>
      </c>
      <c r="AO60" s="568"/>
      <c r="AP60" s="569">
        <v>0.16357502750417752</v>
      </c>
      <c r="AQ60" s="568"/>
      <c r="AR60" s="569">
        <v>0.40945230062461435</v>
      </c>
      <c r="AS60" s="568"/>
      <c r="AT60" s="569">
        <v>0.59166781684812553</v>
      </c>
      <c r="AU60" s="568"/>
      <c r="AV60" s="569">
        <v>0.71350868102006604</v>
      </c>
      <c r="AW60" s="568"/>
      <c r="AX60" s="569">
        <v>0.82944074333890128</v>
      </c>
      <c r="AY60" s="568"/>
      <c r="AZ60" s="569">
        <v>0.69249905283950208</v>
      </c>
      <c r="BA60" s="568"/>
      <c r="BB60" s="569">
        <v>2.2066690293980402</v>
      </c>
      <c r="BC60" s="568"/>
      <c r="BD60" s="569">
        <v>2.1308507096410607</v>
      </c>
      <c r="BE60" s="568"/>
      <c r="BF60" s="569">
        <v>0.96935435036446893</v>
      </c>
      <c r="BG60" s="568"/>
      <c r="BH60" s="569">
        <v>0.78917984966594834</v>
      </c>
      <c r="BI60" s="568"/>
      <c r="BJ60" s="570">
        <v>0.76842766223033876</v>
      </c>
      <c r="BK60" s="571" t="s">
        <v>1192</v>
      </c>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474" t="str">
        <f>Parameters!S60</f>
        <v>Activities auxiliary to financial services and insurance activities</v>
      </c>
      <c r="E61" s="473"/>
      <c r="F61" s="567">
        <v>1.4283123771063546</v>
      </c>
      <c r="G61" s="568"/>
      <c r="H61" s="569">
        <v>1.4632088148207156</v>
      </c>
      <c r="I61" s="568"/>
      <c r="J61" s="569">
        <v>1.5428391202888161</v>
      </c>
      <c r="K61" s="568"/>
      <c r="L61" s="569">
        <v>1.6661872735334426</v>
      </c>
      <c r="M61" s="568"/>
      <c r="N61" s="569">
        <v>1.6468874912250344</v>
      </c>
      <c r="O61" s="568"/>
      <c r="P61" s="569">
        <v>1.5194265592173246</v>
      </c>
      <c r="Q61" s="568"/>
      <c r="R61" s="569">
        <v>1.7417217823562143</v>
      </c>
      <c r="S61" s="568"/>
      <c r="T61" s="569">
        <v>1.8429540991624362</v>
      </c>
      <c r="U61" s="568"/>
      <c r="V61" s="569">
        <v>1.8870750910419263</v>
      </c>
      <c r="W61" s="568"/>
      <c r="X61" s="569">
        <v>2.0152259229520508</v>
      </c>
      <c r="Y61" s="568"/>
      <c r="Z61" s="569">
        <v>2.4090728662657925</v>
      </c>
      <c r="AA61" s="568"/>
      <c r="AB61" s="569">
        <v>2.2641180151714586</v>
      </c>
      <c r="AC61" s="568"/>
      <c r="AD61" s="569">
        <v>2.509439697595377</v>
      </c>
      <c r="AE61" s="568"/>
      <c r="AF61" s="569">
        <v>2.6155829278195442</v>
      </c>
      <c r="AG61" s="568"/>
      <c r="AH61" s="569">
        <v>2.4226436651709293</v>
      </c>
      <c r="AI61" s="568"/>
      <c r="AJ61" s="569">
        <v>2.6359342588700114</v>
      </c>
      <c r="AK61" s="568"/>
      <c r="AL61" s="569">
        <v>2.4753273078701286</v>
      </c>
      <c r="AM61" s="568"/>
      <c r="AN61" s="569">
        <v>2.6604236957250178</v>
      </c>
      <c r="AO61" s="568"/>
      <c r="AP61" s="569">
        <v>2.0253401246026801</v>
      </c>
      <c r="AQ61" s="568"/>
      <c r="AR61" s="569">
        <v>2.7053377656627813</v>
      </c>
      <c r="AS61" s="568"/>
      <c r="AT61" s="569">
        <v>3.6427535264077364</v>
      </c>
      <c r="AU61" s="568"/>
      <c r="AV61" s="569">
        <v>4.0110615163706385</v>
      </c>
      <c r="AW61" s="568"/>
      <c r="AX61" s="569">
        <v>4.3051847544666701</v>
      </c>
      <c r="AY61" s="568"/>
      <c r="AZ61" s="569">
        <v>4.4865344237498279</v>
      </c>
      <c r="BA61" s="568"/>
      <c r="BB61" s="569">
        <v>5.0878960514755542</v>
      </c>
      <c r="BC61" s="568"/>
      <c r="BD61" s="569">
        <v>5.3354170463634469</v>
      </c>
      <c r="BE61" s="568"/>
      <c r="BF61" s="569">
        <v>4.8490272763768747</v>
      </c>
      <c r="BG61" s="568"/>
      <c r="BH61" s="569">
        <v>4.7838622478718555</v>
      </c>
      <c r="BI61" s="568"/>
      <c r="BJ61" s="570">
        <v>4.6048488191923154</v>
      </c>
      <c r="BK61" s="571" t="s">
        <v>1192</v>
      </c>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479" t="str">
        <f>Parameters!S61</f>
        <v>Real estate activities</v>
      </c>
      <c r="E62" s="480"/>
      <c r="F62" s="564">
        <v>251.26570945074445</v>
      </c>
      <c r="G62" s="568"/>
      <c r="H62" s="565">
        <v>246.80493128058302</v>
      </c>
      <c r="I62" s="568"/>
      <c r="J62" s="565">
        <v>263.13772772531524</v>
      </c>
      <c r="K62" s="568"/>
      <c r="L62" s="565">
        <v>256.77337152512069</v>
      </c>
      <c r="M62" s="568"/>
      <c r="N62" s="565">
        <v>252.31223758939279</v>
      </c>
      <c r="O62" s="568"/>
      <c r="P62" s="565">
        <v>236.40379222540358</v>
      </c>
      <c r="Q62" s="568"/>
      <c r="R62" s="565">
        <v>254.25441624610625</v>
      </c>
      <c r="S62" s="568"/>
      <c r="T62" s="565">
        <v>241.66380306486442</v>
      </c>
      <c r="U62" s="568"/>
      <c r="V62" s="565">
        <v>226.44891222905878</v>
      </c>
      <c r="W62" s="568"/>
      <c r="X62" s="565">
        <v>218.25194786645582</v>
      </c>
      <c r="Y62" s="568"/>
      <c r="Z62" s="565">
        <v>241.21592271497448</v>
      </c>
      <c r="AA62" s="568"/>
      <c r="AB62" s="565">
        <v>238.94817058246198</v>
      </c>
      <c r="AC62" s="568"/>
      <c r="AD62" s="565">
        <v>220.69032643423114</v>
      </c>
      <c r="AE62" s="568"/>
      <c r="AF62" s="565">
        <v>231.51941963268735</v>
      </c>
      <c r="AG62" s="568"/>
      <c r="AH62" s="565">
        <v>231.5310659390102</v>
      </c>
      <c r="AI62" s="568"/>
      <c r="AJ62" s="565">
        <v>243.90115963817661</v>
      </c>
      <c r="AK62" s="568"/>
      <c r="AL62" s="565">
        <v>194.06180442252517</v>
      </c>
      <c r="AM62" s="568"/>
      <c r="AN62" s="565">
        <v>204.15391487768846</v>
      </c>
      <c r="AO62" s="568"/>
      <c r="AP62" s="565">
        <v>212.16364899425017</v>
      </c>
      <c r="AQ62" s="568"/>
      <c r="AR62" s="565">
        <v>185.22215031696891</v>
      </c>
      <c r="AS62" s="568"/>
      <c r="AT62" s="565">
        <v>194.08668664008528</v>
      </c>
      <c r="AU62" s="568"/>
      <c r="AV62" s="565">
        <v>203.84744753982591</v>
      </c>
      <c r="AW62" s="568"/>
      <c r="AX62" s="565">
        <v>226.85267334784106</v>
      </c>
      <c r="AY62" s="568"/>
      <c r="AZ62" s="565">
        <v>212.85908911671152</v>
      </c>
      <c r="BA62" s="568"/>
      <c r="BB62" s="565">
        <v>215.02857752392782</v>
      </c>
      <c r="BC62" s="568"/>
      <c r="BD62" s="565">
        <v>211.83622720703141</v>
      </c>
      <c r="BE62" s="568"/>
      <c r="BF62" s="565">
        <v>230.41052297515685</v>
      </c>
      <c r="BG62" s="568"/>
      <c r="BH62" s="565">
        <v>230.32070345525875</v>
      </c>
      <c r="BI62" s="568"/>
      <c r="BJ62" s="566">
        <v>222.8710432286791</v>
      </c>
      <c r="BK62" s="571" t="s">
        <v>1192</v>
      </c>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501" t="str">
        <f>Parameters!S62</f>
        <v>Imputed rents of owner-occupied dwellings</v>
      </c>
      <c r="E63" s="502"/>
      <c r="F63" s="576">
        <v>251.26570945074445</v>
      </c>
      <c r="G63" s="568"/>
      <c r="H63" s="577">
        <v>246.80493128058302</v>
      </c>
      <c r="I63" s="568"/>
      <c r="J63" s="577">
        <v>263.13772772531524</v>
      </c>
      <c r="K63" s="568"/>
      <c r="L63" s="577">
        <v>256.77337152512069</v>
      </c>
      <c r="M63" s="568"/>
      <c r="N63" s="577">
        <v>252.31223758939279</v>
      </c>
      <c r="O63" s="568"/>
      <c r="P63" s="577">
        <v>236.40379222540358</v>
      </c>
      <c r="Q63" s="568"/>
      <c r="R63" s="577">
        <v>254.25441624610625</v>
      </c>
      <c r="S63" s="568"/>
      <c r="T63" s="577">
        <v>241.66380306486442</v>
      </c>
      <c r="U63" s="568"/>
      <c r="V63" s="577">
        <v>226.44891222905878</v>
      </c>
      <c r="W63" s="568"/>
      <c r="X63" s="577">
        <v>218.25194786645582</v>
      </c>
      <c r="Y63" s="568"/>
      <c r="Z63" s="577">
        <v>241.21592271497448</v>
      </c>
      <c r="AA63" s="568"/>
      <c r="AB63" s="577">
        <v>238.94817058246198</v>
      </c>
      <c r="AC63" s="568"/>
      <c r="AD63" s="577">
        <v>220.69032643423114</v>
      </c>
      <c r="AE63" s="568"/>
      <c r="AF63" s="577">
        <v>231.51941963268735</v>
      </c>
      <c r="AG63" s="568"/>
      <c r="AH63" s="577">
        <v>231.5310659390102</v>
      </c>
      <c r="AI63" s="568"/>
      <c r="AJ63" s="577">
        <v>243.90115963817661</v>
      </c>
      <c r="AK63" s="568"/>
      <c r="AL63" s="577">
        <v>194.06180442252517</v>
      </c>
      <c r="AM63" s="568"/>
      <c r="AN63" s="577">
        <v>204.15391487768846</v>
      </c>
      <c r="AO63" s="568"/>
      <c r="AP63" s="577">
        <v>212.16364899425017</v>
      </c>
      <c r="AQ63" s="568"/>
      <c r="AR63" s="577">
        <v>185.22215031696891</v>
      </c>
      <c r="AS63" s="568"/>
      <c r="AT63" s="577">
        <v>194.08668664008528</v>
      </c>
      <c r="AU63" s="568"/>
      <c r="AV63" s="577">
        <v>203.84744753982591</v>
      </c>
      <c r="AW63" s="568"/>
      <c r="AX63" s="577">
        <v>226.85267334784106</v>
      </c>
      <c r="AY63" s="568"/>
      <c r="AZ63" s="577">
        <v>212.85908911671152</v>
      </c>
      <c r="BA63" s="568"/>
      <c r="BB63" s="577">
        <v>215.02857752392782</v>
      </c>
      <c r="BC63" s="568"/>
      <c r="BD63" s="577">
        <v>211.83622720703141</v>
      </c>
      <c r="BE63" s="568"/>
      <c r="BF63" s="577">
        <v>230.41052297515685</v>
      </c>
      <c r="BG63" s="568"/>
      <c r="BH63" s="577">
        <v>230.32070345525875</v>
      </c>
      <c r="BI63" s="568"/>
      <c r="BJ63" s="578" t="s">
        <v>700</v>
      </c>
      <c r="BK63" s="571"/>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479" t="str">
        <f>Parameters!S63</f>
        <v>Professional, scientific and technical activities</v>
      </c>
      <c r="E64" s="481"/>
      <c r="F64" s="564">
        <v>503.79983538209893</v>
      </c>
      <c r="G64" s="568"/>
      <c r="H64" s="565">
        <v>495.64431438196669</v>
      </c>
      <c r="I64" s="568"/>
      <c r="J64" s="565">
        <v>528.11043862154463</v>
      </c>
      <c r="K64" s="568"/>
      <c r="L64" s="565">
        <v>517.52216428758868</v>
      </c>
      <c r="M64" s="568"/>
      <c r="N64" s="565">
        <v>508.60690199713309</v>
      </c>
      <c r="O64" s="568"/>
      <c r="P64" s="565">
        <v>476.16234066276218</v>
      </c>
      <c r="Q64" s="568"/>
      <c r="R64" s="565">
        <v>513.51250484545926</v>
      </c>
      <c r="S64" s="568"/>
      <c r="T64" s="565">
        <v>490.76193281044044</v>
      </c>
      <c r="U64" s="568"/>
      <c r="V64" s="565">
        <v>461.94927771907413</v>
      </c>
      <c r="W64" s="568"/>
      <c r="X64" s="565">
        <v>447.90194049498524</v>
      </c>
      <c r="Y64" s="568"/>
      <c r="Z64" s="565">
        <v>497.32688207363123</v>
      </c>
      <c r="AA64" s="568"/>
      <c r="AB64" s="565">
        <v>490.95852121236362</v>
      </c>
      <c r="AC64" s="568"/>
      <c r="AD64" s="565">
        <v>458.96692746116901</v>
      </c>
      <c r="AE64" s="568"/>
      <c r="AF64" s="565">
        <v>481.18323117279328</v>
      </c>
      <c r="AG64" s="568"/>
      <c r="AH64" s="565">
        <v>478.47349436995745</v>
      </c>
      <c r="AI64" s="568"/>
      <c r="AJ64" s="565">
        <v>505.07447483975955</v>
      </c>
      <c r="AK64" s="568"/>
      <c r="AL64" s="565">
        <v>406.95641783875038</v>
      </c>
      <c r="AM64" s="568"/>
      <c r="AN64" s="565">
        <v>428.71705526570406</v>
      </c>
      <c r="AO64" s="568"/>
      <c r="AP64" s="565">
        <v>436.38650548978114</v>
      </c>
      <c r="AQ64" s="568"/>
      <c r="AR64" s="565">
        <v>389.05551850023903</v>
      </c>
      <c r="AS64" s="568"/>
      <c r="AT64" s="565">
        <v>420.71407048442768</v>
      </c>
      <c r="AU64" s="568"/>
      <c r="AV64" s="565">
        <v>441.47936752836773</v>
      </c>
      <c r="AW64" s="568"/>
      <c r="AX64" s="565">
        <v>487.22088719832215</v>
      </c>
      <c r="AY64" s="568"/>
      <c r="AZ64" s="565">
        <v>469.16843872362318</v>
      </c>
      <c r="BA64" s="568"/>
      <c r="BB64" s="565">
        <v>482.95857896385161</v>
      </c>
      <c r="BC64" s="568"/>
      <c r="BD64" s="565">
        <v>483.10067755611294</v>
      </c>
      <c r="BE64" s="568"/>
      <c r="BF64" s="565">
        <v>497.98113230373951</v>
      </c>
      <c r="BG64" s="568"/>
      <c r="BH64" s="565">
        <v>489.65390589982701</v>
      </c>
      <c r="BI64" s="568"/>
      <c r="BJ64" s="566">
        <v>467.96324099954171</v>
      </c>
      <c r="BK64" s="571" t="s">
        <v>1192</v>
      </c>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469" t="str">
        <f>Parameters!S64</f>
        <v>Legal and accounting activities; activities of head offices; management consultancy activities; architectural and engineering activities; technical testing and analysis</v>
      </c>
      <c r="E65" s="470"/>
      <c r="F65" s="575"/>
      <c r="G65" s="594"/>
      <c r="H65" s="575"/>
      <c r="I65" s="594"/>
      <c r="J65" s="575"/>
      <c r="K65" s="594"/>
      <c r="L65" s="575"/>
      <c r="M65" s="594"/>
      <c r="N65" s="575"/>
      <c r="O65" s="594"/>
      <c r="P65" s="575"/>
      <c r="Q65" s="594"/>
      <c r="R65" s="575"/>
      <c r="S65" s="594"/>
      <c r="T65" s="575"/>
      <c r="U65" s="594"/>
      <c r="V65" s="575"/>
      <c r="W65" s="594"/>
      <c r="X65" s="575"/>
      <c r="Y65" s="594"/>
      <c r="Z65" s="575"/>
      <c r="AA65" s="594"/>
      <c r="AB65" s="575"/>
      <c r="AC65" s="594"/>
      <c r="AD65" s="575"/>
      <c r="AE65" s="594"/>
      <c r="AF65" s="575"/>
      <c r="AG65" s="594"/>
      <c r="AH65" s="575"/>
      <c r="AI65" s="594"/>
      <c r="AJ65" s="575"/>
      <c r="AK65" s="594"/>
      <c r="AL65" s="575"/>
      <c r="AM65" s="594"/>
      <c r="AN65" s="575"/>
      <c r="AO65" s="594"/>
      <c r="AP65" s="575"/>
      <c r="AQ65" s="594"/>
      <c r="AR65" s="575"/>
      <c r="AS65" s="594"/>
      <c r="AT65" s="575"/>
      <c r="AU65" s="594"/>
      <c r="AV65" s="575"/>
      <c r="AW65" s="594"/>
      <c r="AX65" s="575"/>
      <c r="AY65" s="594"/>
      <c r="AZ65" s="575"/>
      <c r="BA65" s="594"/>
      <c r="BB65" s="575"/>
      <c r="BC65" s="594"/>
      <c r="BD65" s="575"/>
      <c r="BE65" s="594"/>
      <c r="BF65" s="575"/>
      <c r="BG65" s="594"/>
      <c r="BH65" s="575"/>
      <c r="BI65" s="594"/>
      <c r="BJ65" s="575"/>
      <c r="BK65" s="598"/>
      <c r="CJ65" s="303"/>
      <c r="CK65" s="303"/>
      <c r="CL65" s="303"/>
      <c r="CM65" s="304"/>
      <c r="CN65" s="303"/>
      <c r="CO65" s="303"/>
      <c r="CP65" s="303"/>
      <c r="CQ65" s="303"/>
      <c r="CR65" s="303"/>
      <c r="CS65" s="303"/>
      <c r="CT65" s="303"/>
    </row>
    <row r="66" spans="1:98" s="13" customFormat="1">
      <c r="A66" s="35"/>
      <c r="B66" s="204" t="str">
        <f>Parameters!Q65</f>
        <v>M69_M70</v>
      </c>
      <c r="C66" s="205"/>
      <c r="D66" s="471" t="str">
        <f>Parameters!S65</f>
        <v>Legal and accounting activities; activities of head offices; management consultancy activities</v>
      </c>
      <c r="E66" s="472"/>
      <c r="F66" s="567">
        <v>482.72479452054392</v>
      </c>
      <c r="G66" s="568"/>
      <c r="H66" s="569">
        <v>474.01450733083169</v>
      </c>
      <c r="I66" s="568"/>
      <c r="J66" s="569">
        <v>505.27937643570988</v>
      </c>
      <c r="K66" s="568"/>
      <c r="L66" s="569">
        <v>492.83372842242147</v>
      </c>
      <c r="M66" s="568"/>
      <c r="N66" s="569">
        <v>484.14767890254802</v>
      </c>
      <c r="O66" s="568"/>
      <c r="P66" s="569">
        <v>453.53506218356387</v>
      </c>
      <c r="Q66" s="568"/>
      <c r="R66" s="569">
        <v>487.56979741605045</v>
      </c>
      <c r="S66" s="568"/>
      <c r="T66" s="569">
        <v>463.12812739751882</v>
      </c>
      <c r="U66" s="568"/>
      <c r="V66" s="569">
        <v>433.68694838522418</v>
      </c>
      <c r="W66" s="568"/>
      <c r="X66" s="569">
        <v>417.65036525547504</v>
      </c>
      <c r="Y66" s="568"/>
      <c r="Z66" s="569">
        <v>461.23806087074769</v>
      </c>
      <c r="AA66" s="568"/>
      <c r="AB66" s="569">
        <v>456.90728679910592</v>
      </c>
      <c r="AC66" s="568"/>
      <c r="AD66" s="569">
        <v>421.3197720635012</v>
      </c>
      <c r="AE66" s="568"/>
      <c r="AF66" s="569">
        <v>441.86010457722216</v>
      </c>
      <c r="AG66" s="568"/>
      <c r="AH66" s="569">
        <v>442.00542970271249</v>
      </c>
      <c r="AI66" s="568"/>
      <c r="AJ66" s="569">
        <v>465.34938517688505</v>
      </c>
      <c r="AK66" s="568"/>
      <c r="AL66" s="569">
        <v>369.55701187421795</v>
      </c>
      <c r="AM66" s="568"/>
      <c r="AN66" s="569">
        <v>388.54133142996022</v>
      </c>
      <c r="AO66" s="568"/>
      <c r="AP66" s="569">
        <v>401.34318444905637</v>
      </c>
      <c r="AQ66" s="568"/>
      <c r="AR66" s="569">
        <v>351.60844132922131</v>
      </c>
      <c r="AS66" s="568"/>
      <c r="AT66" s="569">
        <v>362.31202550589472</v>
      </c>
      <c r="AU66" s="568"/>
      <c r="AV66" s="569">
        <v>379.90499542881435</v>
      </c>
      <c r="AW66" s="568"/>
      <c r="AX66" s="569">
        <v>423.20601432214215</v>
      </c>
      <c r="AY66" s="568"/>
      <c r="AZ66" s="569">
        <v>396.75927407825031</v>
      </c>
      <c r="BA66" s="568"/>
      <c r="BB66" s="569">
        <v>403.05947082507976</v>
      </c>
      <c r="BC66" s="568"/>
      <c r="BD66" s="569">
        <v>393.88946324051727</v>
      </c>
      <c r="BE66" s="568"/>
      <c r="BF66" s="569">
        <v>425.43490813757649</v>
      </c>
      <c r="BG66" s="568"/>
      <c r="BH66" s="569">
        <v>405.64118533604358</v>
      </c>
      <c r="BI66" s="568"/>
      <c r="BJ66" s="570">
        <v>387.07802796654295</v>
      </c>
      <c r="BK66" s="571" t="s">
        <v>1192</v>
      </c>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471" t="str">
        <f>Parameters!S66</f>
        <v>Architectural and engineering activities; technical testing and analysis</v>
      </c>
      <c r="E67" s="472"/>
      <c r="F67" s="567">
        <v>8.7675226853385286</v>
      </c>
      <c r="G67" s="568"/>
      <c r="H67" s="569">
        <v>9.008262653122058</v>
      </c>
      <c r="I67" s="568"/>
      <c r="J67" s="569">
        <v>9.5259112489201598</v>
      </c>
      <c r="K67" s="568"/>
      <c r="L67" s="569">
        <v>10.316491409950222</v>
      </c>
      <c r="M67" s="568"/>
      <c r="N67" s="569">
        <v>10.225077554626781</v>
      </c>
      <c r="O67" s="568"/>
      <c r="P67" s="569">
        <v>9.4591031850791918</v>
      </c>
      <c r="Q67" s="568"/>
      <c r="R67" s="569">
        <v>10.871528361409185</v>
      </c>
      <c r="S67" s="568"/>
      <c r="T67" s="569">
        <v>11.533012757390193</v>
      </c>
      <c r="U67" s="568"/>
      <c r="V67" s="569">
        <v>11.838851079374837</v>
      </c>
      <c r="W67" s="568"/>
      <c r="X67" s="569">
        <v>12.673971189159467</v>
      </c>
      <c r="Y67" s="568"/>
      <c r="Z67" s="569">
        <v>15.187445817092657</v>
      </c>
      <c r="AA67" s="568"/>
      <c r="AB67" s="569">
        <v>14.307298946934539</v>
      </c>
      <c r="AC67" s="568"/>
      <c r="AD67" s="569">
        <v>15.894167620403341</v>
      </c>
      <c r="AE67" s="568"/>
      <c r="AF67" s="569">
        <v>16.603944135526753</v>
      </c>
      <c r="AG67" s="568"/>
      <c r="AH67" s="569">
        <v>15.413242180185783</v>
      </c>
      <c r="AI67" s="568"/>
      <c r="AJ67" s="569">
        <v>16.806655054846001</v>
      </c>
      <c r="AK67" s="568"/>
      <c r="AL67" s="569">
        <v>15.816221520985813</v>
      </c>
      <c r="AM67" s="568"/>
      <c r="AN67" s="569">
        <v>17.034367548167381</v>
      </c>
      <c r="AO67" s="568"/>
      <c r="AP67" s="569">
        <v>12.384931845520208</v>
      </c>
      <c r="AQ67" s="568"/>
      <c r="AR67" s="569">
        <v>17.239324946820897</v>
      </c>
      <c r="AS67" s="568"/>
      <c r="AT67" s="569">
        <v>23.885886020899903</v>
      </c>
      <c r="AU67" s="568"/>
      <c r="AV67" s="569">
        <v>26.656772486434853</v>
      </c>
      <c r="AW67" s="568"/>
      <c r="AX67" s="569">
        <v>30.163350732746391</v>
      </c>
      <c r="AY67" s="568"/>
      <c r="AZ67" s="569">
        <v>31.588384379827112</v>
      </c>
      <c r="BA67" s="568"/>
      <c r="BB67" s="569">
        <v>36.703977634685323</v>
      </c>
      <c r="BC67" s="568"/>
      <c r="BD67" s="569">
        <v>36.971431391752525</v>
      </c>
      <c r="BE67" s="568"/>
      <c r="BF67" s="569">
        <v>33.72793284290951</v>
      </c>
      <c r="BG67" s="568"/>
      <c r="BH67" s="569">
        <v>32.934799606749046</v>
      </c>
      <c r="BI67" s="568"/>
      <c r="BJ67" s="570">
        <v>31.413786858567679</v>
      </c>
      <c r="BK67" s="571" t="s">
        <v>1192</v>
      </c>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469" t="str">
        <f>Parameters!S67</f>
        <v>Scientific research and development</v>
      </c>
      <c r="E68" s="475"/>
      <c r="F68" s="572">
        <v>0.3739185466189186</v>
      </c>
      <c r="G68" s="568"/>
      <c r="H68" s="573">
        <v>0.38686292309122328</v>
      </c>
      <c r="I68" s="568"/>
      <c r="J68" s="573">
        <v>0.41185055354874345</v>
      </c>
      <c r="K68" s="568"/>
      <c r="L68" s="573">
        <v>0.44893983492795941</v>
      </c>
      <c r="M68" s="568"/>
      <c r="N68" s="573">
        <v>0.44777125337454854</v>
      </c>
      <c r="O68" s="568"/>
      <c r="P68" s="573">
        <v>0.41676165955987815</v>
      </c>
      <c r="Q68" s="568"/>
      <c r="R68" s="573">
        <v>0.48183161717587547</v>
      </c>
      <c r="S68" s="568"/>
      <c r="T68" s="573">
        <v>0.51408719608215325</v>
      </c>
      <c r="U68" s="568"/>
      <c r="V68" s="573">
        <v>0.53066302403811283</v>
      </c>
      <c r="W68" s="568"/>
      <c r="X68" s="573">
        <v>0.57117141543659067</v>
      </c>
      <c r="Y68" s="568"/>
      <c r="Z68" s="573">
        <v>0.68804254452029923</v>
      </c>
      <c r="AA68" s="568"/>
      <c r="AB68" s="573">
        <v>0.65147873992775518</v>
      </c>
      <c r="AC68" s="568"/>
      <c r="AD68" s="573">
        <v>0.72732819340593735</v>
      </c>
      <c r="AE68" s="568"/>
      <c r="AF68" s="573">
        <v>0.76347447967681392</v>
      </c>
      <c r="AG68" s="568"/>
      <c r="AH68" s="573">
        <v>0.71205072494430122</v>
      </c>
      <c r="AI68" s="568"/>
      <c r="AJ68" s="573">
        <v>0.77996882855235694</v>
      </c>
      <c r="AK68" s="568"/>
      <c r="AL68" s="573">
        <v>0.73726782385389011</v>
      </c>
      <c r="AM68" s="568"/>
      <c r="AN68" s="573">
        <v>0.79748911742356654</v>
      </c>
      <c r="AO68" s="568"/>
      <c r="AP68" s="573">
        <v>0.62146136676389974</v>
      </c>
      <c r="AQ68" s="568"/>
      <c r="AR68" s="573">
        <v>0.92663202539952894</v>
      </c>
      <c r="AS68" s="568"/>
      <c r="AT68" s="573">
        <v>1.2697381975349153</v>
      </c>
      <c r="AU68" s="568"/>
      <c r="AV68" s="573">
        <v>1.3115429669601835</v>
      </c>
      <c r="AW68" s="568"/>
      <c r="AX68" s="573">
        <v>1.3643400998455464</v>
      </c>
      <c r="AY68" s="568"/>
      <c r="AZ68" s="573">
        <v>1.5116235961268492</v>
      </c>
      <c r="BA68" s="568"/>
      <c r="BB68" s="573">
        <v>1.9136629935211766</v>
      </c>
      <c r="BC68" s="568"/>
      <c r="BD68" s="573">
        <v>2.2383983958051505</v>
      </c>
      <c r="BE68" s="568"/>
      <c r="BF68" s="573">
        <v>1.9050028103202894</v>
      </c>
      <c r="BG68" s="568"/>
      <c r="BH68" s="573">
        <v>1.9290985406697516</v>
      </c>
      <c r="BI68" s="568"/>
      <c r="BJ68" s="574">
        <v>1.8763998266103477</v>
      </c>
      <c r="BK68" s="571" t="s">
        <v>1192</v>
      </c>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469" t="str">
        <f>Parameters!S68</f>
        <v>Advertising and market research; other professional, scientific and technical activities; veterinary activities</v>
      </c>
      <c r="E69" s="470"/>
      <c r="F69" s="575"/>
      <c r="G69" s="594"/>
      <c r="H69" s="575"/>
      <c r="I69" s="594"/>
      <c r="J69" s="575"/>
      <c r="K69" s="594"/>
      <c r="L69" s="575"/>
      <c r="M69" s="594"/>
      <c r="N69" s="575"/>
      <c r="O69" s="594"/>
      <c r="P69" s="575"/>
      <c r="Q69" s="594"/>
      <c r="R69" s="575"/>
      <c r="S69" s="594"/>
      <c r="T69" s="575"/>
      <c r="U69" s="594"/>
      <c r="V69" s="575"/>
      <c r="W69" s="594"/>
      <c r="X69" s="575"/>
      <c r="Y69" s="594"/>
      <c r="Z69" s="575"/>
      <c r="AA69" s="594"/>
      <c r="AB69" s="575"/>
      <c r="AC69" s="594"/>
      <c r="AD69" s="575"/>
      <c r="AE69" s="594"/>
      <c r="AF69" s="575"/>
      <c r="AG69" s="594"/>
      <c r="AH69" s="575"/>
      <c r="AI69" s="594"/>
      <c r="AJ69" s="575"/>
      <c r="AK69" s="594"/>
      <c r="AL69" s="575"/>
      <c r="AM69" s="594"/>
      <c r="AN69" s="575"/>
      <c r="AO69" s="594"/>
      <c r="AP69" s="575"/>
      <c r="AQ69" s="594"/>
      <c r="AR69" s="575"/>
      <c r="AS69" s="594"/>
      <c r="AT69" s="575"/>
      <c r="AU69" s="594"/>
      <c r="AV69" s="575"/>
      <c r="AW69" s="594"/>
      <c r="AX69" s="575"/>
      <c r="AY69" s="594"/>
      <c r="AZ69" s="575"/>
      <c r="BA69" s="594"/>
      <c r="BB69" s="575"/>
      <c r="BC69" s="594"/>
      <c r="BD69" s="575"/>
      <c r="BE69" s="594"/>
      <c r="BF69" s="575"/>
      <c r="BG69" s="594"/>
      <c r="BH69" s="575"/>
      <c r="BI69" s="594"/>
      <c r="BJ69" s="575"/>
      <c r="BK69" s="598"/>
      <c r="CJ69" s="303"/>
      <c r="CK69" s="303"/>
      <c r="CL69" s="303"/>
      <c r="CM69" s="304"/>
      <c r="CN69" s="303"/>
      <c r="CO69" s="303"/>
      <c r="CP69" s="303"/>
      <c r="CQ69" s="303"/>
      <c r="CR69" s="303"/>
      <c r="CS69" s="303"/>
      <c r="CT69" s="303"/>
    </row>
    <row r="70" spans="1:98" s="13" customFormat="1" ht="12.75" customHeight="1">
      <c r="A70" s="35"/>
      <c r="B70" s="204" t="str">
        <f>Parameters!Q69</f>
        <v>M73</v>
      </c>
      <c r="C70" s="205"/>
      <c r="D70" s="471" t="str">
        <f>Parameters!S69</f>
        <v>Advertising and market research</v>
      </c>
      <c r="E70" s="472"/>
      <c r="F70" s="567">
        <v>6.3743633141518572</v>
      </c>
      <c r="G70" s="568"/>
      <c r="H70" s="569">
        <v>6.5365929838161865</v>
      </c>
      <c r="I70" s="568"/>
      <c r="J70" s="569">
        <v>6.8990302571144424</v>
      </c>
      <c r="K70" s="568"/>
      <c r="L70" s="569">
        <v>7.4576936399719758</v>
      </c>
      <c r="M70" s="568"/>
      <c r="N70" s="569">
        <v>7.3781809616362546</v>
      </c>
      <c r="O70" s="568"/>
      <c r="P70" s="569">
        <v>6.8133598903389858</v>
      </c>
      <c r="Q70" s="568"/>
      <c r="R70" s="569">
        <v>7.8171509918187887</v>
      </c>
      <c r="S70" s="568"/>
      <c r="T70" s="569">
        <v>8.278743808605995</v>
      </c>
      <c r="U70" s="568"/>
      <c r="V70" s="569">
        <v>8.4842148541997062</v>
      </c>
      <c r="W70" s="568"/>
      <c r="X70" s="569">
        <v>9.0679964607382946</v>
      </c>
      <c r="Y70" s="568"/>
      <c r="Z70" s="569">
        <v>10.849143542198771</v>
      </c>
      <c r="AA70" s="568"/>
      <c r="AB70" s="569">
        <v>10.204588642847249</v>
      </c>
      <c r="AC70" s="568"/>
      <c r="AD70" s="569">
        <v>11.319241797811017</v>
      </c>
      <c r="AE70" s="568"/>
      <c r="AF70" s="569">
        <v>11.807191356909907</v>
      </c>
      <c r="AG70" s="568"/>
      <c r="AH70" s="569">
        <v>10.944571788184117</v>
      </c>
      <c r="AI70" s="568"/>
      <c r="AJ70" s="569">
        <v>11.917048487733123</v>
      </c>
      <c r="AK70" s="568"/>
      <c r="AL70" s="569">
        <v>11.199164125299669</v>
      </c>
      <c r="AM70" s="568"/>
      <c r="AN70" s="569">
        <v>12.045275629565548</v>
      </c>
      <c r="AO70" s="568"/>
      <c r="AP70" s="569">
        <v>11.805425853864422</v>
      </c>
      <c r="AQ70" s="568"/>
      <c r="AR70" s="569">
        <v>9.646977159433856</v>
      </c>
      <c r="AS70" s="568"/>
      <c r="AT70" s="569">
        <v>18.744295847930669</v>
      </c>
      <c r="AU70" s="568"/>
      <c r="AV70" s="569">
        <v>17.109382283936515</v>
      </c>
      <c r="AW70" s="568"/>
      <c r="AX70" s="569">
        <v>18.25784038311118</v>
      </c>
      <c r="AY70" s="568"/>
      <c r="AZ70" s="569">
        <v>20.549742880620524</v>
      </c>
      <c r="BA70" s="568"/>
      <c r="BB70" s="569">
        <v>22.979772659059709</v>
      </c>
      <c r="BC70" s="568"/>
      <c r="BD70" s="569">
        <v>26.962729607659007</v>
      </c>
      <c r="BE70" s="568"/>
      <c r="BF70" s="569">
        <v>20.232063773886651</v>
      </c>
      <c r="BG70" s="568"/>
      <c r="BH70" s="569">
        <v>24.914327533551106</v>
      </c>
      <c r="BI70" s="568"/>
      <c r="BJ70" s="570">
        <v>23.989861153296015</v>
      </c>
      <c r="BK70" s="571" t="s">
        <v>1192</v>
      </c>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471" t="str">
        <f>Parameters!S70</f>
        <v>Other professional, scientific and technical activities; veterinary activities</v>
      </c>
      <c r="E71" s="472"/>
      <c r="F71" s="567">
        <v>5.5592363154456921</v>
      </c>
      <c r="G71" s="568"/>
      <c r="H71" s="569">
        <v>5.6980884911055423</v>
      </c>
      <c r="I71" s="568"/>
      <c r="J71" s="569">
        <v>5.9942701262514051</v>
      </c>
      <c r="K71" s="568"/>
      <c r="L71" s="569">
        <v>6.4653109803170921</v>
      </c>
      <c r="M71" s="568"/>
      <c r="N71" s="569">
        <v>6.4081933249474723</v>
      </c>
      <c r="O71" s="568"/>
      <c r="P71" s="569">
        <v>5.9380537442202881</v>
      </c>
      <c r="Q71" s="568"/>
      <c r="R71" s="569">
        <v>6.7721964590050225</v>
      </c>
      <c r="S71" s="568"/>
      <c r="T71" s="569">
        <v>7.3079616508432936</v>
      </c>
      <c r="U71" s="568"/>
      <c r="V71" s="569">
        <v>7.4086003762372963</v>
      </c>
      <c r="W71" s="568"/>
      <c r="X71" s="569">
        <v>7.9384361741757958</v>
      </c>
      <c r="Y71" s="568"/>
      <c r="Z71" s="569">
        <v>9.3641892990718016</v>
      </c>
      <c r="AA71" s="568"/>
      <c r="AB71" s="569">
        <v>8.8878680835481454</v>
      </c>
      <c r="AC71" s="568"/>
      <c r="AD71" s="569">
        <v>9.7064177860475258</v>
      </c>
      <c r="AE71" s="568"/>
      <c r="AF71" s="569">
        <v>10.148516623457605</v>
      </c>
      <c r="AG71" s="568"/>
      <c r="AH71" s="569">
        <v>9.3981999739307884</v>
      </c>
      <c r="AI71" s="568"/>
      <c r="AJ71" s="569">
        <v>10.221417291743105</v>
      </c>
      <c r="AK71" s="568"/>
      <c r="AL71" s="569">
        <v>9.646752494393068</v>
      </c>
      <c r="AM71" s="568"/>
      <c r="AN71" s="569">
        <v>10.298591540587351</v>
      </c>
      <c r="AO71" s="568"/>
      <c r="AP71" s="569">
        <v>10.231501974576213</v>
      </c>
      <c r="AQ71" s="568"/>
      <c r="AR71" s="569">
        <v>9.6341430393634653</v>
      </c>
      <c r="AS71" s="568"/>
      <c r="AT71" s="569">
        <v>14.502124912167407</v>
      </c>
      <c r="AU71" s="568"/>
      <c r="AV71" s="569">
        <v>16.496674362221839</v>
      </c>
      <c r="AW71" s="568"/>
      <c r="AX71" s="569">
        <v>14.229341660476912</v>
      </c>
      <c r="AY71" s="568"/>
      <c r="AZ71" s="569">
        <v>18.759413788798362</v>
      </c>
      <c r="BA71" s="568"/>
      <c r="BB71" s="569">
        <v>18.30169485150558</v>
      </c>
      <c r="BC71" s="568"/>
      <c r="BD71" s="569">
        <v>23.038654920378995</v>
      </c>
      <c r="BE71" s="568"/>
      <c r="BF71" s="569">
        <v>16.681224739046595</v>
      </c>
      <c r="BG71" s="568"/>
      <c r="BH71" s="569">
        <v>24.234494882813532</v>
      </c>
      <c r="BI71" s="568"/>
      <c r="BJ71" s="570">
        <v>23.605165194524727</v>
      </c>
      <c r="BK71" s="571" t="s">
        <v>1192</v>
      </c>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479" t="str">
        <f>Parameters!S71</f>
        <v>Administrative and support service activities</v>
      </c>
      <c r="E72" s="481"/>
      <c r="F72" s="564">
        <v>178.22610112385061</v>
      </c>
      <c r="G72" s="568"/>
      <c r="H72" s="565">
        <v>175.6729898213211</v>
      </c>
      <c r="I72" s="568"/>
      <c r="J72" s="565">
        <v>187.31753268182229</v>
      </c>
      <c r="K72" s="568"/>
      <c r="L72" s="565">
        <v>184.21532305542132</v>
      </c>
      <c r="M72" s="568"/>
      <c r="N72" s="565">
        <v>181.24851905707794</v>
      </c>
      <c r="O72" s="568"/>
      <c r="P72" s="565">
        <v>169.77164083989877</v>
      </c>
      <c r="Q72" s="568"/>
      <c r="R72" s="565">
        <v>183.62885158139662</v>
      </c>
      <c r="S72" s="568"/>
      <c r="T72" s="565">
        <v>177.35909668889826</v>
      </c>
      <c r="U72" s="568"/>
      <c r="V72" s="565">
        <v>168.90663990599893</v>
      </c>
      <c r="W72" s="568"/>
      <c r="X72" s="565">
        <v>166.02558691565369</v>
      </c>
      <c r="Y72" s="568"/>
      <c r="Z72" s="565">
        <v>186.93909521205876</v>
      </c>
      <c r="AA72" s="568"/>
      <c r="AB72" s="565">
        <v>185.2930141256129</v>
      </c>
      <c r="AC72" s="568"/>
      <c r="AD72" s="565">
        <v>177.56071039473164</v>
      </c>
      <c r="AE72" s="568"/>
      <c r="AF72" s="565">
        <v>187.68011333515608</v>
      </c>
      <c r="AG72" s="568"/>
      <c r="AH72" s="565">
        <v>186.67939633318937</v>
      </c>
      <c r="AI72" s="568"/>
      <c r="AJ72" s="565">
        <v>199.34859267312879</v>
      </c>
      <c r="AK72" s="568"/>
      <c r="AL72" s="565">
        <v>165.36557855083441</v>
      </c>
      <c r="AM72" s="568"/>
      <c r="AN72" s="565">
        <v>176.31642262300468</v>
      </c>
      <c r="AO72" s="568"/>
      <c r="AP72" s="565">
        <v>180.94122645638546</v>
      </c>
      <c r="AQ72" s="568"/>
      <c r="AR72" s="565">
        <v>167.32923548645408</v>
      </c>
      <c r="AS72" s="568"/>
      <c r="AT72" s="565">
        <v>205.21491414196521</v>
      </c>
      <c r="AU72" s="568"/>
      <c r="AV72" s="565">
        <v>222.54262714883913</v>
      </c>
      <c r="AW72" s="568"/>
      <c r="AX72" s="565">
        <v>294.75276571690597</v>
      </c>
      <c r="AY72" s="568"/>
      <c r="AZ72" s="565">
        <v>284.68545797146623</v>
      </c>
      <c r="BA72" s="568"/>
      <c r="BB72" s="565">
        <v>396.28750057729115</v>
      </c>
      <c r="BC72" s="568"/>
      <c r="BD72" s="565">
        <v>368.3004267578541</v>
      </c>
      <c r="BE72" s="568"/>
      <c r="BF72" s="565">
        <v>348.49137894523733</v>
      </c>
      <c r="BG72" s="568"/>
      <c r="BH72" s="565">
        <v>342.97851448957306</v>
      </c>
      <c r="BI72" s="568"/>
      <c r="BJ72" s="566">
        <v>338.67764193653829</v>
      </c>
      <c r="BK72" s="571" t="s">
        <v>1192</v>
      </c>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471" t="str">
        <f>Parameters!S72</f>
        <v>Rental and leasing activities</v>
      </c>
      <c r="E73" s="472"/>
      <c r="F73" s="567">
        <v>159.80244457927768</v>
      </c>
      <c r="G73" s="568"/>
      <c r="H73" s="569">
        <v>156.55476397088273</v>
      </c>
      <c r="I73" s="568"/>
      <c r="J73" s="569">
        <v>166.90638996320195</v>
      </c>
      <c r="K73" s="568"/>
      <c r="L73" s="569">
        <v>161.90520320991601</v>
      </c>
      <c r="M73" s="568"/>
      <c r="N73" s="569">
        <v>158.93808198091338</v>
      </c>
      <c r="O73" s="568"/>
      <c r="P73" s="569">
        <v>148.95394737558198</v>
      </c>
      <c r="Q73" s="568"/>
      <c r="R73" s="569">
        <v>159.50255662914637</v>
      </c>
      <c r="S73" s="568"/>
      <c r="T73" s="569">
        <v>151.55773930062415</v>
      </c>
      <c r="U73" s="568"/>
      <c r="V73" s="569">
        <v>142.21365044384086</v>
      </c>
      <c r="W73" s="568"/>
      <c r="X73" s="569">
        <v>137.23292949815342</v>
      </c>
      <c r="Y73" s="568"/>
      <c r="Z73" s="569">
        <v>152.18278314889142</v>
      </c>
      <c r="AA73" s="568"/>
      <c r="AB73" s="569">
        <v>152.31763776483305</v>
      </c>
      <c r="AC73" s="568"/>
      <c r="AD73" s="569">
        <v>140.67478058628768</v>
      </c>
      <c r="AE73" s="568"/>
      <c r="AF73" s="569">
        <v>148.88858632261608</v>
      </c>
      <c r="AG73" s="568"/>
      <c r="AH73" s="569">
        <v>150.43523851907145</v>
      </c>
      <c r="AI73" s="568"/>
      <c r="AJ73" s="569">
        <v>159.5779048806076</v>
      </c>
      <c r="AK73" s="568"/>
      <c r="AL73" s="569">
        <v>127.70862126016559</v>
      </c>
      <c r="AM73" s="568"/>
      <c r="AN73" s="569">
        <v>135.51687937561502</v>
      </c>
      <c r="AO73" s="568"/>
      <c r="AP73" s="569">
        <v>149.17384224840012</v>
      </c>
      <c r="AQ73" s="568"/>
      <c r="AR73" s="569">
        <v>127.03255976934985</v>
      </c>
      <c r="AS73" s="568"/>
      <c r="AT73" s="569">
        <v>143.18722125658695</v>
      </c>
      <c r="AU73" s="568"/>
      <c r="AV73" s="569">
        <v>164.04619126253144</v>
      </c>
      <c r="AW73" s="568"/>
      <c r="AX73" s="569">
        <v>197.25316476169849</v>
      </c>
      <c r="AY73" s="568"/>
      <c r="AZ73" s="569">
        <v>200.85349363591598</v>
      </c>
      <c r="BA73" s="568"/>
      <c r="BB73" s="569">
        <v>276.24546475818113</v>
      </c>
      <c r="BC73" s="568"/>
      <c r="BD73" s="569">
        <v>264.33584855134808</v>
      </c>
      <c r="BE73" s="568"/>
      <c r="BF73" s="569">
        <v>240.81989973551194</v>
      </c>
      <c r="BG73" s="568"/>
      <c r="BH73" s="569">
        <v>249.39515916667983</v>
      </c>
      <c r="BI73" s="568"/>
      <c r="BJ73" s="570">
        <v>249.04474882393271</v>
      </c>
      <c r="BK73" s="571" t="s">
        <v>1192</v>
      </c>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471" t="str">
        <f>Parameters!S73</f>
        <v>Employment activities</v>
      </c>
      <c r="E74" s="472"/>
      <c r="F74" s="567">
        <v>1.0067968633881563</v>
      </c>
      <c r="G74" s="568"/>
      <c r="H74" s="569">
        <v>1.0379049670248677</v>
      </c>
      <c r="I74" s="568"/>
      <c r="J74" s="569">
        <v>1.101113397052599</v>
      </c>
      <c r="K74" s="568"/>
      <c r="L74" s="569">
        <v>1.1962604138019406</v>
      </c>
      <c r="M74" s="568"/>
      <c r="N74" s="569">
        <v>1.189294734785441</v>
      </c>
      <c r="O74" s="568"/>
      <c r="P74" s="569">
        <v>1.1034804802045306</v>
      </c>
      <c r="Q74" s="568"/>
      <c r="R74" s="569">
        <v>1.2719243842452503</v>
      </c>
      <c r="S74" s="568"/>
      <c r="T74" s="569">
        <v>1.3531162991218941</v>
      </c>
      <c r="U74" s="568"/>
      <c r="V74" s="569">
        <v>1.3928060093382164</v>
      </c>
      <c r="W74" s="568"/>
      <c r="X74" s="569">
        <v>1.4950333770170872</v>
      </c>
      <c r="Y74" s="568"/>
      <c r="Z74" s="569">
        <v>1.7961791045847741</v>
      </c>
      <c r="AA74" s="568"/>
      <c r="AB74" s="569">
        <v>1.696368056959771</v>
      </c>
      <c r="AC74" s="568"/>
      <c r="AD74" s="569">
        <v>1.8891641387167206</v>
      </c>
      <c r="AE74" s="568"/>
      <c r="AF74" s="569">
        <v>1.9782703297929027</v>
      </c>
      <c r="AG74" s="568"/>
      <c r="AH74" s="569">
        <v>1.8407078254218145</v>
      </c>
      <c r="AI74" s="568"/>
      <c r="AJ74" s="569">
        <v>2.0117017805731585</v>
      </c>
      <c r="AK74" s="568"/>
      <c r="AL74" s="569">
        <v>1.8973716214208971</v>
      </c>
      <c r="AM74" s="568"/>
      <c r="AN74" s="569">
        <v>2.0479520535437192</v>
      </c>
      <c r="AO74" s="568"/>
      <c r="AP74" s="569">
        <v>1.847581825373692</v>
      </c>
      <c r="AQ74" s="568"/>
      <c r="AR74" s="569">
        <v>1.9255480455013512</v>
      </c>
      <c r="AS74" s="568"/>
      <c r="AT74" s="569">
        <v>2.8159920428807057</v>
      </c>
      <c r="AU74" s="568"/>
      <c r="AV74" s="569">
        <v>2.9877803834665055</v>
      </c>
      <c r="AW74" s="568"/>
      <c r="AX74" s="569">
        <v>3.3447162153396484</v>
      </c>
      <c r="AY74" s="568"/>
      <c r="AZ74" s="569">
        <v>3.8321277543764944</v>
      </c>
      <c r="BA74" s="568"/>
      <c r="BB74" s="569">
        <v>6.2036337468260774</v>
      </c>
      <c r="BC74" s="568"/>
      <c r="BD74" s="569">
        <v>5.2505987139784507</v>
      </c>
      <c r="BE74" s="568"/>
      <c r="BF74" s="569">
        <v>3.6438723952118037</v>
      </c>
      <c r="BG74" s="568"/>
      <c r="BH74" s="569">
        <v>4.2926723241231048</v>
      </c>
      <c r="BI74" s="568"/>
      <c r="BJ74" s="570">
        <v>4.1473857735443058</v>
      </c>
      <c r="BK74" s="571" t="s">
        <v>1192</v>
      </c>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471" t="str">
        <f>Parameters!S74</f>
        <v>Travel agency, tour operator reservation service and related activities</v>
      </c>
      <c r="E75" s="472"/>
      <c r="F75" s="567">
        <v>3.0671808290078291</v>
      </c>
      <c r="G75" s="568"/>
      <c r="H75" s="569">
        <v>3.1251653892844913</v>
      </c>
      <c r="I75" s="568"/>
      <c r="J75" s="569">
        <v>3.2777329028542481</v>
      </c>
      <c r="K75" s="568"/>
      <c r="L75" s="569">
        <v>3.5212577702987717</v>
      </c>
      <c r="M75" s="568"/>
      <c r="N75" s="569">
        <v>3.4625262623858415</v>
      </c>
      <c r="O75" s="568"/>
      <c r="P75" s="569">
        <v>3.1783173919859986</v>
      </c>
      <c r="Q75" s="568"/>
      <c r="R75" s="569">
        <v>3.6250770660148475</v>
      </c>
      <c r="S75" s="568"/>
      <c r="T75" s="569">
        <v>3.8168549369495723</v>
      </c>
      <c r="U75" s="568"/>
      <c r="V75" s="569">
        <v>3.8892337294656123</v>
      </c>
      <c r="W75" s="568"/>
      <c r="X75" s="569">
        <v>4.1334499699992255</v>
      </c>
      <c r="Y75" s="568"/>
      <c r="Z75" s="569">
        <v>4.9179334605640728</v>
      </c>
      <c r="AA75" s="568"/>
      <c r="AB75" s="569">
        <v>4.600495115933497</v>
      </c>
      <c r="AC75" s="568"/>
      <c r="AD75" s="569">
        <v>5.0755543193522552</v>
      </c>
      <c r="AE75" s="568"/>
      <c r="AF75" s="569">
        <v>5.2662830804283125</v>
      </c>
      <c r="AG75" s="568"/>
      <c r="AH75" s="569">
        <v>4.856030761229535</v>
      </c>
      <c r="AI75" s="568"/>
      <c r="AJ75" s="569">
        <v>5.260284822266474</v>
      </c>
      <c r="AK75" s="568"/>
      <c r="AL75" s="569">
        <v>4.9183130540114925</v>
      </c>
      <c r="AM75" s="568"/>
      <c r="AN75" s="569">
        <v>5.2634281749955392</v>
      </c>
      <c r="AO75" s="568"/>
      <c r="AP75" s="569">
        <v>3.7440907350384953</v>
      </c>
      <c r="AQ75" s="568"/>
      <c r="AR75" s="569">
        <v>4.0001100651712731</v>
      </c>
      <c r="AS75" s="568"/>
      <c r="AT75" s="569">
        <v>7.5585028374923624</v>
      </c>
      <c r="AU75" s="568"/>
      <c r="AV75" s="569">
        <v>6.0499313727546733</v>
      </c>
      <c r="AW75" s="568"/>
      <c r="AX75" s="569">
        <v>9.7065247306327258</v>
      </c>
      <c r="AY75" s="568"/>
      <c r="AZ75" s="569">
        <v>8.3283821712640336</v>
      </c>
      <c r="BA75" s="568"/>
      <c r="BB75" s="569">
        <v>10.27881876158288</v>
      </c>
      <c r="BC75" s="568"/>
      <c r="BD75" s="569">
        <v>6.4348613273757254</v>
      </c>
      <c r="BE75" s="568"/>
      <c r="BF75" s="569">
        <v>8.4114471441913654</v>
      </c>
      <c r="BG75" s="568"/>
      <c r="BH75" s="569">
        <v>6.2909784490743599</v>
      </c>
      <c r="BI75" s="568"/>
      <c r="BJ75" s="570">
        <v>6.1884970297391844</v>
      </c>
      <c r="BK75" s="571" t="s">
        <v>1192</v>
      </c>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471" t="str">
        <f>Parameters!S75</f>
        <v>Security and investigation, service and landscape, office administrative and support activities</v>
      </c>
      <c r="E76" s="500"/>
      <c r="F76" s="567">
        <v>14.349678852176947</v>
      </c>
      <c r="G76" s="568"/>
      <c r="H76" s="569">
        <v>14.955155494129004</v>
      </c>
      <c r="I76" s="568"/>
      <c r="J76" s="569">
        <v>16.032296418713521</v>
      </c>
      <c r="K76" s="568"/>
      <c r="L76" s="569">
        <v>17.59260166140459</v>
      </c>
      <c r="M76" s="568"/>
      <c r="N76" s="569">
        <v>17.65861607899329</v>
      </c>
      <c r="O76" s="568"/>
      <c r="P76" s="569">
        <v>16.53589559212628</v>
      </c>
      <c r="Q76" s="568"/>
      <c r="R76" s="569">
        <v>19.229293501990146</v>
      </c>
      <c r="S76" s="568"/>
      <c r="T76" s="569">
        <v>20.631386152202641</v>
      </c>
      <c r="U76" s="568"/>
      <c r="V76" s="569">
        <v>21.41094972335425</v>
      </c>
      <c r="W76" s="568"/>
      <c r="X76" s="569">
        <v>23.164174070483956</v>
      </c>
      <c r="Y76" s="568"/>
      <c r="Z76" s="569">
        <v>28.042199498018462</v>
      </c>
      <c r="AA76" s="568"/>
      <c r="AB76" s="569">
        <v>26.678513187886594</v>
      </c>
      <c r="AC76" s="568"/>
      <c r="AD76" s="569">
        <v>29.921211350374993</v>
      </c>
      <c r="AE76" s="568"/>
      <c r="AF76" s="569">
        <v>31.546973602318776</v>
      </c>
      <c r="AG76" s="568"/>
      <c r="AH76" s="569">
        <v>29.54741922746658</v>
      </c>
      <c r="AI76" s="568"/>
      <c r="AJ76" s="569">
        <v>32.49870118968154</v>
      </c>
      <c r="AK76" s="568"/>
      <c r="AL76" s="569">
        <v>30.841272615236459</v>
      </c>
      <c r="AM76" s="568"/>
      <c r="AN76" s="569">
        <v>33.488163018850408</v>
      </c>
      <c r="AO76" s="568"/>
      <c r="AP76" s="569">
        <v>26.175711647573166</v>
      </c>
      <c r="AQ76" s="568"/>
      <c r="AR76" s="569">
        <v>34.371017606431614</v>
      </c>
      <c r="AS76" s="568"/>
      <c r="AT76" s="569">
        <v>51.653198005005194</v>
      </c>
      <c r="AU76" s="568"/>
      <c r="AV76" s="569">
        <v>49.458724130086487</v>
      </c>
      <c r="AW76" s="568"/>
      <c r="AX76" s="569">
        <v>84.448360009235131</v>
      </c>
      <c r="AY76" s="568"/>
      <c r="AZ76" s="569">
        <v>71.671454409909714</v>
      </c>
      <c r="BA76" s="568"/>
      <c r="BB76" s="569">
        <v>103.55958331070106</v>
      </c>
      <c r="BC76" s="568"/>
      <c r="BD76" s="569">
        <v>92.2791181651519</v>
      </c>
      <c r="BE76" s="568"/>
      <c r="BF76" s="569">
        <v>95.616159670322219</v>
      </c>
      <c r="BG76" s="568"/>
      <c r="BH76" s="569">
        <v>82.999704549695792</v>
      </c>
      <c r="BI76" s="568"/>
      <c r="BJ76" s="570">
        <v>79.297010309322076</v>
      </c>
      <c r="BK76" s="571" t="s">
        <v>1192</v>
      </c>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479" t="str">
        <f>Parameters!S76</f>
        <v>Public administration and defence; compulsory social security</v>
      </c>
      <c r="E77" s="481"/>
      <c r="F77" s="564">
        <v>346.15426036219071</v>
      </c>
      <c r="G77" s="568"/>
      <c r="H77" s="565">
        <v>339.20610124788692</v>
      </c>
      <c r="I77" s="568"/>
      <c r="J77" s="565">
        <v>361.72337788855424</v>
      </c>
      <c r="K77" s="568"/>
      <c r="L77" s="565">
        <v>350.99954074526357</v>
      </c>
      <c r="M77" s="568"/>
      <c r="N77" s="565">
        <v>344.66073853362531</v>
      </c>
      <c r="O77" s="568"/>
      <c r="P77" s="565">
        <v>323.08733226685416</v>
      </c>
      <c r="Q77" s="568"/>
      <c r="R77" s="565">
        <v>346.09372291922841</v>
      </c>
      <c r="S77" s="568"/>
      <c r="T77" s="565">
        <v>326.61168852027919</v>
      </c>
      <c r="U77" s="568"/>
      <c r="V77" s="565">
        <v>304.01437183551354</v>
      </c>
      <c r="W77" s="568"/>
      <c r="X77" s="565">
        <v>290.52461110341659</v>
      </c>
      <c r="Y77" s="568"/>
      <c r="Z77" s="565">
        <v>318.74477870930065</v>
      </c>
      <c r="AA77" s="568"/>
      <c r="AB77" s="565">
        <v>317.06824346653218</v>
      </c>
      <c r="AC77" s="568"/>
      <c r="AD77" s="565">
        <v>287.59875717678915</v>
      </c>
      <c r="AE77" s="568"/>
      <c r="AF77" s="565">
        <v>301.74572190135598</v>
      </c>
      <c r="AG77" s="568"/>
      <c r="AH77" s="565">
        <v>303.97153037262723</v>
      </c>
      <c r="AI77" s="568"/>
      <c r="AJ77" s="565">
        <v>319.01061844571814</v>
      </c>
      <c r="AK77" s="568"/>
      <c r="AL77" s="565">
        <v>248.9846024766322</v>
      </c>
      <c r="AM77" s="568"/>
      <c r="AN77" s="565">
        <v>261.06779871447242</v>
      </c>
      <c r="AO77" s="568"/>
      <c r="AP77" s="565">
        <v>276.67555254339578</v>
      </c>
      <c r="AQ77" s="568"/>
      <c r="AR77" s="565">
        <v>233.43076636033857</v>
      </c>
      <c r="AS77" s="568"/>
      <c r="AT77" s="565">
        <v>236.34159983826925</v>
      </c>
      <c r="AU77" s="568"/>
      <c r="AV77" s="565">
        <v>237.83595658426427</v>
      </c>
      <c r="AW77" s="568"/>
      <c r="AX77" s="565">
        <v>259.65757073022809</v>
      </c>
      <c r="AY77" s="568"/>
      <c r="AZ77" s="565">
        <v>234.81026526210746</v>
      </c>
      <c r="BA77" s="568"/>
      <c r="BB77" s="565">
        <v>241.23260188451786</v>
      </c>
      <c r="BC77" s="568"/>
      <c r="BD77" s="565">
        <v>235.06723765097362</v>
      </c>
      <c r="BE77" s="568"/>
      <c r="BF77" s="565">
        <v>263.56057974280452</v>
      </c>
      <c r="BG77" s="568"/>
      <c r="BH77" s="565">
        <v>242.06276357828079</v>
      </c>
      <c r="BI77" s="568"/>
      <c r="BJ77" s="566">
        <v>231.63996280075114</v>
      </c>
      <c r="BK77" s="571" t="s">
        <v>1192</v>
      </c>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479" t="str">
        <f>Parameters!S77</f>
        <v>Education</v>
      </c>
      <c r="E78" s="481"/>
      <c r="F78" s="564">
        <v>110.97533466800472</v>
      </c>
      <c r="G78" s="568"/>
      <c r="H78" s="565">
        <v>108.91346435954274</v>
      </c>
      <c r="I78" s="568"/>
      <c r="J78" s="565">
        <v>116.08664356556024</v>
      </c>
      <c r="K78" s="568"/>
      <c r="L78" s="565">
        <v>113.09727542637705</v>
      </c>
      <c r="M78" s="568"/>
      <c r="N78" s="565">
        <v>111.07512327908471</v>
      </c>
      <c r="O78" s="568"/>
      <c r="P78" s="565">
        <v>104.04808576648344</v>
      </c>
      <c r="Q78" s="568"/>
      <c r="R78" s="565">
        <v>111.75748374913741</v>
      </c>
      <c r="S78" s="568"/>
      <c r="T78" s="565">
        <v>105.99656741857203</v>
      </c>
      <c r="U78" s="568"/>
      <c r="V78" s="565">
        <v>99.11722159346175</v>
      </c>
      <c r="W78" s="568"/>
      <c r="X78" s="565">
        <v>95.280691452921644</v>
      </c>
      <c r="Y78" s="568"/>
      <c r="Z78" s="565">
        <v>105.05738600439793</v>
      </c>
      <c r="AA78" s="568"/>
      <c r="AB78" s="565">
        <v>104.13835432335183</v>
      </c>
      <c r="AC78" s="568"/>
      <c r="AD78" s="565">
        <v>95.67025899748478</v>
      </c>
      <c r="AE78" s="568"/>
      <c r="AF78" s="565">
        <v>100.31781471005577</v>
      </c>
      <c r="AG78" s="568"/>
      <c r="AH78" s="565">
        <v>100.47934728191383</v>
      </c>
      <c r="AI78" s="568"/>
      <c r="AJ78" s="565">
        <v>105.68816904028373</v>
      </c>
      <c r="AK78" s="568"/>
      <c r="AL78" s="565">
        <v>83.591483430103551</v>
      </c>
      <c r="AM78" s="568"/>
      <c r="AN78" s="565">
        <v>87.809516731947213</v>
      </c>
      <c r="AO78" s="568"/>
      <c r="AP78" s="565">
        <v>90.56496905117308</v>
      </c>
      <c r="AQ78" s="568"/>
      <c r="AR78" s="565">
        <v>78.774575278686285</v>
      </c>
      <c r="AS78" s="568"/>
      <c r="AT78" s="565">
        <v>82.036100666521747</v>
      </c>
      <c r="AU78" s="568"/>
      <c r="AV78" s="565">
        <v>83.652410581267958</v>
      </c>
      <c r="AW78" s="568"/>
      <c r="AX78" s="565">
        <v>90.980686379160872</v>
      </c>
      <c r="AY78" s="568"/>
      <c r="AZ78" s="565">
        <v>87.405885176727281</v>
      </c>
      <c r="BA78" s="568"/>
      <c r="BB78" s="565">
        <v>88.447259620322995</v>
      </c>
      <c r="BC78" s="568"/>
      <c r="BD78" s="565">
        <v>85.895030328650535</v>
      </c>
      <c r="BE78" s="568"/>
      <c r="BF78" s="565">
        <v>91.624827888787038</v>
      </c>
      <c r="BG78" s="568"/>
      <c r="BH78" s="565">
        <v>85.823778285568395</v>
      </c>
      <c r="BI78" s="568"/>
      <c r="BJ78" s="566">
        <v>82.810016434064849</v>
      </c>
      <c r="BK78" s="571" t="s">
        <v>1192</v>
      </c>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479" t="str">
        <f>Parameters!S78</f>
        <v>Human health and social work activities</v>
      </c>
      <c r="E79" s="481"/>
      <c r="F79" s="564">
        <v>183.34136042403861</v>
      </c>
      <c r="G79" s="568"/>
      <c r="H79" s="565">
        <v>180.1262696700451</v>
      </c>
      <c r="I79" s="568"/>
      <c r="J79" s="565">
        <v>191.86080254370245</v>
      </c>
      <c r="K79" s="568"/>
      <c r="L79" s="565">
        <v>187.41897754857368</v>
      </c>
      <c r="M79" s="568"/>
      <c r="N79" s="565">
        <v>184.12206232541897</v>
      </c>
      <c r="O79" s="568"/>
      <c r="P79" s="565">
        <v>172.43986571081209</v>
      </c>
      <c r="Q79" s="568"/>
      <c r="R79" s="565">
        <v>185.45963836571491</v>
      </c>
      <c r="S79" s="568"/>
      <c r="T79" s="565">
        <v>176.90921235559549</v>
      </c>
      <c r="U79" s="568"/>
      <c r="V79" s="565">
        <v>165.76066000695883</v>
      </c>
      <c r="W79" s="568"/>
      <c r="X79" s="565">
        <v>160.07107440481357</v>
      </c>
      <c r="Y79" s="568"/>
      <c r="Z79" s="565">
        <v>176.73638999599805</v>
      </c>
      <c r="AA79" s="568"/>
      <c r="AB79" s="565">
        <v>174.99668700153794</v>
      </c>
      <c r="AC79" s="568"/>
      <c r="AD79" s="565">
        <v>161.75286767782137</v>
      </c>
      <c r="AE79" s="568"/>
      <c r="AF79" s="565">
        <v>169.60794027165318</v>
      </c>
      <c r="AG79" s="568"/>
      <c r="AH79" s="565">
        <v>169.207943232867</v>
      </c>
      <c r="AI79" s="568"/>
      <c r="AJ79" s="565">
        <v>178.20441046700265</v>
      </c>
      <c r="AK79" s="568"/>
      <c r="AL79" s="565">
        <v>142.27707773317184</v>
      </c>
      <c r="AM79" s="568"/>
      <c r="AN79" s="565">
        <v>149.40954051607935</v>
      </c>
      <c r="AO79" s="568"/>
      <c r="AP79" s="565">
        <v>151.67820446917077</v>
      </c>
      <c r="AQ79" s="568"/>
      <c r="AR79" s="565">
        <v>135.23690433607837</v>
      </c>
      <c r="AS79" s="568"/>
      <c r="AT79" s="565">
        <v>144.00704832120931</v>
      </c>
      <c r="AU79" s="568"/>
      <c r="AV79" s="565">
        <v>147.25695435711577</v>
      </c>
      <c r="AW79" s="568"/>
      <c r="AX79" s="565">
        <v>161.34486943505109</v>
      </c>
      <c r="AY79" s="568"/>
      <c r="AZ79" s="565">
        <v>150.67021113411602</v>
      </c>
      <c r="BA79" s="568"/>
      <c r="BB79" s="565">
        <v>154.78338821304584</v>
      </c>
      <c r="BC79" s="568"/>
      <c r="BD79" s="565">
        <v>155.87317487688364</v>
      </c>
      <c r="BE79" s="568"/>
      <c r="BF79" s="565">
        <v>163.49472702495572</v>
      </c>
      <c r="BG79" s="568"/>
      <c r="BH79" s="565">
        <v>152.26437532138436</v>
      </c>
      <c r="BI79" s="568"/>
      <c r="BJ79" s="566">
        <v>144.74625860308731</v>
      </c>
      <c r="BK79" s="571" t="s">
        <v>1192</v>
      </c>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471" t="str">
        <f>Parameters!S79</f>
        <v>Human health activities</v>
      </c>
      <c r="E80" s="500"/>
      <c r="F80" s="567">
        <v>182.27767092968566</v>
      </c>
      <c r="G80" s="568"/>
      <c r="H80" s="569">
        <v>179.03819583944784</v>
      </c>
      <c r="I80" s="568"/>
      <c r="J80" s="569">
        <v>190.74682844637275</v>
      </c>
      <c r="K80" s="568"/>
      <c r="L80" s="569">
        <v>186.23906021964606</v>
      </c>
      <c r="M80" s="568"/>
      <c r="N80" s="569">
        <v>182.93046054133086</v>
      </c>
      <c r="O80" s="568"/>
      <c r="P80" s="569">
        <v>171.29945109820795</v>
      </c>
      <c r="Q80" s="568"/>
      <c r="R80" s="569">
        <v>184.22442457672238</v>
      </c>
      <c r="S80" s="568"/>
      <c r="T80" s="569">
        <v>175.3462773351506</v>
      </c>
      <c r="U80" s="568"/>
      <c r="V80" s="569">
        <v>164.30642591605275</v>
      </c>
      <c r="W80" s="568"/>
      <c r="X80" s="569">
        <v>158.47694841099405</v>
      </c>
      <c r="Y80" s="568"/>
      <c r="Z80" s="569">
        <v>175.07411138660964</v>
      </c>
      <c r="AA80" s="568"/>
      <c r="AB80" s="569">
        <v>173.28180254557688</v>
      </c>
      <c r="AC80" s="568"/>
      <c r="AD80" s="569">
        <v>160.13045535489027</v>
      </c>
      <c r="AE80" s="568"/>
      <c r="AF80" s="569">
        <v>167.86854355424211</v>
      </c>
      <c r="AG80" s="568"/>
      <c r="AH80" s="569">
        <v>167.60931563837832</v>
      </c>
      <c r="AI80" s="568"/>
      <c r="AJ80" s="569">
        <v>176.48277168662958</v>
      </c>
      <c r="AK80" s="568"/>
      <c r="AL80" s="569">
        <v>140.58011785368936</v>
      </c>
      <c r="AM80" s="568"/>
      <c r="AN80" s="569">
        <v>147.72444394186553</v>
      </c>
      <c r="AO80" s="568"/>
      <c r="AP80" s="569">
        <v>149.82810881373928</v>
      </c>
      <c r="AQ80" s="568"/>
      <c r="AR80" s="569">
        <v>133.19759349974368</v>
      </c>
      <c r="AS80" s="568"/>
      <c r="AT80" s="569">
        <v>141.39077804268254</v>
      </c>
      <c r="AU80" s="568"/>
      <c r="AV80" s="569">
        <v>144.6310750558001</v>
      </c>
      <c r="AW80" s="568"/>
      <c r="AX80" s="569">
        <v>158.59545773370201</v>
      </c>
      <c r="AY80" s="568"/>
      <c r="AZ80" s="569">
        <v>147.79197044249082</v>
      </c>
      <c r="BA80" s="568"/>
      <c r="BB80" s="569">
        <v>150.28280594934452</v>
      </c>
      <c r="BC80" s="568"/>
      <c r="BD80" s="569">
        <v>150.95236817259169</v>
      </c>
      <c r="BE80" s="568"/>
      <c r="BF80" s="569">
        <v>159.17803515207495</v>
      </c>
      <c r="BG80" s="568"/>
      <c r="BH80" s="569">
        <v>147.60250821034171</v>
      </c>
      <c r="BI80" s="568"/>
      <c r="BJ80" s="570">
        <v>140.24191695489742</v>
      </c>
      <c r="BK80" s="571" t="s">
        <v>1192</v>
      </c>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471" t="str">
        <f>Parameters!S80</f>
        <v>Residential care activities and social work activities without accommodation</v>
      </c>
      <c r="E81" s="500"/>
      <c r="F81" s="567">
        <v>1.0636894943529436</v>
      </c>
      <c r="G81" s="568"/>
      <c r="H81" s="569">
        <v>1.0880738305972624</v>
      </c>
      <c r="I81" s="568"/>
      <c r="J81" s="569">
        <v>1.1139740973296983</v>
      </c>
      <c r="K81" s="568"/>
      <c r="L81" s="569">
        <v>1.1799173289276259</v>
      </c>
      <c r="M81" s="568"/>
      <c r="N81" s="569">
        <v>1.1916017840880975</v>
      </c>
      <c r="O81" s="568"/>
      <c r="P81" s="569">
        <v>1.1404146126041375</v>
      </c>
      <c r="Q81" s="568"/>
      <c r="R81" s="569">
        <v>1.235213788992533</v>
      </c>
      <c r="S81" s="568"/>
      <c r="T81" s="569">
        <v>1.5629350204448735</v>
      </c>
      <c r="U81" s="568"/>
      <c r="V81" s="569">
        <v>1.4542340909060978</v>
      </c>
      <c r="W81" s="568"/>
      <c r="X81" s="569">
        <v>1.5941259938195038</v>
      </c>
      <c r="Y81" s="568"/>
      <c r="Z81" s="569">
        <v>1.6622786093883968</v>
      </c>
      <c r="AA81" s="568"/>
      <c r="AB81" s="569">
        <v>1.714884455961047</v>
      </c>
      <c r="AC81" s="568"/>
      <c r="AD81" s="569">
        <v>1.6224123229311005</v>
      </c>
      <c r="AE81" s="568"/>
      <c r="AF81" s="569">
        <v>1.7393967174110581</v>
      </c>
      <c r="AG81" s="568"/>
      <c r="AH81" s="569">
        <v>1.598627594488669</v>
      </c>
      <c r="AI81" s="568"/>
      <c r="AJ81" s="569">
        <v>1.7216387803730751</v>
      </c>
      <c r="AK81" s="568"/>
      <c r="AL81" s="569">
        <v>1.6969598794824639</v>
      </c>
      <c r="AM81" s="568"/>
      <c r="AN81" s="569">
        <v>1.6850965742138038</v>
      </c>
      <c r="AO81" s="568"/>
      <c r="AP81" s="569">
        <v>1.8500956554314916</v>
      </c>
      <c r="AQ81" s="568"/>
      <c r="AR81" s="569">
        <v>2.0393108363347014</v>
      </c>
      <c r="AS81" s="568"/>
      <c r="AT81" s="569">
        <v>2.6162702785267773</v>
      </c>
      <c r="AU81" s="568"/>
      <c r="AV81" s="569">
        <v>2.6258793013156669</v>
      </c>
      <c r="AW81" s="568"/>
      <c r="AX81" s="569">
        <v>2.7494117013490813</v>
      </c>
      <c r="AY81" s="568"/>
      <c r="AZ81" s="569">
        <v>2.8782406916252019</v>
      </c>
      <c r="BA81" s="568"/>
      <c r="BB81" s="569">
        <v>4.5005822637013173</v>
      </c>
      <c r="BC81" s="568"/>
      <c r="BD81" s="569">
        <v>4.9208067042919339</v>
      </c>
      <c r="BE81" s="568"/>
      <c r="BF81" s="569">
        <v>4.3166918728807797</v>
      </c>
      <c r="BG81" s="568"/>
      <c r="BH81" s="569">
        <v>4.6618671110426462</v>
      </c>
      <c r="BI81" s="568"/>
      <c r="BJ81" s="570">
        <v>4.5043416481898797</v>
      </c>
      <c r="BK81" s="571" t="s">
        <v>1192</v>
      </c>
      <c r="CJ81" s="303"/>
      <c r="CK81" s="303"/>
      <c r="CL81" s="303"/>
      <c r="CM81" s="304" t="s">
        <v>959</v>
      </c>
      <c r="CN81" s="303" t="s">
        <v>946</v>
      </c>
      <c r="CO81" s="303"/>
      <c r="CP81" s="303"/>
      <c r="CQ81" s="303"/>
      <c r="CR81" s="303"/>
      <c r="CS81" s="303"/>
      <c r="CT81" s="303"/>
    </row>
    <row r="82" spans="1:98" s="14" customFormat="1" ht="12.75" customHeight="1">
      <c r="A82" s="36"/>
      <c r="B82" s="207" t="str">
        <f>Parameters!Q81</f>
        <v>R</v>
      </c>
      <c r="C82" s="208"/>
      <c r="D82" s="479" t="str">
        <f>Parameters!S81</f>
        <v>Arts, entertainment and recreation</v>
      </c>
      <c r="E82" s="481"/>
      <c r="F82" s="564">
        <v>134.01988664794141</v>
      </c>
      <c r="G82" s="568"/>
      <c r="H82" s="565">
        <v>131.41457964067203</v>
      </c>
      <c r="I82" s="568"/>
      <c r="J82" s="565">
        <v>140.05042333095921</v>
      </c>
      <c r="K82" s="568"/>
      <c r="L82" s="565">
        <v>136.190494091831</v>
      </c>
      <c r="M82" s="568"/>
      <c r="N82" s="565">
        <v>133.70014534544629</v>
      </c>
      <c r="O82" s="568"/>
      <c r="P82" s="565">
        <v>125.23550285845971</v>
      </c>
      <c r="Q82" s="568"/>
      <c r="R82" s="565">
        <v>134.32262038100501</v>
      </c>
      <c r="S82" s="568"/>
      <c r="T82" s="565">
        <v>127.0889921315695</v>
      </c>
      <c r="U82" s="568"/>
      <c r="V82" s="565">
        <v>118.56509420872852</v>
      </c>
      <c r="W82" s="568"/>
      <c r="X82" s="565">
        <v>113.64039154975704</v>
      </c>
      <c r="Y82" s="568"/>
      <c r="Z82" s="565">
        <v>124.97366387258973</v>
      </c>
      <c r="AA82" s="568"/>
      <c r="AB82" s="565">
        <v>124.01445428795401</v>
      </c>
      <c r="AC82" s="568"/>
      <c r="AD82" s="565">
        <v>113.32767119171763</v>
      </c>
      <c r="AE82" s="568"/>
      <c r="AF82" s="565">
        <v>118.90160068583255</v>
      </c>
      <c r="AG82" s="568"/>
      <c r="AH82" s="565">
        <v>119.4240747900389</v>
      </c>
      <c r="AI82" s="568"/>
      <c r="AJ82" s="565">
        <v>125.53133639123358</v>
      </c>
      <c r="AK82" s="568"/>
      <c r="AL82" s="565">
        <v>98.765166998977236</v>
      </c>
      <c r="AM82" s="568"/>
      <c r="AN82" s="565">
        <v>103.70604039134486</v>
      </c>
      <c r="AO82" s="568"/>
      <c r="AP82" s="565">
        <v>109.0922124247333</v>
      </c>
      <c r="AQ82" s="568"/>
      <c r="AR82" s="565">
        <v>93.834926760666661</v>
      </c>
      <c r="AS82" s="568"/>
      <c r="AT82" s="565">
        <v>97.099048734463892</v>
      </c>
      <c r="AU82" s="568"/>
      <c r="AV82" s="565">
        <v>99.167975391430744</v>
      </c>
      <c r="AW82" s="568"/>
      <c r="AX82" s="565">
        <v>108.67589203068034</v>
      </c>
      <c r="AY82" s="568"/>
      <c r="AZ82" s="565">
        <v>98.578477116747791</v>
      </c>
      <c r="BA82" s="568"/>
      <c r="BB82" s="565">
        <v>98.439859072931867</v>
      </c>
      <c r="BC82" s="568"/>
      <c r="BD82" s="565">
        <v>97.290940617646797</v>
      </c>
      <c r="BE82" s="568"/>
      <c r="BF82" s="565">
        <v>109.30424529067896</v>
      </c>
      <c r="BG82" s="568"/>
      <c r="BH82" s="565">
        <v>110.38417558477639</v>
      </c>
      <c r="BI82" s="568"/>
      <c r="BJ82" s="566">
        <v>105.82123124594973</v>
      </c>
      <c r="BK82" s="571" t="s">
        <v>1192</v>
      </c>
      <c r="CJ82" s="303"/>
      <c r="CK82" s="303"/>
      <c r="CL82" s="303"/>
      <c r="CM82" s="304" t="s">
        <v>100</v>
      </c>
      <c r="CN82" s="303" t="s">
        <v>946</v>
      </c>
      <c r="CO82" s="303"/>
      <c r="CP82" s="303"/>
      <c r="CQ82" s="303"/>
      <c r="CR82" s="303"/>
      <c r="CS82" s="303"/>
      <c r="CT82" s="303"/>
    </row>
    <row r="83" spans="1:98" s="14" customFormat="1" ht="25.5" customHeight="1">
      <c r="A83" s="35"/>
      <c r="B83" s="204" t="str">
        <f>Parameters!Q82</f>
        <v>R90-R92</v>
      </c>
      <c r="C83" s="205"/>
      <c r="D83" s="471" t="str">
        <f>Parameters!S82</f>
        <v>Creative, arts and entertainment activities; libraries, archives, museums and other cultural activities; gambling and betting activities</v>
      </c>
      <c r="E83" s="500"/>
      <c r="F83" s="567">
        <v>130.90954585724185</v>
      </c>
      <c r="G83" s="568"/>
      <c r="H83" s="569">
        <v>128.24606597459297</v>
      </c>
      <c r="I83" s="568"/>
      <c r="J83" s="569">
        <v>136.72787767357374</v>
      </c>
      <c r="K83" s="568"/>
      <c r="L83" s="569">
        <v>132.62178739588944</v>
      </c>
      <c r="M83" s="568"/>
      <c r="N83" s="569">
        <v>130.19163659143774</v>
      </c>
      <c r="O83" s="568"/>
      <c r="P83" s="569">
        <v>122.01559085857244</v>
      </c>
      <c r="Q83" s="568"/>
      <c r="R83" s="569">
        <v>130.65079500246878</v>
      </c>
      <c r="S83" s="568"/>
      <c r="T83" s="569">
        <v>123.22363840253671</v>
      </c>
      <c r="U83" s="568"/>
      <c r="V83" s="569">
        <v>114.62717128613986</v>
      </c>
      <c r="W83" s="568"/>
      <c r="X83" s="569">
        <v>109.45596271025619</v>
      </c>
      <c r="Y83" s="568"/>
      <c r="Z83" s="569">
        <v>119.99598096993212</v>
      </c>
      <c r="AA83" s="568"/>
      <c r="AB83" s="569">
        <v>119.35890463061817</v>
      </c>
      <c r="AC83" s="568"/>
      <c r="AD83" s="569">
        <v>108.19229334130601</v>
      </c>
      <c r="AE83" s="568"/>
      <c r="AF83" s="569">
        <v>113.57418762151188</v>
      </c>
      <c r="AG83" s="568"/>
      <c r="AH83" s="569">
        <v>114.51253630255637</v>
      </c>
      <c r="AI83" s="568"/>
      <c r="AJ83" s="569">
        <v>120.21184601432452</v>
      </c>
      <c r="AK83" s="568"/>
      <c r="AL83" s="569">
        <v>93.792352424274682</v>
      </c>
      <c r="AM83" s="568"/>
      <c r="AN83" s="569">
        <v>98.385192999894826</v>
      </c>
      <c r="AO83" s="568"/>
      <c r="AP83" s="569">
        <v>105.10895735406844</v>
      </c>
      <c r="AQ83" s="568"/>
      <c r="AR83" s="569">
        <v>89.195367653110011</v>
      </c>
      <c r="AS83" s="568"/>
      <c r="AT83" s="569">
        <v>90.491932652590052</v>
      </c>
      <c r="AU83" s="568"/>
      <c r="AV83" s="569">
        <v>91.314800995264733</v>
      </c>
      <c r="AW83" s="568"/>
      <c r="AX83" s="569">
        <v>99.825253182927284</v>
      </c>
      <c r="AY83" s="568"/>
      <c r="AZ83" s="569">
        <v>91.23207704994951</v>
      </c>
      <c r="BA83" s="568"/>
      <c r="BB83" s="569">
        <v>90.524100698892667</v>
      </c>
      <c r="BC83" s="568"/>
      <c r="BD83" s="569">
        <v>88.477334605272404</v>
      </c>
      <c r="BE83" s="568"/>
      <c r="BF83" s="569">
        <v>102.35057191966631</v>
      </c>
      <c r="BG83" s="568"/>
      <c r="BH83" s="569">
        <v>102.85991535273197</v>
      </c>
      <c r="BI83" s="568"/>
      <c r="BJ83" s="570">
        <v>98.647716709906092</v>
      </c>
      <c r="BK83" s="571" t="s">
        <v>1192</v>
      </c>
      <c r="CJ83" s="303"/>
      <c r="CK83" s="303"/>
      <c r="CL83" s="303"/>
      <c r="CM83" s="304" t="s">
        <v>960</v>
      </c>
      <c r="CN83" s="303" t="s">
        <v>946</v>
      </c>
      <c r="CO83" s="303"/>
      <c r="CP83" s="303"/>
      <c r="CQ83" s="303"/>
      <c r="CR83" s="303"/>
      <c r="CS83" s="303"/>
      <c r="CT83" s="303"/>
    </row>
    <row r="84" spans="1:98" s="14" customFormat="1" ht="12.75" customHeight="1">
      <c r="A84" s="35"/>
      <c r="B84" s="204" t="str">
        <f>Parameters!Q83</f>
        <v>R93</v>
      </c>
      <c r="C84" s="205"/>
      <c r="D84" s="471" t="str">
        <f>Parameters!S83</f>
        <v>Sports activities and amusement and recreation activities</v>
      </c>
      <c r="E84" s="500"/>
      <c r="F84" s="567">
        <v>3.1103407906995484</v>
      </c>
      <c r="G84" s="568"/>
      <c r="H84" s="569">
        <v>3.1685136660790674</v>
      </c>
      <c r="I84" s="568"/>
      <c r="J84" s="569">
        <v>3.3225456573854579</v>
      </c>
      <c r="K84" s="568"/>
      <c r="L84" s="569">
        <v>3.5687066959415636</v>
      </c>
      <c r="M84" s="568"/>
      <c r="N84" s="569">
        <v>3.5085087540085511</v>
      </c>
      <c r="O84" s="568"/>
      <c r="P84" s="569">
        <v>3.2199119998872772</v>
      </c>
      <c r="Q84" s="568"/>
      <c r="R84" s="569">
        <v>3.671825378536234</v>
      </c>
      <c r="S84" s="568"/>
      <c r="T84" s="569">
        <v>3.865353729032794</v>
      </c>
      <c r="U84" s="568"/>
      <c r="V84" s="569">
        <v>3.9379229225886636</v>
      </c>
      <c r="W84" s="568"/>
      <c r="X84" s="569">
        <v>4.1844288395008515</v>
      </c>
      <c r="Y84" s="568"/>
      <c r="Z84" s="569">
        <v>4.9776829026575982</v>
      </c>
      <c r="AA84" s="568"/>
      <c r="AB84" s="569">
        <v>4.6555496573358406</v>
      </c>
      <c r="AC84" s="568"/>
      <c r="AD84" s="569">
        <v>5.1353778504116177</v>
      </c>
      <c r="AE84" s="568"/>
      <c r="AF84" s="569">
        <v>5.3274130643206625</v>
      </c>
      <c r="AG84" s="568"/>
      <c r="AH84" s="569">
        <v>4.9115384874825265</v>
      </c>
      <c r="AI84" s="568"/>
      <c r="AJ84" s="569">
        <v>5.3194903769090613</v>
      </c>
      <c r="AK84" s="568"/>
      <c r="AL84" s="569">
        <v>4.9728145747025589</v>
      </c>
      <c r="AM84" s="568"/>
      <c r="AN84" s="569">
        <v>5.3208473914500347</v>
      </c>
      <c r="AO84" s="568"/>
      <c r="AP84" s="569">
        <v>3.9832550706648733</v>
      </c>
      <c r="AQ84" s="568"/>
      <c r="AR84" s="569">
        <v>4.6395591075566429</v>
      </c>
      <c r="AS84" s="568"/>
      <c r="AT84" s="569">
        <v>6.607116081873837</v>
      </c>
      <c r="AU84" s="568"/>
      <c r="AV84" s="569">
        <v>7.853174396166013</v>
      </c>
      <c r="AW84" s="568"/>
      <c r="AX84" s="569">
        <v>8.8506388477530589</v>
      </c>
      <c r="AY84" s="568"/>
      <c r="AZ84" s="569">
        <v>7.3464000667982745</v>
      </c>
      <c r="BA84" s="568"/>
      <c r="BB84" s="569">
        <v>7.9157583740392043</v>
      </c>
      <c r="BC84" s="568"/>
      <c r="BD84" s="569">
        <v>8.8136060123743931</v>
      </c>
      <c r="BE84" s="568"/>
      <c r="BF84" s="569">
        <v>6.9536733710126519</v>
      </c>
      <c r="BG84" s="568"/>
      <c r="BH84" s="569">
        <v>7.5242602320444121</v>
      </c>
      <c r="BI84" s="568"/>
      <c r="BJ84" s="570">
        <v>7.1735145360436352</v>
      </c>
      <c r="BK84" s="571" t="s">
        <v>1192</v>
      </c>
      <c r="CJ84" s="303"/>
      <c r="CK84" s="303"/>
      <c r="CL84" s="303"/>
      <c r="CM84" s="304" t="s">
        <v>316</v>
      </c>
      <c r="CN84" s="303" t="s">
        <v>946</v>
      </c>
      <c r="CO84" s="303"/>
      <c r="CP84" s="303"/>
      <c r="CQ84" s="303"/>
      <c r="CR84" s="303"/>
      <c r="CS84" s="303"/>
      <c r="CT84" s="303"/>
    </row>
    <row r="85" spans="1:98" s="14" customFormat="1" ht="12.75" customHeight="1">
      <c r="A85" s="36"/>
      <c r="B85" s="207" t="str">
        <f>Parameters!Q84</f>
        <v>S</v>
      </c>
      <c r="C85" s="208"/>
      <c r="D85" s="479" t="str">
        <f>Parameters!S84</f>
        <v>Other service activities</v>
      </c>
      <c r="E85" s="481"/>
      <c r="F85" s="564">
        <v>152.21171336114338</v>
      </c>
      <c r="G85" s="568"/>
      <c r="H85" s="565">
        <v>149.38398022521974</v>
      </c>
      <c r="I85" s="568"/>
      <c r="J85" s="565">
        <v>159.16217255709537</v>
      </c>
      <c r="K85" s="568"/>
      <c r="L85" s="565">
        <v>155.11360406104873</v>
      </c>
      <c r="M85" s="568"/>
      <c r="N85" s="565">
        <v>152.30916536609354</v>
      </c>
      <c r="O85" s="568"/>
      <c r="P85" s="565">
        <v>142.63107061093677</v>
      </c>
      <c r="Q85" s="568"/>
      <c r="R85" s="565">
        <v>153.19818748028021</v>
      </c>
      <c r="S85" s="568"/>
      <c r="T85" s="565">
        <v>145.41133868749341</v>
      </c>
      <c r="U85" s="568"/>
      <c r="V85" s="565">
        <v>135.97863919894618</v>
      </c>
      <c r="W85" s="568"/>
      <c r="X85" s="565">
        <v>130.77185567177915</v>
      </c>
      <c r="Y85" s="568"/>
      <c r="Z85" s="565">
        <v>144.16271773022899</v>
      </c>
      <c r="AA85" s="568"/>
      <c r="AB85" s="565">
        <v>142.8350168054161</v>
      </c>
      <c r="AC85" s="568"/>
      <c r="AD85" s="565">
        <v>131.27092965222454</v>
      </c>
      <c r="AE85" s="568"/>
      <c r="AF85" s="565">
        <v>137.59616141159333</v>
      </c>
      <c r="AG85" s="568"/>
      <c r="AH85" s="565">
        <v>137.697082585613</v>
      </c>
      <c r="AI85" s="568"/>
      <c r="AJ85" s="565">
        <v>144.80256882410106</v>
      </c>
      <c r="AK85" s="568"/>
      <c r="AL85" s="565">
        <v>114.60725278800876</v>
      </c>
      <c r="AM85" s="568"/>
      <c r="AN85" s="565">
        <v>120.32050363179252</v>
      </c>
      <c r="AO85" s="568"/>
      <c r="AP85" s="565">
        <v>125.72709206513588</v>
      </c>
      <c r="AQ85" s="568"/>
      <c r="AR85" s="565">
        <v>106.54084974597846</v>
      </c>
      <c r="AS85" s="568"/>
      <c r="AT85" s="565">
        <v>111.83355203099529</v>
      </c>
      <c r="AU85" s="568"/>
      <c r="AV85" s="565">
        <v>113.89296809788537</v>
      </c>
      <c r="AW85" s="568"/>
      <c r="AX85" s="565">
        <v>122.79740521259433</v>
      </c>
      <c r="AY85" s="568"/>
      <c r="AZ85" s="565">
        <v>116.72346141972177</v>
      </c>
      <c r="BA85" s="568"/>
      <c r="BB85" s="565">
        <v>113.68133246015786</v>
      </c>
      <c r="BC85" s="568"/>
      <c r="BD85" s="565">
        <v>114.268597308496</v>
      </c>
      <c r="BE85" s="568"/>
      <c r="BF85" s="565">
        <v>123.26796876567575</v>
      </c>
      <c r="BG85" s="568"/>
      <c r="BH85" s="565">
        <v>114.7426221717585</v>
      </c>
      <c r="BI85" s="568"/>
      <c r="BJ85" s="566">
        <v>111.18997077574781</v>
      </c>
      <c r="BK85" s="571" t="s">
        <v>1192</v>
      </c>
      <c r="CJ85" s="303"/>
      <c r="CK85" s="303"/>
      <c r="CL85" s="303"/>
      <c r="CM85" s="304" t="s">
        <v>102</v>
      </c>
      <c r="CN85" s="303" t="s">
        <v>946</v>
      </c>
      <c r="CO85" s="303"/>
      <c r="CP85" s="303"/>
      <c r="CQ85" s="303"/>
      <c r="CR85" s="303"/>
      <c r="CS85" s="303"/>
      <c r="CT85" s="303"/>
    </row>
    <row r="86" spans="1:98" s="13" customFormat="1" ht="12.75" customHeight="1">
      <c r="A86" s="35"/>
      <c r="B86" s="204" t="str">
        <f>Parameters!Q85</f>
        <v>S94</v>
      </c>
      <c r="C86" s="205"/>
      <c r="D86" s="471" t="str">
        <f>Parameters!S85</f>
        <v>Activities of membership organisations</v>
      </c>
      <c r="E86" s="472"/>
      <c r="F86" s="567">
        <v>147.57385942534862</v>
      </c>
      <c r="G86" s="568"/>
      <c r="H86" s="569">
        <v>144.64939098243761</v>
      </c>
      <c r="I86" s="568"/>
      <c r="J86" s="569">
        <v>154.19434545940874</v>
      </c>
      <c r="K86" s="568"/>
      <c r="L86" s="569">
        <v>149.77165042833471</v>
      </c>
      <c r="M86" s="568"/>
      <c r="N86" s="569">
        <v>147.04039246237843</v>
      </c>
      <c r="O86" s="568"/>
      <c r="P86" s="569">
        <v>137.77611679098055</v>
      </c>
      <c r="Q86" s="568"/>
      <c r="R86" s="569">
        <v>147.66700192442266</v>
      </c>
      <c r="S86" s="568"/>
      <c r="T86" s="569">
        <v>139.51769533365027</v>
      </c>
      <c r="U86" s="568"/>
      <c r="V86" s="569">
        <v>129.99578128189134</v>
      </c>
      <c r="W86" s="568"/>
      <c r="X86" s="569">
        <v>124.39223523349948</v>
      </c>
      <c r="Y86" s="568"/>
      <c r="Z86" s="569">
        <v>136.6147730682485</v>
      </c>
      <c r="AA86" s="568"/>
      <c r="AB86" s="569">
        <v>135.72659046699775</v>
      </c>
      <c r="AC86" s="568"/>
      <c r="AD86" s="569">
        <v>123.47889335817142</v>
      </c>
      <c r="AE86" s="568"/>
      <c r="AF86" s="569">
        <v>129.4862812051957</v>
      </c>
      <c r="AG86" s="568"/>
      <c r="AH86" s="569">
        <v>130.20913046303332</v>
      </c>
      <c r="AI86" s="568"/>
      <c r="AJ86" s="569">
        <v>136.68171485267223</v>
      </c>
      <c r="AK86" s="568"/>
      <c r="AL86" s="569">
        <v>106.98320733212827</v>
      </c>
      <c r="AM86" s="568"/>
      <c r="AN86" s="569">
        <v>112.18004097023226</v>
      </c>
      <c r="AO86" s="568"/>
      <c r="AP86" s="569">
        <v>118.01607334409795</v>
      </c>
      <c r="AQ86" s="568"/>
      <c r="AR86" s="569">
        <v>99.849735587282325</v>
      </c>
      <c r="AS86" s="568"/>
      <c r="AT86" s="569">
        <v>101.70717641148639</v>
      </c>
      <c r="AU86" s="568"/>
      <c r="AV86" s="569">
        <v>102.15956937653746</v>
      </c>
      <c r="AW86" s="568"/>
      <c r="AX86" s="569">
        <v>111.49418476343234</v>
      </c>
      <c r="AY86" s="568"/>
      <c r="AZ86" s="569">
        <v>101.35152438545886</v>
      </c>
      <c r="BA86" s="568"/>
      <c r="BB86" s="569">
        <v>100.62623384528622</v>
      </c>
      <c r="BC86" s="568"/>
      <c r="BD86" s="569">
        <v>98.599259180160715</v>
      </c>
      <c r="BE86" s="568"/>
      <c r="BF86" s="569">
        <v>110.43326206796917</v>
      </c>
      <c r="BG86" s="568"/>
      <c r="BH86" s="569">
        <v>101.93379941471204</v>
      </c>
      <c r="BI86" s="568"/>
      <c r="BJ86" s="570">
        <v>98.72766164036851</v>
      </c>
      <c r="BK86" s="571" t="s">
        <v>1192</v>
      </c>
      <c r="CJ86" s="303"/>
      <c r="CK86" s="303"/>
      <c r="CL86" s="303"/>
      <c r="CM86" s="304" t="s">
        <v>318</v>
      </c>
      <c r="CN86" s="303" t="s">
        <v>946</v>
      </c>
      <c r="CO86" s="303"/>
      <c r="CP86" s="303"/>
      <c r="CQ86" s="303"/>
      <c r="CR86" s="303"/>
      <c r="CS86" s="303"/>
      <c r="CT86" s="303"/>
    </row>
    <row r="87" spans="1:98" s="13" customFormat="1" ht="12.75" customHeight="1">
      <c r="A87" s="35"/>
      <c r="B87" s="204" t="str">
        <f>Parameters!Q86</f>
        <v>S95</v>
      </c>
      <c r="C87" s="205"/>
      <c r="D87" s="471" t="str">
        <f>Parameters!S86</f>
        <v>Repair of computers and personal and household goods</v>
      </c>
      <c r="E87" s="500"/>
      <c r="F87" s="567">
        <v>1.2976223996473153</v>
      </c>
      <c r="G87" s="568"/>
      <c r="H87" s="569">
        <v>1.3274387403320411</v>
      </c>
      <c r="I87" s="568"/>
      <c r="J87" s="569">
        <v>1.3977311532353727</v>
      </c>
      <c r="K87" s="568"/>
      <c r="L87" s="569">
        <v>1.5074158684979451</v>
      </c>
      <c r="M87" s="568"/>
      <c r="N87" s="569">
        <v>1.4879577143543075</v>
      </c>
      <c r="O87" s="568"/>
      <c r="P87" s="569">
        <v>1.3709908996480533</v>
      </c>
      <c r="Q87" s="568"/>
      <c r="R87" s="569">
        <v>1.5695398788120978</v>
      </c>
      <c r="S87" s="568"/>
      <c r="T87" s="569">
        <v>1.6586586892461925</v>
      </c>
      <c r="U87" s="568"/>
      <c r="V87" s="569">
        <v>1.6962527988020861</v>
      </c>
      <c r="W87" s="568"/>
      <c r="X87" s="569">
        <v>1.8092296747618053</v>
      </c>
      <c r="Y87" s="568"/>
      <c r="Z87" s="569">
        <v>2.1602195198144041</v>
      </c>
      <c r="AA87" s="568"/>
      <c r="AB87" s="569">
        <v>2.0278422749863929</v>
      </c>
      <c r="AC87" s="568"/>
      <c r="AD87" s="569">
        <v>2.2449567181750361</v>
      </c>
      <c r="AE87" s="568"/>
      <c r="AF87" s="569">
        <v>2.3372464054160722</v>
      </c>
      <c r="AG87" s="568"/>
      <c r="AH87" s="569">
        <v>2.1624138947805558</v>
      </c>
      <c r="AI87" s="568"/>
      <c r="AJ87" s="569">
        <v>2.3502031038557818</v>
      </c>
      <c r="AK87" s="568"/>
      <c r="AL87" s="569">
        <v>2.2046164578441672</v>
      </c>
      <c r="AM87" s="568"/>
      <c r="AN87" s="569">
        <v>2.3669477005131454</v>
      </c>
      <c r="AO87" s="568"/>
      <c r="AP87" s="569">
        <v>1.6136856790456775</v>
      </c>
      <c r="AQ87" s="568"/>
      <c r="AR87" s="569">
        <v>2.0995906832895255</v>
      </c>
      <c r="AS87" s="568"/>
      <c r="AT87" s="569">
        <v>2.8192583510260349</v>
      </c>
      <c r="AU87" s="568"/>
      <c r="AV87" s="569">
        <v>4.5104078175409699</v>
      </c>
      <c r="AW87" s="568"/>
      <c r="AX87" s="569">
        <v>3.3590248575777362</v>
      </c>
      <c r="AY87" s="568"/>
      <c r="AZ87" s="569">
        <v>4.9363285533443886</v>
      </c>
      <c r="BA87" s="568"/>
      <c r="BB87" s="569">
        <v>4.1073218868988599</v>
      </c>
      <c r="BC87" s="568"/>
      <c r="BD87" s="569">
        <v>4.5678733637376006</v>
      </c>
      <c r="BE87" s="568"/>
      <c r="BF87" s="569">
        <v>3.8553623439613558</v>
      </c>
      <c r="BG87" s="568"/>
      <c r="BH87" s="569">
        <v>3.8126057647286835</v>
      </c>
      <c r="BI87" s="568"/>
      <c r="BJ87" s="570">
        <v>3.7971815853403492</v>
      </c>
      <c r="BK87" s="571" t="s">
        <v>1192</v>
      </c>
      <c r="CJ87" s="303"/>
      <c r="CK87" s="303"/>
      <c r="CL87" s="303"/>
      <c r="CM87" s="304" t="s">
        <v>321</v>
      </c>
      <c r="CN87" s="303" t="s">
        <v>946</v>
      </c>
      <c r="CO87" s="303"/>
      <c r="CP87" s="303"/>
      <c r="CQ87" s="303"/>
      <c r="CR87" s="303"/>
      <c r="CS87" s="303"/>
      <c r="CT87" s="303"/>
    </row>
    <row r="88" spans="1:98" s="13" customFormat="1" ht="12.75" customHeight="1">
      <c r="A88" s="35"/>
      <c r="B88" s="204" t="str">
        <f>Parameters!Q87</f>
        <v>S96</v>
      </c>
      <c r="C88" s="205"/>
      <c r="D88" s="471" t="str">
        <f>Parameters!S87</f>
        <v>Other personal service activities</v>
      </c>
      <c r="E88" s="500"/>
      <c r="F88" s="567">
        <v>3.3402315361474644</v>
      </c>
      <c r="G88" s="568"/>
      <c r="H88" s="569">
        <v>3.4071505024500959</v>
      </c>
      <c r="I88" s="568"/>
      <c r="J88" s="569">
        <v>3.570095944451249</v>
      </c>
      <c r="K88" s="568"/>
      <c r="L88" s="569">
        <v>3.8345377642160789</v>
      </c>
      <c r="M88" s="568"/>
      <c r="N88" s="569">
        <v>3.7808151893607924</v>
      </c>
      <c r="O88" s="568"/>
      <c r="P88" s="569">
        <v>3.4839629203081688</v>
      </c>
      <c r="Q88" s="568"/>
      <c r="R88" s="569">
        <v>3.9616456770454511</v>
      </c>
      <c r="S88" s="568"/>
      <c r="T88" s="569">
        <v>4.2349846645969746</v>
      </c>
      <c r="U88" s="568"/>
      <c r="V88" s="569">
        <v>4.2866051182527576</v>
      </c>
      <c r="W88" s="568"/>
      <c r="X88" s="569">
        <v>4.5703907635178602</v>
      </c>
      <c r="Y88" s="568"/>
      <c r="Z88" s="569">
        <v>5.3877251421660928</v>
      </c>
      <c r="AA88" s="568"/>
      <c r="AB88" s="569">
        <v>5.0805840634319468</v>
      </c>
      <c r="AC88" s="568"/>
      <c r="AD88" s="569">
        <v>5.5470795758780742</v>
      </c>
      <c r="AE88" s="568"/>
      <c r="AF88" s="569">
        <v>5.7726338009815619</v>
      </c>
      <c r="AG88" s="568"/>
      <c r="AH88" s="569">
        <v>5.3255382277991341</v>
      </c>
      <c r="AI88" s="568"/>
      <c r="AJ88" s="569">
        <v>5.7706508675730284</v>
      </c>
      <c r="AK88" s="568"/>
      <c r="AL88" s="569">
        <v>5.4194289980363264</v>
      </c>
      <c r="AM88" s="568"/>
      <c r="AN88" s="569">
        <v>5.7735149610471064</v>
      </c>
      <c r="AO88" s="568"/>
      <c r="AP88" s="569">
        <v>6.0973330419922638</v>
      </c>
      <c r="AQ88" s="568"/>
      <c r="AR88" s="569">
        <v>4.591523475406615</v>
      </c>
      <c r="AS88" s="568"/>
      <c r="AT88" s="569">
        <v>7.3071172684828642</v>
      </c>
      <c r="AU88" s="568"/>
      <c r="AV88" s="569">
        <v>7.2229909038069495</v>
      </c>
      <c r="AW88" s="568"/>
      <c r="AX88" s="569">
        <v>7.9441955915842435</v>
      </c>
      <c r="AY88" s="568"/>
      <c r="AZ88" s="569">
        <v>10.435608480918532</v>
      </c>
      <c r="BA88" s="568"/>
      <c r="BB88" s="569">
        <v>8.9477767279727818</v>
      </c>
      <c r="BC88" s="568"/>
      <c r="BD88" s="569">
        <v>11.101464764597674</v>
      </c>
      <c r="BE88" s="568"/>
      <c r="BF88" s="569">
        <v>8.9793443537452227</v>
      </c>
      <c r="BG88" s="568"/>
      <c r="BH88" s="569">
        <v>8.9962169923177644</v>
      </c>
      <c r="BI88" s="568"/>
      <c r="BJ88" s="570">
        <v>8.6651275500389442</v>
      </c>
      <c r="BK88" s="571" t="s">
        <v>1192</v>
      </c>
      <c r="CJ88" s="303"/>
      <c r="CK88" s="303"/>
      <c r="CL88" s="303"/>
      <c r="CM88" s="304" t="s">
        <v>322</v>
      </c>
      <c r="CN88" s="303" t="s">
        <v>946</v>
      </c>
      <c r="CO88" s="303"/>
      <c r="CP88" s="303"/>
      <c r="CQ88" s="303"/>
      <c r="CR88" s="303"/>
      <c r="CS88" s="303"/>
      <c r="CT88" s="303"/>
    </row>
    <row r="89" spans="1:98" s="13" customFormat="1" ht="30.75" customHeight="1">
      <c r="A89" s="36"/>
      <c r="B89" s="207" t="str">
        <f>Parameters!Q88</f>
        <v>T</v>
      </c>
      <c r="C89" s="208"/>
      <c r="D89" s="479" t="str">
        <f>Parameters!S88</f>
        <v>Activities of households as employers; undifferentiated goods- and services-producing activities of households for own use</v>
      </c>
      <c r="E89" s="481"/>
      <c r="F89" s="564">
        <v>0</v>
      </c>
      <c r="G89" s="568"/>
      <c r="H89" s="565">
        <v>0</v>
      </c>
      <c r="I89" s="568"/>
      <c r="J89" s="565">
        <v>0</v>
      </c>
      <c r="K89" s="568"/>
      <c r="L89" s="565">
        <v>0</v>
      </c>
      <c r="M89" s="568"/>
      <c r="N89" s="565">
        <v>0</v>
      </c>
      <c r="O89" s="568"/>
      <c r="P89" s="565">
        <v>0</v>
      </c>
      <c r="Q89" s="568"/>
      <c r="R89" s="565">
        <v>0</v>
      </c>
      <c r="S89" s="568"/>
      <c r="T89" s="565">
        <v>0</v>
      </c>
      <c r="U89" s="568"/>
      <c r="V89" s="565">
        <v>0</v>
      </c>
      <c r="W89" s="568"/>
      <c r="X89" s="565">
        <v>0</v>
      </c>
      <c r="Y89" s="568"/>
      <c r="Z89" s="565">
        <v>0</v>
      </c>
      <c r="AA89" s="568"/>
      <c r="AB89" s="565">
        <v>0</v>
      </c>
      <c r="AC89" s="568"/>
      <c r="AD89" s="565">
        <v>0</v>
      </c>
      <c r="AE89" s="568"/>
      <c r="AF89" s="565">
        <v>0</v>
      </c>
      <c r="AG89" s="568"/>
      <c r="AH89" s="565">
        <v>0</v>
      </c>
      <c r="AI89" s="568"/>
      <c r="AJ89" s="565">
        <v>0</v>
      </c>
      <c r="AK89" s="568"/>
      <c r="AL89" s="565">
        <v>0</v>
      </c>
      <c r="AM89" s="568"/>
      <c r="AN89" s="565">
        <v>0</v>
      </c>
      <c r="AO89" s="568"/>
      <c r="AP89" s="565">
        <v>0</v>
      </c>
      <c r="AQ89" s="568"/>
      <c r="AR89" s="565">
        <v>0</v>
      </c>
      <c r="AS89" s="568"/>
      <c r="AT89" s="565">
        <v>0</v>
      </c>
      <c r="AU89" s="568"/>
      <c r="AV89" s="565">
        <v>0</v>
      </c>
      <c r="AW89" s="568"/>
      <c r="AX89" s="565">
        <v>0</v>
      </c>
      <c r="AY89" s="568"/>
      <c r="AZ89" s="565">
        <v>0</v>
      </c>
      <c r="BA89" s="568"/>
      <c r="BB89" s="565">
        <v>0</v>
      </c>
      <c r="BC89" s="568"/>
      <c r="BD89" s="565">
        <v>0</v>
      </c>
      <c r="BE89" s="568"/>
      <c r="BF89" s="565">
        <v>0</v>
      </c>
      <c r="BG89" s="568"/>
      <c r="BH89" s="565">
        <v>0</v>
      </c>
      <c r="BI89" s="568"/>
      <c r="BJ89" s="566">
        <v>0</v>
      </c>
      <c r="BK89" s="571" t="s">
        <v>1192</v>
      </c>
      <c r="CJ89" s="303"/>
      <c r="CK89" s="303"/>
      <c r="CL89" s="303"/>
      <c r="CM89" s="304" t="s">
        <v>325</v>
      </c>
      <c r="CN89" s="303" t="s">
        <v>946</v>
      </c>
      <c r="CO89" s="303"/>
      <c r="CP89" s="303"/>
      <c r="CQ89" s="303"/>
      <c r="CR89" s="303"/>
      <c r="CS89" s="303"/>
      <c r="CT89" s="303"/>
    </row>
    <row r="90" spans="1:98" s="13" customFormat="1" ht="17.25" customHeight="1" thickBot="1">
      <c r="A90" s="36"/>
      <c r="B90" s="220" t="str">
        <f>Parameters!Q89</f>
        <v>U</v>
      </c>
      <c r="C90" s="22"/>
      <c r="D90" s="515" t="str">
        <f>Parameters!S89</f>
        <v>Activities of extraterritorial organisations and bodies</v>
      </c>
      <c r="E90" s="516"/>
      <c r="F90" s="564">
        <v>0.21463005248751521</v>
      </c>
      <c r="G90" s="568"/>
      <c r="H90" s="565">
        <v>0.21747748678637691</v>
      </c>
      <c r="I90" s="568"/>
      <c r="J90" s="565">
        <v>0.22683789555560324</v>
      </c>
      <c r="K90" s="568"/>
      <c r="L90" s="565">
        <v>0.24235451251395532</v>
      </c>
      <c r="M90" s="568"/>
      <c r="N90" s="565">
        <v>0.23701072623783431</v>
      </c>
      <c r="O90" s="568"/>
      <c r="P90" s="565">
        <v>0.21637351914136135</v>
      </c>
      <c r="Q90" s="568"/>
      <c r="R90" s="565">
        <v>0.24545178346625046</v>
      </c>
      <c r="S90" s="568"/>
      <c r="T90" s="565">
        <v>0.25704359804107663</v>
      </c>
      <c r="U90" s="568"/>
      <c r="V90" s="565">
        <v>0.26051177370990575</v>
      </c>
      <c r="W90" s="568"/>
      <c r="X90" s="565">
        <v>0.27538993381797</v>
      </c>
      <c r="Y90" s="568"/>
      <c r="Z90" s="565">
        <v>0.32591164754314256</v>
      </c>
      <c r="AA90" s="568"/>
      <c r="AB90" s="565">
        <v>0.30325876555791981</v>
      </c>
      <c r="AC90" s="568"/>
      <c r="AD90" s="565">
        <v>0.33280774910392891</v>
      </c>
      <c r="AE90" s="568"/>
      <c r="AF90" s="565">
        <v>0.34349848395680843</v>
      </c>
      <c r="AG90" s="568"/>
      <c r="AH90" s="565">
        <v>0.31508095364467442</v>
      </c>
      <c r="AI90" s="568"/>
      <c r="AJ90" s="565">
        <v>0.33953098510249469</v>
      </c>
      <c r="AK90" s="568"/>
      <c r="AL90" s="565">
        <v>0.31580936110329516</v>
      </c>
      <c r="AM90" s="568"/>
      <c r="AN90" s="565">
        <v>0.33622141190577565</v>
      </c>
      <c r="AO90" s="568"/>
      <c r="AP90" s="565">
        <v>0.25339292123767748</v>
      </c>
      <c r="AQ90" s="568"/>
      <c r="AR90" s="565">
        <v>0.28426282215926441</v>
      </c>
      <c r="AS90" s="568"/>
      <c r="AT90" s="565">
        <v>0.42579717256698879</v>
      </c>
      <c r="AU90" s="568"/>
      <c r="AV90" s="565">
        <v>0.43629235315485759</v>
      </c>
      <c r="AW90" s="568"/>
      <c r="AX90" s="565">
        <v>0.37467856287305051</v>
      </c>
      <c r="AY90" s="568"/>
      <c r="AZ90" s="565">
        <v>0.42035542131983461</v>
      </c>
      <c r="BA90" s="568"/>
      <c r="BB90" s="565">
        <v>0.39800969860894031</v>
      </c>
      <c r="BC90" s="568"/>
      <c r="BD90" s="565">
        <v>0.37027277509502243</v>
      </c>
      <c r="BE90" s="568"/>
      <c r="BF90" s="565">
        <v>0.32518326676031278</v>
      </c>
      <c r="BG90" s="568"/>
      <c r="BH90" s="565">
        <v>0.32035857274799467</v>
      </c>
      <c r="BI90" s="568"/>
      <c r="BJ90" s="566">
        <v>0</v>
      </c>
      <c r="BK90" s="571" t="s">
        <v>1192</v>
      </c>
      <c r="CJ90" s="303"/>
      <c r="CK90" s="303"/>
      <c r="CL90" s="303"/>
      <c r="CM90" s="304" t="s">
        <v>326</v>
      </c>
      <c r="CN90" s="303" t="s">
        <v>946</v>
      </c>
      <c r="CO90" s="303"/>
      <c r="CP90" s="303"/>
      <c r="CQ90" s="303"/>
      <c r="CR90" s="303"/>
      <c r="CS90" s="303"/>
      <c r="CT90" s="303"/>
    </row>
    <row r="91" spans="1:98" ht="45" customHeight="1">
      <c r="A91" s="152"/>
      <c r="B91" s="508" t="s">
        <v>334</v>
      </c>
      <c r="C91" s="517"/>
      <c r="D91" s="517"/>
      <c r="E91" s="518"/>
      <c r="F91" s="579">
        <v>6809.0316300424047</v>
      </c>
      <c r="G91" s="591"/>
      <c r="H91" s="580">
        <v>6756.5830369847208</v>
      </c>
      <c r="I91" s="591"/>
      <c r="J91" s="580">
        <v>7136.0377450185179</v>
      </c>
      <c r="K91" s="591"/>
      <c r="L91" s="580">
        <v>7195.7633793054338</v>
      </c>
      <c r="M91" s="591"/>
      <c r="N91" s="580">
        <v>7047.8414274726829</v>
      </c>
      <c r="O91" s="591"/>
      <c r="P91" s="580">
        <v>6529.1250601495949</v>
      </c>
      <c r="Q91" s="591"/>
      <c r="R91" s="580">
        <v>7157.1639886737366</v>
      </c>
      <c r="S91" s="591"/>
      <c r="T91" s="580">
        <v>7061.0342400398849</v>
      </c>
      <c r="U91" s="591"/>
      <c r="V91" s="580">
        <v>6826.9698508574093</v>
      </c>
      <c r="W91" s="591"/>
      <c r="X91" s="580">
        <v>6841.4193596754913</v>
      </c>
      <c r="Y91" s="591"/>
      <c r="Z91" s="580">
        <v>7787.8258511253807</v>
      </c>
      <c r="AA91" s="591"/>
      <c r="AB91" s="580">
        <v>7481.5879874267948</v>
      </c>
      <c r="AC91" s="591"/>
      <c r="AD91" s="580">
        <v>7481.3992762755197</v>
      </c>
      <c r="AE91" s="591"/>
      <c r="AF91" s="580">
        <v>7769.9650311760697</v>
      </c>
      <c r="AG91" s="591"/>
      <c r="AH91" s="580">
        <v>7441.1604375604484</v>
      </c>
      <c r="AI91" s="591"/>
      <c r="AJ91" s="580">
        <v>7905.9530784429689</v>
      </c>
      <c r="AK91" s="591"/>
      <c r="AL91" s="580">
        <v>6775.5114156402187</v>
      </c>
      <c r="AM91" s="591"/>
      <c r="AN91" s="580">
        <v>7154.9246679699345</v>
      </c>
      <c r="AO91" s="591"/>
      <c r="AP91" s="580">
        <v>7174.6604860683419</v>
      </c>
      <c r="AQ91" s="591"/>
      <c r="AR91" s="580">
        <v>7126.3654020232016</v>
      </c>
      <c r="AS91" s="591"/>
      <c r="AT91" s="580">
        <v>6820.5416588250464</v>
      </c>
      <c r="AU91" s="591"/>
      <c r="AV91" s="580">
        <v>6698.7892347206143</v>
      </c>
      <c r="AW91" s="591"/>
      <c r="AX91" s="580">
        <v>6922.720647599419</v>
      </c>
      <c r="AY91" s="591"/>
      <c r="AZ91" s="580">
        <v>6560.7011766195901</v>
      </c>
      <c r="BA91" s="591"/>
      <c r="BB91" s="580">
        <v>6338.9309730447403</v>
      </c>
      <c r="BC91" s="591"/>
      <c r="BD91" s="580">
        <v>6382.052162672584</v>
      </c>
      <c r="BE91" s="591"/>
      <c r="BF91" s="580">
        <v>6573.8930020011003</v>
      </c>
      <c r="BG91" s="591"/>
      <c r="BH91" s="580">
        <v>6550.6003503145212</v>
      </c>
      <c r="BI91" s="591"/>
      <c r="BJ91" s="581">
        <v>6419.8344787521801</v>
      </c>
      <c r="BK91" s="595" t="s">
        <v>1192</v>
      </c>
      <c r="CJ91" s="303"/>
      <c r="CK91" s="303"/>
      <c r="CL91" s="303"/>
      <c r="CM91" s="304" t="s">
        <v>30</v>
      </c>
      <c r="CN91" s="303" t="s">
        <v>946</v>
      </c>
      <c r="CO91" s="303"/>
      <c r="CP91" s="303"/>
      <c r="CQ91" s="303"/>
      <c r="CR91" s="303"/>
      <c r="CS91" s="303"/>
      <c r="CT91" s="303"/>
    </row>
    <row r="92" spans="1:98">
      <c r="A92" s="152"/>
      <c r="B92" s="5"/>
      <c r="C92" s="222"/>
      <c r="D92" s="503" t="s">
        <v>151</v>
      </c>
      <c r="E92" s="504"/>
      <c r="F92" s="584">
        <v>2688.3950084660551</v>
      </c>
      <c r="G92" s="568"/>
      <c r="H92" s="582">
        <v>2719.780238254154</v>
      </c>
      <c r="I92" s="568"/>
      <c r="J92" s="582">
        <v>2832.3715848611355</v>
      </c>
      <c r="K92" s="568"/>
      <c r="L92" s="582">
        <v>3021.3357072304416</v>
      </c>
      <c r="M92" s="568"/>
      <c r="N92" s="582">
        <v>2949.9137582782364</v>
      </c>
      <c r="O92" s="568"/>
      <c r="P92" s="582">
        <v>2688.6664017946291</v>
      </c>
      <c r="Q92" s="568"/>
      <c r="R92" s="582">
        <v>3045.0086837629046</v>
      </c>
      <c r="S92" s="568"/>
      <c r="T92" s="582">
        <v>3182.4771568392448</v>
      </c>
      <c r="U92" s="568"/>
      <c r="V92" s="582">
        <v>3218.9876905052793</v>
      </c>
      <c r="W92" s="568"/>
      <c r="X92" s="582">
        <v>3396.0240805352382</v>
      </c>
      <c r="Y92" s="568"/>
      <c r="Z92" s="582">
        <v>4010.9808485041472</v>
      </c>
      <c r="AA92" s="568"/>
      <c r="AB92" s="582">
        <v>3724.6831128204562</v>
      </c>
      <c r="AC92" s="568"/>
      <c r="AD92" s="582">
        <v>4079.2604748854919</v>
      </c>
      <c r="AE92" s="568"/>
      <c r="AF92" s="582">
        <v>4201.6709845475671</v>
      </c>
      <c r="AG92" s="568"/>
      <c r="AH92" s="582">
        <v>3845.7941423687903</v>
      </c>
      <c r="AI92" s="568"/>
      <c r="AJ92" s="582">
        <v>4135.2987130198926</v>
      </c>
      <c r="AK92" s="568"/>
      <c r="AL92" s="582">
        <v>3838.070694063792</v>
      </c>
      <c r="AM92" s="568"/>
      <c r="AN92" s="582">
        <v>4077.2817792086553</v>
      </c>
      <c r="AO92" s="568"/>
      <c r="AP92" s="582">
        <v>3926.2880903450446</v>
      </c>
      <c r="AQ92" s="568"/>
      <c r="AR92" s="582">
        <v>4400.7515318638907</v>
      </c>
      <c r="AS92" s="568"/>
      <c r="AT92" s="582">
        <v>4076.4001734609665</v>
      </c>
      <c r="AU92" s="568"/>
      <c r="AV92" s="582">
        <v>3939.6289647780977</v>
      </c>
      <c r="AW92" s="568"/>
      <c r="AX92" s="582">
        <v>3903.90473675865</v>
      </c>
      <c r="AY92" s="568"/>
      <c r="AZ92" s="582">
        <v>3832.1398550854569</v>
      </c>
      <c r="BA92" s="568"/>
      <c r="BB92" s="582">
        <v>3676.2937054747931</v>
      </c>
      <c r="BC92" s="568"/>
      <c r="BD92" s="582">
        <v>3777.1330121529336</v>
      </c>
      <c r="BE92" s="568"/>
      <c r="BF92" s="582">
        <v>3618.6850940921759</v>
      </c>
      <c r="BG92" s="568"/>
      <c r="BH92" s="582">
        <v>3855.9479050675027</v>
      </c>
      <c r="BI92" s="568"/>
      <c r="BJ92" s="583">
        <v>3877.2854876761703</v>
      </c>
      <c r="BK92" s="571" t="s">
        <v>1192</v>
      </c>
      <c r="CJ92" s="303"/>
      <c r="CK92" s="303"/>
      <c r="CL92" s="303"/>
      <c r="CM92" s="304" t="s">
        <v>961</v>
      </c>
      <c r="CN92" s="303" t="s">
        <v>946</v>
      </c>
      <c r="CO92" s="303"/>
      <c r="CP92" s="303"/>
      <c r="CQ92" s="303"/>
      <c r="CR92" s="303"/>
      <c r="CS92" s="303"/>
      <c r="CT92" s="303"/>
    </row>
    <row r="93" spans="1:98">
      <c r="A93" s="39"/>
      <c r="B93" s="5"/>
      <c r="C93" s="222"/>
      <c r="D93" s="505" t="s">
        <v>431</v>
      </c>
      <c r="E93" s="504"/>
      <c r="F93" s="584">
        <v>4119.0851354030392</v>
      </c>
      <c r="G93" s="568"/>
      <c r="H93" s="582">
        <v>4035.272335414983</v>
      </c>
      <c r="I93" s="568"/>
      <c r="J93" s="582">
        <v>4302.1572480574423</v>
      </c>
      <c r="K93" s="568"/>
      <c r="L93" s="582">
        <v>4172.9400591514059</v>
      </c>
      <c r="M93" s="568"/>
      <c r="N93" s="582">
        <v>4096.4760839219125</v>
      </c>
      <c r="O93" s="568"/>
      <c r="P93" s="582">
        <v>3839.2217133007653</v>
      </c>
      <c r="Q93" s="568"/>
      <c r="R93" s="582">
        <v>4110.9169489923815</v>
      </c>
      <c r="S93" s="568"/>
      <c r="T93" s="582">
        <v>3877.200711304476</v>
      </c>
      <c r="U93" s="568"/>
      <c r="V93" s="582">
        <v>3606.6971307108342</v>
      </c>
      <c r="W93" s="568"/>
      <c r="X93" s="582">
        <v>3443.9648872958387</v>
      </c>
      <c r="Y93" s="568"/>
      <c r="Z93" s="582">
        <v>3775.5799845201968</v>
      </c>
      <c r="AA93" s="568"/>
      <c r="AB93" s="582">
        <v>3755.5521511776515</v>
      </c>
      <c r="AC93" s="568"/>
      <c r="AD93" s="582">
        <v>3401.0622492602438</v>
      </c>
      <c r="AE93" s="568"/>
      <c r="AF93" s="582">
        <v>3567.1090773628448</v>
      </c>
      <c r="AG93" s="568"/>
      <c r="AH93" s="582">
        <v>3594.254187300075</v>
      </c>
      <c r="AI93" s="568"/>
      <c r="AJ93" s="582">
        <v>3769.7244191783047</v>
      </c>
      <c r="AK93" s="568"/>
      <c r="AL93" s="582">
        <v>2936.3517475841059</v>
      </c>
      <c r="AM93" s="568"/>
      <c r="AN93" s="582">
        <v>3076.7643012461317</v>
      </c>
      <c r="AO93" s="568"/>
      <c r="AP93" s="582">
        <v>3247.4951503573643</v>
      </c>
      <c r="AQ93" s="568"/>
      <c r="AR93" s="582">
        <v>2724.677512104246</v>
      </c>
      <c r="AS93" s="568"/>
      <c r="AT93" s="582">
        <v>2743.0765407180697</v>
      </c>
      <c r="AU93" s="568"/>
      <c r="AV93" s="582">
        <v>2758.167659612961</v>
      </c>
      <c r="AW93" s="568"/>
      <c r="AX93" s="582">
        <v>3017.9184883303574</v>
      </c>
      <c r="AY93" s="568"/>
      <c r="AZ93" s="582">
        <v>2727.5574171845824</v>
      </c>
      <c r="BA93" s="568"/>
      <c r="BB93" s="582">
        <v>2661.7810417405171</v>
      </c>
      <c r="BC93" s="568"/>
      <c r="BD93" s="582">
        <v>2604.0520736911708</v>
      </c>
      <c r="BE93" s="568"/>
      <c r="BF93" s="582">
        <v>2954.382583074213</v>
      </c>
      <c r="BG93" s="568"/>
      <c r="BH93" s="582">
        <v>2693.9058613838047</v>
      </c>
      <c r="BI93" s="568"/>
      <c r="BJ93" s="583">
        <v>2541.8443822838631</v>
      </c>
      <c r="BK93" s="571" t="s">
        <v>1192</v>
      </c>
      <c r="CJ93" s="303"/>
      <c r="CK93" s="303"/>
      <c r="CL93" s="303"/>
      <c r="CM93" s="304" t="s">
        <v>8</v>
      </c>
      <c r="CN93" s="303" t="s">
        <v>946</v>
      </c>
      <c r="CO93" s="303"/>
      <c r="CP93" s="303"/>
      <c r="CQ93" s="303"/>
      <c r="CR93" s="303"/>
      <c r="CS93" s="303"/>
      <c r="CT93" s="303"/>
    </row>
    <row r="94" spans="1:98" ht="15" customHeight="1" thickBot="1">
      <c r="A94" s="39"/>
      <c r="B94" s="6"/>
      <c r="C94" s="4"/>
      <c r="D94" s="506" t="s">
        <v>152</v>
      </c>
      <c r="E94" s="507"/>
      <c r="F94" s="585">
        <v>1.551486173311067</v>
      </c>
      <c r="G94" s="592"/>
      <c r="H94" s="586">
        <v>1.530463315583958</v>
      </c>
      <c r="I94" s="592"/>
      <c r="J94" s="586">
        <v>1.508912099939681</v>
      </c>
      <c r="K94" s="592"/>
      <c r="L94" s="586">
        <v>1.4876129235860385</v>
      </c>
      <c r="M94" s="592"/>
      <c r="N94" s="586">
        <v>1.4515852725339418</v>
      </c>
      <c r="O94" s="592"/>
      <c r="P94" s="586">
        <v>1.2369450542000962</v>
      </c>
      <c r="Q94" s="592"/>
      <c r="R94" s="586">
        <v>1.2383559184498605</v>
      </c>
      <c r="S94" s="592"/>
      <c r="T94" s="586">
        <v>1.3563718961641495</v>
      </c>
      <c r="U94" s="592"/>
      <c r="V94" s="586">
        <v>1.2850296412960553</v>
      </c>
      <c r="W94" s="592"/>
      <c r="X94" s="586">
        <v>1.4303918444141843</v>
      </c>
      <c r="Y94" s="592"/>
      <c r="Z94" s="586">
        <v>1.2650181010368784</v>
      </c>
      <c r="AA94" s="592"/>
      <c r="AB94" s="586">
        <v>1.352723428687951</v>
      </c>
      <c r="AC94" s="592"/>
      <c r="AD94" s="586">
        <v>1.0765521297848577</v>
      </c>
      <c r="AE94" s="592"/>
      <c r="AF94" s="586">
        <v>1.1849692656576885</v>
      </c>
      <c r="AG94" s="592"/>
      <c r="AH94" s="586">
        <v>1.1121078915833948</v>
      </c>
      <c r="AI94" s="592"/>
      <c r="AJ94" s="586">
        <v>0.92994624477175347</v>
      </c>
      <c r="AK94" s="592"/>
      <c r="AL94" s="586">
        <v>1.0889739923209469</v>
      </c>
      <c r="AM94" s="592"/>
      <c r="AN94" s="586">
        <v>0.87858751514689448</v>
      </c>
      <c r="AO94" s="592"/>
      <c r="AP94" s="586">
        <v>0.87724536593291813</v>
      </c>
      <c r="AQ94" s="592"/>
      <c r="AR94" s="586">
        <v>0.93635805506421155</v>
      </c>
      <c r="AS94" s="592"/>
      <c r="AT94" s="586">
        <v>1.0649446460104286</v>
      </c>
      <c r="AU94" s="592"/>
      <c r="AV94" s="586">
        <v>0.99261032955592354</v>
      </c>
      <c r="AW94" s="592"/>
      <c r="AX94" s="586">
        <v>0.89742251041221299</v>
      </c>
      <c r="AY94" s="592"/>
      <c r="AZ94" s="586">
        <v>1.0039043495510558</v>
      </c>
      <c r="BA94" s="592"/>
      <c r="BB94" s="586">
        <v>0.85622582942964642</v>
      </c>
      <c r="BC94" s="592"/>
      <c r="BD94" s="586">
        <v>0.86707682847909029</v>
      </c>
      <c r="BE94" s="592"/>
      <c r="BF94" s="586">
        <v>0.82532483471101803</v>
      </c>
      <c r="BG94" s="592"/>
      <c r="BH94" s="586">
        <v>0.7465838632136037</v>
      </c>
      <c r="BI94" s="592"/>
      <c r="BJ94" s="587">
        <v>0.7046087921463835</v>
      </c>
      <c r="BK94" s="596" t="s">
        <v>1192</v>
      </c>
      <c r="CJ94" s="303"/>
      <c r="CK94" s="303"/>
      <c r="CL94" s="303"/>
      <c r="CM94" s="304" t="s">
        <v>9</v>
      </c>
      <c r="CN94" s="303" t="s">
        <v>946</v>
      </c>
      <c r="CO94" s="303"/>
      <c r="CP94" s="303"/>
      <c r="CQ94" s="303"/>
      <c r="CR94" s="303"/>
      <c r="CS94" s="303"/>
      <c r="CT94" s="303"/>
    </row>
    <row r="95" spans="1:98" ht="55.5" customHeight="1">
      <c r="A95" s="39"/>
      <c r="B95" s="508" t="s">
        <v>1015</v>
      </c>
      <c r="C95" s="509"/>
      <c r="D95" s="509"/>
      <c r="E95" s="510"/>
      <c r="F95" s="584">
        <v>44307.262702093605</v>
      </c>
      <c r="G95" s="568"/>
      <c r="H95" s="582">
        <v>44187.378870326356</v>
      </c>
      <c r="I95" s="568"/>
      <c r="J95" s="582">
        <v>44250.227084053971</v>
      </c>
      <c r="K95" s="568"/>
      <c r="L95" s="582">
        <v>43982.074158662006</v>
      </c>
      <c r="M95" s="568"/>
      <c r="N95" s="582">
        <v>43183.150519800831</v>
      </c>
      <c r="O95" s="568"/>
      <c r="P95" s="582">
        <v>41269.56569094579</v>
      </c>
      <c r="Q95" s="568"/>
      <c r="R95" s="582">
        <v>43364.233418825032</v>
      </c>
      <c r="S95" s="568"/>
      <c r="T95" s="582">
        <v>42187.600711365143</v>
      </c>
      <c r="U95" s="568"/>
      <c r="V95" s="582">
        <v>42515.118136864614</v>
      </c>
      <c r="W95" s="568"/>
      <c r="X95" s="582">
        <v>43019.87651518904</v>
      </c>
      <c r="Y95" s="568"/>
      <c r="Z95" s="582">
        <v>43029.423171230119</v>
      </c>
      <c r="AA95" s="568"/>
      <c r="AB95" s="582">
        <v>42874.240764572358</v>
      </c>
      <c r="AC95" s="568"/>
      <c r="AD95" s="582">
        <v>41263.770944187563</v>
      </c>
      <c r="AE95" s="568"/>
      <c r="AF95" s="582">
        <v>41671.770155649137</v>
      </c>
      <c r="AG95" s="568"/>
      <c r="AH95" s="582">
        <v>37902.798071125311</v>
      </c>
      <c r="AI95" s="568"/>
      <c r="AJ95" s="582">
        <v>38556.9153626607</v>
      </c>
      <c r="AK95" s="568"/>
      <c r="AL95" s="582">
        <v>38149.00519238408</v>
      </c>
      <c r="AM95" s="568"/>
      <c r="AN95" s="582">
        <v>36045.103814896</v>
      </c>
      <c r="AO95" s="568"/>
      <c r="AP95" s="582">
        <v>35702.344947318175</v>
      </c>
      <c r="AQ95" s="568"/>
      <c r="AR95" s="582">
        <v>33792.05446638383</v>
      </c>
      <c r="AS95" s="568"/>
      <c r="AT95" s="582">
        <v>34627.506593361941</v>
      </c>
      <c r="AU95" s="568"/>
      <c r="AV95" s="582">
        <v>35061.318655920943</v>
      </c>
      <c r="AW95" s="568"/>
      <c r="AX95" s="582">
        <v>36263.566840237785</v>
      </c>
      <c r="AY95" s="568"/>
      <c r="AZ95" s="582">
        <v>36267.795734233005</v>
      </c>
      <c r="BA95" s="568"/>
      <c r="BB95" s="582">
        <v>33932.837450355117</v>
      </c>
      <c r="BC95" s="568"/>
      <c r="BD95" s="582">
        <v>31216.588324066943</v>
      </c>
      <c r="BE95" s="568"/>
      <c r="BF95" s="582">
        <v>35279.364830665159</v>
      </c>
      <c r="BG95" s="568"/>
      <c r="BH95" s="582">
        <v>31629.404379357435</v>
      </c>
      <c r="BI95" s="568"/>
      <c r="BJ95" s="583">
        <f>SUM(BJ5,BJ91)</f>
        <v>31320.541307842075</v>
      </c>
      <c r="BK95" s="571" t="s">
        <v>1192</v>
      </c>
      <c r="CJ95" s="303"/>
      <c r="CK95" s="303"/>
      <c r="CL95" s="303"/>
      <c r="CM95" s="304" t="s">
        <v>962</v>
      </c>
      <c r="CN95" s="303" t="s">
        <v>946</v>
      </c>
      <c r="CO95" s="303"/>
      <c r="CP95" s="303"/>
      <c r="CQ95" s="303"/>
      <c r="CR95" s="303"/>
      <c r="CS95" s="303"/>
      <c r="CT95" s="303"/>
    </row>
    <row r="96" spans="1:98" ht="17.25" customHeight="1">
      <c r="A96" s="40"/>
      <c r="B96" s="346">
        <v>2</v>
      </c>
      <c r="C96" s="226"/>
      <c r="D96" s="511" t="s">
        <v>168</v>
      </c>
      <c r="E96" s="512"/>
      <c r="F96" s="584" t="s">
        <v>700</v>
      </c>
      <c r="G96" s="568"/>
      <c r="H96" s="582" t="s">
        <v>700</v>
      </c>
      <c r="I96" s="568"/>
      <c r="J96" s="582" t="s">
        <v>700</v>
      </c>
      <c r="K96" s="568"/>
      <c r="L96" s="582" t="s">
        <v>700</v>
      </c>
      <c r="M96" s="568"/>
      <c r="N96" s="582" t="s">
        <v>700</v>
      </c>
      <c r="O96" s="568"/>
      <c r="P96" s="582" t="s">
        <v>700</v>
      </c>
      <c r="Q96" s="568"/>
      <c r="R96" s="582" t="s">
        <v>700</v>
      </c>
      <c r="S96" s="568"/>
      <c r="T96" s="582" t="s">
        <v>700</v>
      </c>
      <c r="U96" s="568"/>
      <c r="V96" s="582" t="s">
        <v>700</v>
      </c>
      <c r="W96" s="568"/>
      <c r="X96" s="582" t="s">
        <v>700</v>
      </c>
      <c r="Y96" s="568"/>
      <c r="Z96" s="582" t="s">
        <v>700</v>
      </c>
      <c r="AA96" s="568"/>
      <c r="AB96" s="582" t="s">
        <v>700</v>
      </c>
      <c r="AC96" s="568"/>
      <c r="AD96" s="582" t="s">
        <v>700</v>
      </c>
      <c r="AE96" s="568"/>
      <c r="AF96" s="582" t="s">
        <v>700</v>
      </c>
      <c r="AG96" s="568"/>
      <c r="AH96" s="582" t="s">
        <v>700</v>
      </c>
      <c r="AI96" s="568"/>
      <c r="AJ96" s="582" t="s">
        <v>700</v>
      </c>
      <c r="AK96" s="568"/>
      <c r="AL96" s="582" t="s">
        <v>700</v>
      </c>
      <c r="AM96" s="568"/>
      <c r="AN96" s="582" t="s">
        <v>700</v>
      </c>
      <c r="AO96" s="568"/>
      <c r="AP96" s="582" t="s">
        <v>700</v>
      </c>
      <c r="AQ96" s="568"/>
      <c r="AR96" s="582" t="s">
        <v>700</v>
      </c>
      <c r="AS96" s="568"/>
      <c r="AT96" s="582" t="s">
        <v>700</v>
      </c>
      <c r="AU96" s="568"/>
      <c r="AV96" s="582" t="s">
        <v>700</v>
      </c>
      <c r="AW96" s="568"/>
      <c r="AX96" s="582" t="s">
        <v>700</v>
      </c>
      <c r="AY96" s="568"/>
      <c r="AZ96" s="582" t="s">
        <v>700</v>
      </c>
      <c r="BA96" s="568"/>
      <c r="BB96" s="582" t="s">
        <v>700</v>
      </c>
      <c r="BC96" s="568"/>
      <c r="BD96" s="582" t="s">
        <v>700</v>
      </c>
      <c r="BE96" s="568"/>
      <c r="BF96" s="582" t="s">
        <v>700</v>
      </c>
      <c r="BG96" s="568"/>
      <c r="BH96" s="582" t="s">
        <v>700</v>
      </c>
      <c r="BI96" s="568"/>
      <c r="BJ96" s="583" t="s">
        <v>700</v>
      </c>
      <c r="BK96" s="571"/>
      <c r="CJ96" s="303"/>
      <c r="CK96" s="303"/>
      <c r="CL96" s="303"/>
      <c r="CM96" s="304" t="s">
        <v>962</v>
      </c>
      <c r="CN96" s="303" t="s">
        <v>963</v>
      </c>
      <c r="CO96" s="303"/>
      <c r="CP96" s="303"/>
      <c r="CQ96" s="303"/>
      <c r="CR96" s="303"/>
      <c r="CS96" s="303"/>
      <c r="CT96" s="303"/>
    </row>
    <row r="97" spans="1:98" ht="12.75" customHeight="1">
      <c r="A97" s="40"/>
      <c r="B97" s="347">
        <v>2.1</v>
      </c>
      <c r="C97" s="227"/>
      <c r="D97" s="513" t="s">
        <v>170</v>
      </c>
      <c r="E97" s="514"/>
      <c r="F97" s="567">
        <v>0</v>
      </c>
      <c r="G97" s="568"/>
      <c r="H97" s="569">
        <v>0</v>
      </c>
      <c r="I97" s="568"/>
      <c r="J97" s="569">
        <v>0</v>
      </c>
      <c r="K97" s="568"/>
      <c r="L97" s="569">
        <v>0</v>
      </c>
      <c r="M97" s="568"/>
      <c r="N97" s="569">
        <v>0</v>
      </c>
      <c r="O97" s="568"/>
      <c r="P97" s="569">
        <v>0</v>
      </c>
      <c r="Q97" s="568"/>
      <c r="R97" s="569">
        <v>0</v>
      </c>
      <c r="S97" s="568"/>
      <c r="T97" s="569">
        <v>0</v>
      </c>
      <c r="U97" s="568"/>
      <c r="V97" s="569">
        <v>0</v>
      </c>
      <c r="W97" s="568"/>
      <c r="X97" s="569">
        <v>0</v>
      </c>
      <c r="Y97" s="568"/>
      <c r="Z97" s="569">
        <v>0</v>
      </c>
      <c r="AA97" s="568"/>
      <c r="AB97" s="569">
        <v>0</v>
      </c>
      <c r="AC97" s="568"/>
      <c r="AD97" s="569">
        <v>0</v>
      </c>
      <c r="AE97" s="568"/>
      <c r="AF97" s="569">
        <v>0</v>
      </c>
      <c r="AG97" s="568"/>
      <c r="AH97" s="569">
        <v>0</v>
      </c>
      <c r="AI97" s="568"/>
      <c r="AJ97" s="569">
        <v>0</v>
      </c>
      <c r="AK97" s="568"/>
      <c r="AL97" s="569">
        <v>0</v>
      </c>
      <c r="AM97" s="568"/>
      <c r="AN97" s="569">
        <v>0</v>
      </c>
      <c r="AO97" s="568"/>
      <c r="AP97" s="569">
        <v>0</v>
      </c>
      <c r="AQ97" s="568"/>
      <c r="AR97" s="569">
        <v>0</v>
      </c>
      <c r="AS97" s="568"/>
      <c r="AT97" s="569">
        <v>0</v>
      </c>
      <c r="AU97" s="568"/>
      <c r="AV97" s="569">
        <v>0</v>
      </c>
      <c r="AW97" s="568"/>
      <c r="AX97" s="569">
        <v>0</v>
      </c>
      <c r="AY97" s="568"/>
      <c r="AZ97" s="569">
        <v>0</v>
      </c>
      <c r="BA97" s="568"/>
      <c r="BB97" s="569">
        <v>0</v>
      </c>
      <c r="BC97" s="568"/>
      <c r="BD97" s="569">
        <v>0</v>
      </c>
      <c r="BE97" s="568"/>
      <c r="BF97" s="569">
        <v>0</v>
      </c>
      <c r="BG97" s="568"/>
      <c r="BH97" s="569">
        <v>0</v>
      </c>
      <c r="BI97" s="568"/>
      <c r="BJ97" s="570">
        <v>0</v>
      </c>
      <c r="BK97" s="571" t="s">
        <v>1192</v>
      </c>
      <c r="CJ97" s="303"/>
      <c r="CK97" s="303"/>
      <c r="CL97" s="303"/>
      <c r="CM97" s="304" t="s">
        <v>962</v>
      </c>
      <c r="CN97" s="303" t="s">
        <v>964</v>
      </c>
      <c r="CO97" s="303"/>
      <c r="CP97" s="303"/>
      <c r="CQ97" s="303"/>
      <c r="CR97" s="303"/>
      <c r="CS97" s="303"/>
      <c r="CT97" s="303"/>
    </row>
    <row r="98" spans="1:98" ht="12.75" customHeight="1">
      <c r="A98" s="40"/>
      <c r="B98" s="347">
        <v>2.2000000000000002</v>
      </c>
      <c r="C98" s="227"/>
      <c r="D98" s="513" t="s">
        <v>171</v>
      </c>
      <c r="E98" s="514"/>
      <c r="F98" s="567" t="s">
        <v>700</v>
      </c>
      <c r="G98" s="568"/>
      <c r="H98" s="569" t="s">
        <v>700</v>
      </c>
      <c r="I98" s="568"/>
      <c r="J98" s="569" t="s">
        <v>700</v>
      </c>
      <c r="K98" s="568"/>
      <c r="L98" s="569" t="s">
        <v>700</v>
      </c>
      <c r="M98" s="568"/>
      <c r="N98" s="569" t="s">
        <v>700</v>
      </c>
      <c r="O98" s="568"/>
      <c r="P98" s="569" t="s">
        <v>700</v>
      </c>
      <c r="Q98" s="568"/>
      <c r="R98" s="569" t="s">
        <v>700</v>
      </c>
      <c r="S98" s="568"/>
      <c r="T98" s="569" t="s">
        <v>700</v>
      </c>
      <c r="U98" s="568"/>
      <c r="V98" s="569" t="s">
        <v>700</v>
      </c>
      <c r="W98" s="568"/>
      <c r="X98" s="569" t="s">
        <v>700</v>
      </c>
      <c r="Y98" s="568"/>
      <c r="Z98" s="569" t="s">
        <v>700</v>
      </c>
      <c r="AA98" s="568"/>
      <c r="AB98" s="569" t="s">
        <v>700</v>
      </c>
      <c r="AC98" s="568"/>
      <c r="AD98" s="569" t="s">
        <v>700</v>
      </c>
      <c r="AE98" s="568"/>
      <c r="AF98" s="569" t="s">
        <v>700</v>
      </c>
      <c r="AG98" s="568"/>
      <c r="AH98" s="569" t="s">
        <v>700</v>
      </c>
      <c r="AI98" s="568"/>
      <c r="AJ98" s="569" t="s">
        <v>700</v>
      </c>
      <c r="AK98" s="568"/>
      <c r="AL98" s="569" t="s">
        <v>700</v>
      </c>
      <c r="AM98" s="568"/>
      <c r="AN98" s="569" t="s">
        <v>700</v>
      </c>
      <c r="AO98" s="568"/>
      <c r="AP98" s="569" t="s">
        <v>700</v>
      </c>
      <c r="AQ98" s="568"/>
      <c r="AR98" s="569" t="s">
        <v>700</v>
      </c>
      <c r="AS98" s="568"/>
      <c r="AT98" s="569" t="s">
        <v>700</v>
      </c>
      <c r="AU98" s="568"/>
      <c r="AV98" s="569" t="s">
        <v>700</v>
      </c>
      <c r="AW98" s="568"/>
      <c r="AX98" s="569" t="s">
        <v>700</v>
      </c>
      <c r="AY98" s="568"/>
      <c r="AZ98" s="569" t="s">
        <v>700</v>
      </c>
      <c r="BA98" s="568"/>
      <c r="BB98" s="569" t="s">
        <v>700</v>
      </c>
      <c r="BC98" s="568"/>
      <c r="BD98" s="569" t="s">
        <v>700</v>
      </c>
      <c r="BE98" s="568"/>
      <c r="BF98" s="569" t="s">
        <v>700</v>
      </c>
      <c r="BG98" s="568"/>
      <c r="BH98" s="569" t="s">
        <v>700</v>
      </c>
      <c r="BI98" s="568"/>
      <c r="BJ98" s="570" t="s">
        <v>700</v>
      </c>
      <c r="BK98" s="571"/>
      <c r="CJ98" s="303"/>
      <c r="CK98" s="303"/>
      <c r="CL98" s="303"/>
      <c r="CM98" s="304" t="s">
        <v>962</v>
      </c>
      <c r="CN98" s="303" t="s">
        <v>965</v>
      </c>
      <c r="CO98" s="303"/>
      <c r="CP98" s="303"/>
      <c r="CQ98" s="303"/>
      <c r="CR98" s="303"/>
      <c r="CS98" s="303"/>
      <c r="CT98" s="303"/>
    </row>
    <row r="99" spans="1:98" ht="12.75" customHeight="1">
      <c r="A99" s="40"/>
      <c r="B99" s="347">
        <v>2.2999999999999998</v>
      </c>
      <c r="C99" s="227"/>
      <c r="D99" s="513" t="s">
        <v>172</v>
      </c>
      <c r="E99" s="514"/>
      <c r="F99" s="567">
        <v>16.898021767889009</v>
      </c>
      <c r="G99" s="568"/>
      <c r="H99" s="569">
        <v>14.531888302941177</v>
      </c>
      <c r="I99" s="568"/>
      <c r="J99" s="569">
        <v>8.6494311799999917</v>
      </c>
      <c r="K99" s="568"/>
      <c r="L99" s="569">
        <v>12.049828236586782</v>
      </c>
      <c r="M99" s="568"/>
      <c r="N99" s="569">
        <v>2.5620745304319992</v>
      </c>
      <c r="O99" s="568" t="s">
        <v>351</v>
      </c>
      <c r="P99" s="569">
        <v>0</v>
      </c>
      <c r="Q99" s="568" t="s">
        <v>351</v>
      </c>
      <c r="R99" s="569">
        <v>7.8500545577999992</v>
      </c>
      <c r="S99" s="568" t="s">
        <v>351</v>
      </c>
      <c r="T99" s="569">
        <v>8.5286728800000002</v>
      </c>
      <c r="U99" s="568"/>
      <c r="V99" s="569">
        <v>6.3831746333674797</v>
      </c>
      <c r="W99" s="568"/>
      <c r="X99" s="569">
        <v>2.4847039502855282</v>
      </c>
      <c r="Y99" s="568" t="s">
        <v>351</v>
      </c>
      <c r="Z99" s="569">
        <v>0.19957182851431798</v>
      </c>
      <c r="AA99" s="568" t="s">
        <v>351</v>
      </c>
      <c r="AB99" s="569">
        <v>8.8931252233023592</v>
      </c>
      <c r="AC99" s="568" t="s">
        <v>351</v>
      </c>
      <c r="AD99" s="569">
        <v>9.5123977423487993</v>
      </c>
      <c r="AE99" s="568"/>
      <c r="AF99" s="569">
        <v>10.158033827026802</v>
      </c>
      <c r="AG99" s="568"/>
      <c r="AH99" s="569">
        <v>9.3074187870378005</v>
      </c>
      <c r="AI99" s="568"/>
      <c r="AJ99" s="569">
        <v>9.8075862492893986</v>
      </c>
      <c r="AK99" s="568"/>
      <c r="AL99" s="569">
        <v>8.5391230100435997</v>
      </c>
      <c r="AM99" s="568"/>
      <c r="AN99" s="569">
        <v>2.7333634033602001</v>
      </c>
      <c r="AO99" s="568" t="s">
        <v>351</v>
      </c>
      <c r="AP99" s="569">
        <v>3.7843042430700002</v>
      </c>
      <c r="AQ99" s="568"/>
      <c r="AR99" s="569">
        <v>4.2768023126400001</v>
      </c>
      <c r="AS99" s="568"/>
      <c r="AT99" s="569">
        <v>6.566207754023778</v>
      </c>
      <c r="AU99" s="568" t="s">
        <v>351</v>
      </c>
      <c r="AV99" s="569">
        <v>5.6261553374052005</v>
      </c>
      <c r="AW99" s="568"/>
      <c r="AX99" s="569">
        <v>5.5419601406744396</v>
      </c>
      <c r="AY99" s="568"/>
      <c r="AZ99" s="569">
        <v>3.2605346376816602</v>
      </c>
      <c r="BA99" s="568"/>
      <c r="BB99" s="569">
        <v>4.7381011781920801</v>
      </c>
      <c r="BC99" s="568"/>
      <c r="BD99" s="569">
        <v>4.4516099880605404</v>
      </c>
      <c r="BE99" s="568"/>
      <c r="BF99" s="569">
        <v>5.1279104699999998</v>
      </c>
      <c r="BG99" s="568"/>
      <c r="BH99" s="569">
        <v>5.226564786</v>
      </c>
      <c r="BI99" s="568"/>
      <c r="BJ99" s="570">
        <v>5.226564786</v>
      </c>
      <c r="BK99" s="571" t="s">
        <v>1192</v>
      </c>
      <c r="CJ99" s="303"/>
      <c r="CK99" s="303"/>
      <c r="CL99" s="303"/>
      <c r="CM99" s="304" t="s">
        <v>962</v>
      </c>
      <c r="CN99" s="303" t="s">
        <v>966</v>
      </c>
      <c r="CO99" s="303"/>
      <c r="CP99" s="303"/>
      <c r="CQ99" s="303"/>
      <c r="CR99" s="303"/>
      <c r="CS99" s="303"/>
      <c r="CT99" s="303"/>
    </row>
    <row r="100" spans="1:98" ht="12.75" customHeight="1">
      <c r="A100" s="40"/>
      <c r="B100" s="347">
        <v>2.4</v>
      </c>
      <c r="C100" s="227"/>
      <c r="D100" s="513" t="s">
        <v>173</v>
      </c>
      <c r="E100" s="514"/>
      <c r="F100" s="567">
        <v>14.356293750198279</v>
      </c>
      <c r="G100" s="568"/>
      <c r="H100" s="569">
        <v>16.933904922997115</v>
      </c>
      <c r="I100" s="568"/>
      <c r="J100" s="569">
        <v>14.998460808609106</v>
      </c>
      <c r="K100" s="568"/>
      <c r="L100" s="569">
        <v>13.825999294004506</v>
      </c>
      <c r="M100" s="568"/>
      <c r="N100" s="569">
        <v>13.956181091080847</v>
      </c>
      <c r="O100" s="568"/>
      <c r="P100" s="569">
        <v>14.201883149436799</v>
      </c>
      <c r="Q100" s="568"/>
      <c r="R100" s="569">
        <v>13.368433370446343</v>
      </c>
      <c r="S100" s="568"/>
      <c r="T100" s="569">
        <v>13.884060155450415</v>
      </c>
      <c r="U100" s="568"/>
      <c r="V100" s="569">
        <v>18.310936100327901</v>
      </c>
      <c r="W100" s="568"/>
      <c r="X100" s="569">
        <v>24.683729461448277</v>
      </c>
      <c r="Y100" s="568"/>
      <c r="Z100" s="569">
        <v>41.831151597425588</v>
      </c>
      <c r="AA100" s="568" t="s">
        <v>350</v>
      </c>
      <c r="AB100" s="569">
        <v>49.837603400770227</v>
      </c>
      <c r="AC100" s="568"/>
      <c r="AD100" s="569">
        <v>52.09425386285394</v>
      </c>
      <c r="AE100" s="568"/>
      <c r="AF100" s="569">
        <v>58.370512630628113</v>
      </c>
      <c r="AG100" s="568"/>
      <c r="AH100" s="569">
        <v>42.95576546078653</v>
      </c>
      <c r="AI100" s="568"/>
      <c r="AJ100" s="569">
        <v>39.64936341718299</v>
      </c>
      <c r="AK100" s="568"/>
      <c r="AL100" s="569">
        <v>40.524654595539097</v>
      </c>
      <c r="AM100" s="568"/>
      <c r="AN100" s="569">
        <v>36.062671964237524</v>
      </c>
      <c r="AO100" s="568"/>
      <c r="AP100" s="569">
        <v>33.650610491499201</v>
      </c>
      <c r="AQ100" s="568"/>
      <c r="AR100" s="569">
        <v>35.533279833436971</v>
      </c>
      <c r="AS100" s="568"/>
      <c r="AT100" s="569">
        <v>43.319211429930299</v>
      </c>
      <c r="AU100" s="568"/>
      <c r="AV100" s="569">
        <v>46.192868423660478</v>
      </c>
      <c r="AW100" s="568"/>
      <c r="AX100" s="569">
        <v>49.504987650641098</v>
      </c>
      <c r="AY100" s="568"/>
      <c r="AZ100" s="569">
        <v>55.346632766968192</v>
      </c>
      <c r="BA100" s="568"/>
      <c r="BB100" s="569">
        <v>55.682179339157031</v>
      </c>
      <c r="BC100" s="568"/>
      <c r="BD100" s="569">
        <v>16.401197666345698</v>
      </c>
      <c r="BE100" s="568" t="s">
        <v>350</v>
      </c>
      <c r="BF100" s="569">
        <v>19.555404205000197</v>
      </c>
      <c r="BG100" s="568"/>
      <c r="BH100" s="569">
        <v>39.177985483784994</v>
      </c>
      <c r="BI100" s="568" t="s">
        <v>351</v>
      </c>
      <c r="BJ100" s="570">
        <v>39.177985483784994</v>
      </c>
      <c r="BK100" s="571" t="s">
        <v>1192</v>
      </c>
      <c r="CJ100" s="303"/>
      <c r="CK100" s="303"/>
      <c r="CL100" s="303"/>
      <c r="CM100" s="304" t="s">
        <v>962</v>
      </c>
      <c r="CN100" s="303" t="s">
        <v>967</v>
      </c>
      <c r="CO100" s="303"/>
      <c r="CP100" s="303"/>
      <c r="CQ100" s="303"/>
      <c r="CR100" s="303"/>
      <c r="CS100" s="303"/>
      <c r="CT100" s="303"/>
    </row>
    <row r="101" spans="1:98" ht="19.5" customHeight="1">
      <c r="A101" s="40"/>
      <c r="B101" s="346">
        <v>3</v>
      </c>
      <c r="C101" s="226"/>
      <c r="D101" s="511" t="s">
        <v>169</v>
      </c>
      <c r="E101" s="512"/>
      <c r="F101" s="584" t="s">
        <v>700</v>
      </c>
      <c r="G101" s="568"/>
      <c r="H101" s="582" t="s">
        <v>700</v>
      </c>
      <c r="I101" s="568"/>
      <c r="J101" s="582" t="s">
        <v>700</v>
      </c>
      <c r="K101" s="568"/>
      <c r="L101" s="582" t="s">
        <v>700</v>
      </c>
      <c r="M101" s="568"/>
      <c r="N101" s="582" t="s">
        <v>700</v>
      </c>
      <c r="O101" s="568"/>
      <c r="P101" s="582" t="s">
        <v>700</v>
      </c>
      <c r="Q101" s="568"/>
      <c r="R101" s="582" t="s">
        <v>700</v>
      </c>
      <c r="S101" s="568"/>
      <c r="T101" s="582" t="s">
        <v>700</v>
      </c>
      <c r="U101" s="568"/>
      <c r="V101" s="582" t="s">
        <v>700</v>
      </c>
      <c r="W101" s="568"/>
      <c r="X101" s="582" t="s">
        <v>700</v>
      </c>
      <c r="Y101" s="568"/>
      <c r="Z101" s="582" t="s">
        <v>700</v>
      </c>
      <c r="AA101" s="568"/>
      <c r="AB101" s="582" t="s">
        <v>700</v>
      </c>
      <c r="AC101" s="568"/>
      <c r="AD101" s="582" t="s">
        <v>700</v>
      </c>
      <c r="AE101" s="568"/>
      <c r="AF101" s="582" t="s">
        <v>700</v>
      </c>
      <c r="AG101" s="568"/>
      <c r="AH101" s="582" t="s">
        <v>700</v>
      </c>
      <c r="AI101" s="568"/>
      <c r="AJ101" s="582" t="s">
        <v>700</v>
      </c>
      <c r="AK101" s="568"/>
      <c r="AL101" s="582" t="s">
        <v>700</v>
      </c>
      <c r="AM101" s="568"/>
      <c r="AN101" s="582" t="s">
        <v>700</v>
      </c>
      <c r="AO101" s="568"/>
      <c r="AP101" s="582" t="s">
        <v>700</v>
      </c>
      <c r="AQ101" s="568"/>
      <c r="AR101" s="582" t="s">
        <v>700</v>
      </c>
      <c r="AS101" s="568"/>
      <c r="AT101" s="582" t="s">
        <v>700</v>
      </c>
      <c r="AU101" s="568"/>
      <c r="AV101" s="582" t="s">
        <v>700</v>
      </c>
      <c r="AW101" s="568"/>
      <c r="AX101" s="582" t="s">
        <v>700</v>
      </c>
      <c r="AY101" s="568"/>
      <c r="AZ101" s="582" t="s">
        <v>700</v>
      </c>
      <c r="BA101" s="568"/>
      <c r="BB101" s="582" t="s">
        <v>700</v>
      </c>
      <c r="BC101" s="568"/>
      <c r="BD101" s="582" t="s">
        <v>700</v>
      </c>
      <c r="BE101" s="568"/>
      <c r="BF101" s="582" t="s">
        <v>700</v>
      </c>
      <c r="BG101" s="568"/>
      <c r="BH101" s="582" t="s">
        <v>700</v>
      </c>
      <c r="BI101" s="568"/>
      <c r="BJ101" s="583" t="s">
        <v>700</v>
      </c>
      <c r="BK101" s="571"/>
      <c r="CJ101" s="303"/>
      <c r="CK101" s="303"/>
      <c r="CL101" s="303"/>
      <c r="CM101" s="304" t="s">
        <v>962</v>
      </c>
      <c r="CN101" s="303" t="s">
        <v>968</v>
      </c>
      <c r="CO101" s="303"/>
      <c r="CP101" s="303"/>
      <c r="CQ101" s="303"/>
      <c r="CR101" s="303"/>
      <c r="CS101" s="303"/>
      <c r="CT101" s="303"/>
    </row>
    <row r="102" spans="1:98" ht="12.75" customHeight="1">
      <c r="A102" s="40"/>
      <c r="B102" s="347">
        <v>3.1</v>
      </c>
      <c r="C102" s="227"/>
      <c r="D102" s="513" t="s">
        <v>428</v>
      </c>
      <c r="E102" s="514"/>
      <c r="F102" s="567" t="s">
        <v>700</v>
      </c>
      <c r="G102" s="568"/>
      <c r="H102" s="569" t="s">
        <v>700</v>
      </c>
      <c r="I102" s="568"/>
      <c r="J102" s="569" t="s">
        <v>700</v>
      </c>
      <c r="K102" s="568"/>
      <c r="L102" s="569" t="s">
        <v>700</v>
      </c>
      <c r="M102" s="568"/>
      <c r="N102" s="569" t="s">
        <v>700</v>
      </c>
      <c r="O102" s="568"/>
      <c r="P102" s="569" t="s">
        <v>700</v>
      </c>
      <c r="Q102" s="568"/>
      <c r="R102" s="569" t="s">
        <v>700</v>
      </c>
      <c r="S102" s="568"/>
      <c r="T102" s="569" t="s">
        <v>700</v>
      </c>
      <c r="U102" s="568"/>
      <c r="V102" s="569" t="s">
        <v>700</v>
      </c>
      <c r="W102" s="568"/>
      <c r="X102" s="569" t="s">
        <v>700</v>
      </c>
      <c r="Y102" s="568"/>
      <c r="Z102" s="569" t="s">
        <v>700</v>
      </c>
      <c r="AA102" s="568"/>
      <c r="AB102" s="569" t="s">
        <v>700</v>
      </c>
      <c r="AC102" s="568"/>
      <c r="AD102" s="569" t="s">
        <v>700</v>
      </c>
      <c r="AE102" s="568"/>
      <c r="AF102" s="569" t="s">
        <v>700</v>
      </c>
      <c r="AG102" s="568"/>
      <c r="AH102" s="569" t="s">
        <v>700</v>
      </c>
      <c r="AI102" s="568"/>
      <c r="AJ102" s="569" t="s">
        <v>700</v>
      </c>
      <c r="AK102" s="568"/>
      <c r="AL102" s="569" t="s">
        <v>700</v>
      </c>
      <c r="AM102" s="568"/>
      <c r="AN102" s="569" t="s">
        <v>700</v>
      </c>
      <c r="AO102" s="568"/>
      <c r="AP102" s="569" t="s">
        <v>700</v>
      </c>
      <c r="AQ102" s="568"/>
      <c r="AR102" s="569" t="s">
        <v>700</v>
      </c>
      <c r="AS102" s="568"/>
      <c r="AT102" s="569" t="s">
        <v>700</v>
      </c>
      <c r="AU102" s="568"/>
      <c r="AV102" s="569" t="s">
        <v>700</v>
      </c>
      <c r="AW102" s="568"/>
      <c r="AX102" s="569" t="s">
        <v>700</v>
      </c>
      <c r="AY102" s="568"/>
      <c r="AZ102" s="569" t="s">
        <v>700</v>
      </c>
      <c r="BA102" s="568"/>
      <c r="BB102" s="569" t="s">
        <v>700</v>
      </c>
      <c r="BC102" s="568"/>
      <c r="BD102" s="569" t="s">
        <v>700</v>
      </c>
      <c r="BE102" s="568"/>
      <c r="BF102" s="569" t="s">
        <v>700</v>
      </c>
      <c r="BG102" s="568"/>
      <c r="BH102" s="569" t="s">
        <v>700</v>
      </c>
      <c r="BI102" s="568"/>
      <c r="BJ102" s="570" t="s">
        <v>700</v>
      </c>
      <c r="BK102" s="571"/>
      <c r="CJ102" s="303"/>
      <c r="CK102" s="303"/>
      <c r="CL102" s="303"/>
      <c r="CM102" s="304" t="s">
        <v>962</v>
      </c>
      <c r="CN102" s="303" t="s">
        <v>969</v>
      </c>
      <c r="CO102" s="303"/>
      <c r="CP102" s="303"/>
      <c r="CQ102" s="303"/>
      <c r="CR102" s="303"/>
      <c r="CS102" s="303"/>
      <c r="CT102" s="303"/>
    </row>
    <row r="103" spans="1:98" ht="12.75" customHeight="1">
      <c r="A103" s="40"/>
      <c r="B103" s="347">
        <v>3.2</v>
      </c>
      <c r="C103" s="227"/>
      <c r="D103" s="513" t="s">
        <v>429</v>
      </c>
      <c r="E103" s="514"/>
      <c r="F103" s="567">
        <v>1.4216278311710998E-2</v>
      </c>
      <c r="G103" s="568"/>
      <c r="H103" s="569">
        <v>1.5347841369616E-2</v>
      </c>
      <c r="I103" s="568"/>
      <c r="J103" s="569">
        <v>1.6007545747452001E-2</v>
      </c>
      <c r="K103" s="568"/>
      <c r="L103" s="569">
        <v>1.6655774306933997E-2</v>
      </c>
      <c r="M103" s="568"/>
      <c r="N103" s="569">
        <v>1.6804896123364998E-2</v>
      </c>
      <c r="O103" s="568"/>
      <c r="P103" s="569">
        <v>1.7000307774926001E-2</v>
      </c>
      <c r="Q103" s="568"/>
      <c r="R103" s="569">
        <v>1.7422440521961999E-2</v>
      </c>
      <c r="S103" s="568"/>
      <c r="T103" s="569">
        <v>1.8375760424678998E-2</v>
      </c>
      <c r="U103" s="568"/>
      <c r="V103" s="569">
        <v>1.9021365095774997E-2</v>
      </c>
      <c r="W103" s="568"/>
      <c r="X103" s="569">
        <v>2.0001888710453997E-2</v>
      </c>
      <c r="Y103" s="568"/>
      <c r="Z103" s="569">
        <v>2.4260501681604998E-2</v>
      </c>
      <c r="AA103" s="568"/>
      <c r="AB103" s="569">
        <v>0.22217699149534698</v>
      </c>
      <c r="AC103" s="568" t="s">
        <v>351</v>
      </c>
      <c r="AD103" s="569">
        <v>0.23333575604451701</v>
      </c>
      <c r="AE103" s="568"/>
      <c r="AF103" s="569">
        <v>0.24734876651412196</v>
      </c>
      <c r="AG103" s="568"/>
      <c r="AH103" s="569">
        <v>0.22730802878088197</v>
      </c>
      <c r="AI103" s="568"/>
      <c r="AJ103" s="569">
        <v>0.23156429611255497</v>
      </c>
      <c r="AK103" s="568"/>
      <c r="AL103" s="569">
        <v>0.58328916598113689</v>
      </c>
      <c r="AM103" s="568" t="s">
        <v>351</v>
      </c>
      <c r="AN103" s="569">
        <v>0.7744179242538759</v>
      </c>
      <c r="AO103" s="568"/>
      <c r="AP103" s="569">
        <v>2.3852633873529787</v>
      </c>
      <c r="AQ103" s="568" t="s">
        <v>351</v>
      </c>
      <c r="AR103" s="569">
        <v>3.0646986064328896</v>
      </c>
      <c r="AS103" s="568"/>
      <c r="AT103" s="569">
        <v>4.3526229425702727</v>
      </c>
      <c r="AU103" s="568"/>
      <c r="AV103" s="569">
        <v>3.3299842700944331</v>
      </c>
      <c r="AW103" s="568"/>
      <c r="AX103" s="569">
        <v>3.2822949898840847</v>
      </c>
      <c r="AY103" s="568"/>
      <c r="AZ103" s="569">
        <v>1.7890659447885069</v>
      </c>
      <c r="BA103" s="568"/>
      <c r="BB103" s="569">
        <v>2.9201058032031342</v>
      </c>
      <c r="BC103" s="568" t="s">
        <v>351</v>
      </c>
      <c r="BD103" s="569">
        <v>3.7452426798999165</v>
      </c>
      <c r="BE103" s="568"/>
      <c r="BF103" s="569">
        <v>4.0759143845594998</v>
      </c>
      <c r="BG103" s="568"/>
      <c r="BH103" s="569">
        <v>3.7053029999999998</v>
      </c>
      <c r="BI103" s="568"/>
      <c r="BJ103" s="570">
        <v>3.7053029999999998</v>
      </c>
      <c r="BK103" s="571" t="s">
        <v>1192</v>
      </c>
      <c r="CJ103" s="303"/>
      <c r="CK103" s="303"/>
      <c r="CL103" s="303"/>
      <c r="CM103" s="304" t="s">
        <v>962</v>
      </c>
      <c r="CN103" s="303" t="s">
        <v>970</v>
      </c>
      <c r="CO103" s="303"/>
      <c r="CP103" s="303"/>
      <c r="CQ103" s="303"/>
      <c r="CR103" s="303"/>
      <c r="CS103" s="303"/>
      <c r="CT103" s="303"/>
    </row>
    <row r="104" spans="1:98" ht="12.75" customHeight="1">
      <c r="A104" s="40"/>
      <c r="B104" s="347">
        <v>3.3</v>
      </c>
      <c r="C104" s="227"/>
      <c r="D104" s="513" t="s">
        <v>430</v>
      </c>
      <c r="E104" s="514"/>
      <c r="F104" s="567">
        <v>1.859346375239227</v>
      </c>
      <c r="G104" s="568"/>
      <c r="H104" s="569">
        <v>2.184240028041057</v>
      </c>
      <c r="I104" s="568"/>
      <c r="J104" s="569">
        <v>1.9348878281243209</v>
      </c>
      <c r="K104" s="568"/>
      <c r="L104" s="569">
        <v>1.7802079638622368</v>
      </c>
      <c r="M104" s="568"/>
      <c r="N104" s="569">
        <v>1.8019094448789348</v>
      </c>
      <c r="O104" s="568"/>
      <c r="P104" s="569">
        <v>1.855028305823329</v>
      </c>
      <c r="Q104" s="568"/>
      <c r="R104" s="569">
        <v>1.7575568099506409</v>
      </c>
      <c r="S104" s="568"/>
      <c r="T104" s="569">
        <v>1.8302495469340037</v>
      </c>
      <c r="U104" s="568"/>
      <c r="V104" s="569">
        <v>2.3698249860870759</v>
      </c>
      <c r="W104" s="568"/>
      <c r="X104" s="569">
        <v>3.1192711796958599</v>
      </c>
      <c r="Y104" s="568"/>
      <c r="Z104" s="569">
        <v>5.4548582563071166</v>
      </c>
      <c r="AA104" s="568" t="s">
        <v>350</v>
      </c>
      <c r="AB104" s="569">
        <v>7.1510492406922372</v>
      </c>
      <c r="AC104" s="568"/>
      <c r="AD104" s="569">
        <v>8.6280499377525235</v>
      </c>
      <c r="AE104" s="568"/>
      <c r="AF104" s="569">
        <v>10.215480220427608</v>
      </c>
      <c r="AG104" s="568"/>
      <c r="AH104" s="569">
        <v>7.6044823720331962</v>
      </c>
      <c r="AI104" s="568"/>
      <c r="AJ104" s="569">
        <v>3.5922913003246917</v>
      </c>
      <c r="AK104" s="568" t="s">
        <v>351</v>
      </c>
      <c r="AL104" s="569">
        <v>2.9728065353262778</v>
      </c>
      <c r="AM104" s="568"/>
      <c r="AN104" s="569">
        <v>2.744099967999964</v>
      </c>
      <c r="AO104" s="568"/>
      <c r="AP104" s="569">
        <v>2.3765461052794437</v>
      </c>
      <c r="AQ104" s="568"/>
      <c r="AR104" s="569">
        <v>2.4061592877659117</v>
      </c>
      <c r="AS104" s="568"/>
      <c r="AT104" s="569">
        <v>2.5591994547871217</v>
      </c>
      <c r="AU104" s="568"/>
      <c r="AV104" s="569">
        <v>2.4914574348892686</v>
      </c>
      <c r="AW104" s="568"/>
      <c r="AX104" s="569">
        <v>2.3939769318100996</v>
      </c>
      <c r="AY104" s="568"/>
      <c r="AZ104" s="569">
        <v>1.9977052741074799</v>
      </c>
      <c r="BA104" s="568"/>
      <c r="BB104" s="569">
        <v>1.2805143013329028</v>
      </c>
      <c r="BC104" s="568"/>
      <c r="BD104" s="569">
        <v>0.61591585833929197</v>
      </c>
      <c r="BE104" s="568" t="s">
        <v>351</v>
      </c>
      <c r="BF104" s="569">
        <v>0.90366155116719993</v>
      </c>
      <c r="BG104" s="568"/>
      <c r="BH104" s="569">
        <v>1.0370248496222998</v>
      </c>
      <c r="BI104" s="568"/>
      <c r="BJ104" s="570">
        <v>1.0370248496222998</v>
      </c>
      <c r="BK104" s="571" t="s">
        <v>1192</v>
      </c>
      <c r="CJ104" s="303"/>
      <c r="CK104" s="303"/>
      <c r="CL104" s="303"/>
      <c r="CM104" s="304" t="s">
        <v>962</v>
      </c>
      <c r="CN104" s="303" t="s">
        <v>971</v>
      </c>
      <c r="CO104" s="303"/>
      <c r="CP104" s="303"/>
      <c r="CQ104" s="303"/>
      <c r="CR104" s="303"/>
      <c r="CS104" s="303"/>
      <c r="CT104" s="303"/>
    </row>
    <row r="105" spans="1:98" ht="29.25" customHeight="1">
      <c r="A105" s="40"/>
      <c r="B105" s="346">
        <v>4</v>
      </c>
      <c r="C105" s="226"/>
      <c r="D105" s="511" t="s">
        <v>143</v>
      </c>
      <c r="E105" s="512"/>
      <c r="F105" s="584">
        <v>-1.2061907028737551E-11</v>
      </c>
      <c r="G105" s="568"/>
      <c r="H105" s="582">
        <v>-1.4801493364302587E-12</v>
      </c>
      <c r="I105" s="568"/>
      <c r="J105" s="582">
        <v>1.7830181775480014E-13</v>
      </c>
      <c r="K105" s="568"/>
      <c r="L105" s="582">
        <v>-2.418554245764426E-11</v>
      </c>
      <c r="M105" s="568"/>
      <c r="N105" s="582">
        <v>-1.219913059458122E-12</v>
      </c>
      <c r="O105" s="568"/>
      <c r="P105" s="582">
        <v>-2.6056934387952424E-12</v>
      </c>
      <c r="Q105" s="568"/>
      <c r="R105" s="582">
        <v>1.4358070288267299E-11</v>
      </c>
      <c r="S105" s="568"/>
      <c r="T105" s="582">
        <v>2.8759217229890055E-12</v>
      </c>
      <c r="U105" s="568"/>
      <c r="V105" s="582">
        <v>5.8104632216782193E-12</v>
      </c>
      <c r="W105" s="568"/>
      <c r="X105" s="582">
        <v>-1.3491430195244902E-12</v>
      </c>
      <c r="Y105" s="568"/>
      <c r="Z105" s="582">
        <v>3.496758438359393E-12</v>
      </c>
      <c r="AA105" s="568"/>
      <c r="AB105" s="582">
        <v>1.0266454353313748E-11</v>
      </c>
      <c r="AC105" s="568"/>
      <c r="AD105" s="582">
        <v>-7.595701845275471E-12</v>
      </c>
      <c r="AE105" s="568"/>
      <c r="AF105" s="582">
        <v>4.7037929107318632E-12</v>
      </c>
      <c r="AG105" s="568"/>
      <c r="AH105" s="582">
        <v>-4.7393200475198682E-12</v>
      </c>
      <c r="AI105" s="568"/>
      <c r="AJ105" s="582">
        <v>6.978861932793734E-12</v>
      </c>
      <c r="AK105" s="568"/>
      <c r="AL105" s="582">
        <v>1.9451107391432743E-12</v>
      </c>
      <c r="AM105" s="568"/>
      <c r="AN105" s="582">
        <v>-3.964828465541359E-12</v>
      </c>
      <c r="AO105" s="568"/>
      <c r="AP105" s="582">
        <v>2.2462032234216167E-12</v>
      </c>
      <c r="AQ105" s="568"/>
      <c r="AR105" s="582">
        <v>3.3324454307148699E-12</v>
      </c>
      <c r="AS105" s="568"/>
      <c r="AT105" s="582">
        <v>4.0039083160081645E-12</v>
      </c>
      <c r="AU105" s="568"/>
      <c r="AV105" s="582">
        <v>2.5686119897727622E-12</v>
      </c>
      <c r="AW105" s="568"/>
      <c r="AX105" s="582">
        <v>7.8763662259007106E-12</v>
      </c>
      <c r="AY105" s="568"/>
      <c r="AZ105" s="582">
        <v>3.1397107136399427E-12</v>
      </c>
      <c r="BA105" s="568"/>
      <c r="BB105" s="582">
        <v>1.8669510382096632E-12</v>
      </c>
      <c r="BC105" s="568"/>
      <c r="BD105" s="582">
        <v>-5.0714987764877151E-13</v>
      </c>
      <c r="BE105" s="568"/>
      <c r="BF105" s="582">
        <v>3.3040237212844659E-12</v>
      </c>
      <c r="BG105" s="568"/>
      <c r="BH105" s="582">
        <v>-4.6895820560166612E-12</v>
      </c>
      <c r="BI105" s="568"/>
      <c r="BJ105" s="583">
        <f t="shared" ref="BJ105" si="0">BJ106-BJ95+SUM(BJ97:BJ100)-SUM(BJ102:BJ104)</f>
        <v>-14.5014854218945</v>
      </c>
      <c r="BK105" s="571" t="s">
        <v>1192</v>
      </c>
      <c r="CJ105" s="303"/>
      <c r="CK105" s="303"/>
      <c r="CL105" s="303"/>
      <c r="CM105" s="304" t="s">
        <v>962</v>
      </c>
      <c r="CN105" s="303" t="s">
        <v>972</v>
      </c>
      <c r="CO105" s="303"/>
      <c r="CP105" s="303"/>
      <c r="CQ105" s="303"/>
      <c r="CR105" s="303"/>
      <c r="CS105" s="303"/>
      <c r="CT105" s="303"/>
    </row>
    <row r="106" spans="1:98" ht="33" customHeight="1">
      <c r="A106" s="40"/>
      <c r="B106" s="346">
        <v>5</v>
      </c>
      <c r="C106" s="226"/>
      <c r="D106" s="519" t="s">
        <v>634</v>
      </c>
      <c r="E106" s="520"/>
      <c r="F106" s="564">
        <v>44277.881949229057</v>
      </c>
      <c r="G106" s="568"/>
      <c r="H106" s="565">
        <v>44158.112664969827</v>
      </c>
      <c r="I106" s="568"/>
      <c r="J106" s="565">
        <v>44228.530087439234</v>
      </c>
      <c r="K106" s="568"/>
      <c r="L106" s="565">
        <v>43957.99519486956</v>
      </c>
      <c r="M106" s="568"/>
      <c r="N106" s="565">
        <v>43168.450978520319</v>
      </c>
      <c r="O106" s="568"/>
      <c r="P106" s="565">
        <v>41257.235836409949</v>
      </c>
      <c r="Q106" s="568"/>
      <c r="R106" s="565">
        <v>43344.789910147272</v>
      </c>
      <c r="S106" s="568"/>
      <c r="T106" s="565">
        <v>42167.036603637054</v>
      </c>
      <c r="U106" s="568"/>
      <c r="V106" s="565">
        <v>42492.812872482107</v>
      </c>
      <c r="W106" s="568"/>
      <c r="X106" s="565">
        <v>42995.847354845711</v>
      </c>
      <c r="Y106" s="568"/>
      <c r="Z106" s="565">
        <v>42992.871566562171</v>
      </c>
      <c r="AA106" s="568"/>
      <c r="AB106" s="565">
        <v>42822.883262180483</v>
      </c>
      <c r="AC106" s="568"/>
      <c r="AD106" s="565">
        <v>41211.02567827615</v>
      </c>
      <c r="AE106" s="568"/>
      <c r="AF106" s="565">
        <v>41613.704438178429</v>
      </c>
      <c r="AG106" s="568"/>
      <c r="AH106" s="565">
        <v>37858.366677278296</v>
      </c>
      <c r="AI106" s="568"/>
      <c r="AJ106" s="565">
        <v>38511.282268590672</v>
      </c>
      <c r="AK106" s="568"/>
      <c r="AL106" s="565">
        <v>38103.497510479807</v>
      </c>
      <c r="AM106" s="568"/>
      <c r="AN106" s="565">
        <v>36009.826297420652</v>
      </c>
      <c r="AO106" s="568"/>
      <c r="AP106" s="565">
        <v>35669.671842076241</v>
      </c>
      <c r="AQ106" s="568"/>
      <c r="AR106" s="565">
        <v>33757.715242131955</v>
      </c>
      <c r="AS106" s="568"/>
      <c r="AT106" s="565">
        <v>34584.532996575348</v>
      </c>
      <c r="AU106" s="568"/>
      <c r="AV106" s="565">
        <v>35015.321073864863</v>
      </c>
      <c r="AW106" s="568"/>
      <c r="AX106" s="565">
        <v>36214.196164368172</v>
      </c>
      <c r="AY106" s="568"/>
      <c r="AZ106" s="565">
        <v>36212.975338047254</v>
      </c>
      <c r="BA106" s="568"/>
      <c r="BB106" s="565">
        <v>33876.617789942306</v>
      </c>
      <c r="BC106" s="568"/>
      <c r="BD106" s="565">
        <v>31200.096674950775</v>
      </c>
      <c r="BE106" s="568"/>
      <c r="BF106" s="565">
        <v>35259.661091925889</v>
      </c>
      <c r="BG106" s="568"/>
      <c r="BH106" s="565">
        <v>31589.742156937267</v>
      </c>
      <c r="BI106" s="568"/>
      <c r="BJ106" s="566">
        <v>31266.377600000018</v>
      </c>
      <c r="BK106" s="571" t="s">
        <v>755</v>
      </c>
      <c r="CJ106" s="303"/>
      <c r="CK106" s="303"/>
      <c r="CL106" s="303"/>
      <c r="CM106" s="304" t="s">
        <v>962</v>
      </c>
      <c r="CN106" s="303" t="s">
        <v>973</v>
      </c>
      <c r="CO106" s="303"/>
      <c r="CP106" s="303"/>
      <c r="CQ106" s="303"/>
      <c r="CR106" s="303"/>
      <c r="CS106" s="303"/>
      <c r="CT106" s="303"/>
    </row>
    <row r="107" spans="1:98" ht="21" customHeight="1" thickBot="1">
      <c r="A107" s="40"/>
      <c r="B107" s="150"/>
      <c r="C107" s="151"/>
      <c r="D107" s="521" t="s">
        <v>335</v>
      </c>
      <c r="E107" s="522"/>
      <c r="F107" s="588">
        <v>2024</v>
      </c>
      <c r="G107" s="593"/>
      <c r="H107" s="589">
        <v>2024</v>
      </c>
      <c r="I107" s="593"/>
      <c r="J107" s="589">
        <v>2024</v>
      </c>
      <c r="K107" s="593"/>
      <c r="L107" s="589">
        <v>2024</v>
      </c>
      <c r="M107" s="593"/>
      <c r="N107" s="589">
        <v>2024</v>
      </c>
      <c r="O107" s="593"/>
      <c r="P107" s="589">
        <v>2024</v>
      </c>
      <c r="Q107" s="593"/>
      <c r="R107" s="589">
        <v>2024</v>
      </c>
      <c r="S107" s="593"/>
      <c r="T107" s="589">
        <v>2024</v>
      </c>
      <c r="U107" s="593"/>
      <c r="V107" s="589">
        <v>2024</v>
      </c>
      <c r="W107" s="593"/>
      <c r="X107" s="589">
        <v>2024</v>
      </c>
      <c r="Y107" s="593"/>
      <c r="Z107" s="589">
        <v>2024</v>
      </c>
      <c r="AA107" s="593"/>
      <c r="AB107" s="589">
        <v>2024</v>
      </c>
      <c r="AC107" s="593"/>
      <c r="AD107" s="589">
        <v>2024</v>
      </c>
      <c r="AE107" s="593"/>
      <c r="AF107" s="589">
        <v>2024</v>
      </c>
      <c r="AG107" s="593"/>
      <c r="AH107" s="589">
        <v>2024</v>
      </c>
      <c r="AI107" s="593"/>
      <c r="AJ107" s="589">
        <v>2024</v>
      </c>
      <c r="AK107" s="593"/>
      <c r="AL107" s="589">
        <v>2024</v>
      </c>
      <c r="AM107" s="593"/>
      <c r="AN107" s="589">
        <v>2024</v>
      </c>
      <c r="AO107" s="593"/>
      <c r="AP107" s="589">
        <v>2024</v>
      </c>
      <c r="AQ107" s="593"/>
      <c r="AR107" s="589">
        <v>2024</v>
      </c>
      <c r="AS107" s="593"/>
      <c r="AT107" s="589">
        <v>2024</v>
      </c>
      <c r="AU107" s="593"/>
      <c r="AV107" s="589">
        <v>2024</v>
      </c>
      <c r="AW107" s="593"/>
      <c r="AX107" s="589">
        <v>2024</v>
      </c>
      <c r="AY107" s="593"/>
      <c r="AZ107" s="589">
        <v>2024</v>
      </c>
      <c r="BA107" s="593"/>
      <c r="BB107" s="589">
        <v>2024</v>
      </c>
      <c r="BC107" s="593"/>
      <c r="BD107" s="589">
        <v>2024</v>
      </c>
      <c r="BE107" s="593"/>
      <c r="BF107" s="589">
        <v>2024</v>
      </c>
      <c r="BG107" s="593"/>
      <c r="BH107" s="589">
        <v>2024</v>
      </c>
      <c r="BI107" s="593"/>
      <c r="BJ107" s="590">
        <v>2024</v>
      </c>
      <c r="BK107" s="597"/>
      <c r="CJ107" s="303"/>
      <c r="CK107" s="303"/>
      <c r="CL107" s="303"/>
      <c r="CM107" s="307"/>
      <c r="CN107" s="303"/>
      <c r="CO107" s="303"/>
      <c r="CP107" s="303"/>
      <c r="CQ107" s="303"/>
      <c r="CR107" s="303"/>
      <c r="CS107" s="303"/>
      <c r="CT107" s="303"/>
    </row>
    <row r="108" spans="1:98">
      <c r="CJ108" s="308"/>
      <c r="CK108" s="308"/>
      <c r="CL108" s="308"/>
      <c r="CM108" s="309"/>
      <c r="CN108" s="308"/>
      <c r="CO108" s="308"/>
      <c r="CP108" s="308"/>
      <c r="CQ108" s="308"/>
      <c r="CR108" s="308"/>
      <c r="CS108" s="308"/>
      <c r="CT108" s="308"/>
    </row>
    <row r="109" spans="1:98">
      <c r="B109" s="348" t="s">
        <v>1017</v>
      </c>
      <c r="CJ109" s="308"/>
      <c r="CK109" s="308"/>
      <c r="CL109" s="308"/>
      <c r="CM109" s="309"/>
      <c r="CN109" s="308"/>
      <c r="CO109" s="308"/>
      <c r="CP109" s="308"/>
      <c r="CQ109" s="308"/>
      <c r="CR109" s="308"/>
      <c r="CS109" s="308"/>
      <c r="CT109" s="308"/>
    </row>
    <row r="110" spans="1:98">
      <c r="B110" s="349">
        <v>1</v>
      </c>
      <c r="C110" t="s">
        <v>1018</v>
      </c>
      <c r="CJ110" s="308"/>
      <c r="CK110" s="308"/>
      <c r="CL110" s="308"/>
      <c r="CM110" s="309"/>
      <c r="CN110" s="308"/>
      <c r="CO110" s="308"/>
      <c r="CP110" s="308"/>
      <c r="CQ110" s="308"/>
      <c r="CR110" s="308"/>
      <c r="CS110" s="308"/>
      <c r="CT110" s="308"/>
    </row>
    <row r="111" spans="1:98">
      <c r="B111" s="349"/>
      <c r="CJ111" s="308"/>
      <c r="CK111" s="308"/>
      <c r="CL111" s="308"/>
      <c r="CM111" s="309"/>
      <c r="CN111" s="308"/>
      <c r="CO111" s="308"/>
      <c r="CP111" s="308"/>
      <c r="CQ111" s="308"/>
      <c r="CR111" s="308"/>
      <c r="CS111" s="308"/>
      <c r="CT111" s="308"/>
    </row>
    <row r="112" spans="1:98">
      <c r="B112">
        <v>2.1</v>
      </c>
      <c r="C112" s="63" t="s">
        <v>1019</v>
      </c>
      <c r="CJ112" s="308"/>
      <c r="CK112" s="308"/>
      <c r="CL112" s="308"/>
      <c r="CM112" s="309"/>
      <c r="CN112" s="308"/>
      <c r="CO112" s="308"/>
      <c r="CP112" s="308"/>
      <c r="CQ112" s="308"/>
      <c r="CR112" s="308"/>
      <c r="CS112" s="308"/>
      <c r="CT112" s="308"/>
    </row>
    <row r="113" spans="2:98">
      <c r="B113">
        <v>2.2000000000000002</v>
      </c>
      <c r="C113" s="63" t="s">
        <v>1020</v>
      </c>
      <c r="CJ113" s="308"/>
      <c r="CK113" s="308"/>
      <c r="CL113" s="308"/>
      <c r="CM113" s="309"/>
      <c r="CN113" s="308"/>
      <c r="CO113" s="308"/>
      <c r="CP113" s="308"/>
      <c r="CQ113" s="308"/>
      <c r="CR113" s="308"/>
      <c r="CS113" s="308"/>
      <c r="CT113" s="308"/>
    </row>
    <row r="114" spans="2:98">
      <c r="B114">
        <v>2.2999999999999998</v>
      </c>
      <c r="C114" s="63" t="s">
        <v>1021</v>
      </c>
      <c r="CJ114" s="308"/>
      <c r="CK114" s="308"/>
      <c r="CL114" s="308"/>
      <c r="CM114" s="309"/>
      <c r="CN114" s="308"/>
      <c r="CO114" s="308"/>
      <c r="CP114" s="308"/>
      <c r="CQ114" s="308"/>
      <c r="CR114" s="308"/>
      <c r="CS114" s="308"/>
      <c r="CT114" s="308"/>
    </row>
    <row r="115" spans="2:98">
      <c r="B115">
        <v>2.4</v>
      </c>
      <c r="C115" s="63" t="s">
        <v>1022</v>
      </c>
      <c r="CJ115" s="308"/>
      <c r="CK115" s="308"/>
      <c r="CL115" s="308"/>
      <c r="CM115" s="309"/>
      <c r="CN115" s="308"/>
      <c r="CO115" s="308"/>
      <c r="CP115" s="308"/>
      <c r="CQ115" s="308"/>
      <c r="CR115" s="308"/>
      <c r="CS115" s="308"/>
      <c r="CT115" s="308"/>
    </row>
    <row r="116" spans="2:98">
      <c r="CJ116" s="308"/>
      <c r="CK116" s="308"/>
      <c r="CL116" s="308"/>
      <c r="CM116" s="309"/>
      <c r="CN116" s="308"/>
      <c r="CO116" s="308"/>
      <c r="CP116" s="308"/>
      <c r="CQ116" s="308"/>
      <c r="CR116" s="308"/>
      <c r="CS116" s="308"/>
      <c r="CT116" s="308"/>
    </row>
    <row r="117" spans="2:98">
      <c r="B117">
        <v>3.1</v>
      </c>
      <c r="C117" s="63" t="s">
        <v>1023</v>
      </c>
      <c r="CJ117" s="308"/>
      <c r="CK117" s="308"/>
      <c r="CL117" s="308"/>
      <c r="CM117" s="309"/>
      <c r="CN117" s="308"/>
      <c r="CO117" s="308"/>
      <c r="CP117" s="308"/>
      <c r="CQ117" s="308"/>
      <c r="CR117" s="308"/>
      <c r="CS117" s="308"/>
      <c r="CT117" s="308"/>
    </row>
    <row r="118" spans="2:98">
      <c r="B118">
        <v>3.2</v>
      </c>
      <c r="C118" s="63" t="s">
        <v>1024</v>
      </c>
      <c r="CJ118" s="308"/>
      <c r="CK118" s="308"/>
      <c r="CL118" s="308"/>
      <c r="CM118" s="309"/>
      <c r="CN118" s="308"/>
      <c r="CO118" s="308"/>
      <c r="CP118" s="308"/>
      <c r="CQ118" s="308"/>
      <c r="CR118" s="308"/>
      <c r="CS118" s="308"/>
      <c r="CT118" s="308"/>
    </row>
    <row r="119" spans="2:98">
      <c r="B119">
        <v>3.3</v>
      </c>
      <c r="C119" s="63" t="s">
        <v>1025</v>
      </c>
      <c r="CJ119" s="308"/>
      <c r="CK119" s="308"/>
      <c r="CL119" s="308"/>
      <c r="CM119" s="309"/>
      <c r="CN119" s="308"/>
      <c r="CO119" s="308"/>
      <c r="CP119" s="308"/>
      <c r="CQ119" s="308"/>
      <c r="CR119" s="308"/>
      <c r="CS119" s="308"/>
      <c r="CT119" s="308"/>
    </row>
    <row r="120" spans="2:98">
      <c r="CJ120" s="308"/>
      <c r="CK120" s="308"/>
      <c r="CL120" s="308"/>
      <c r="CM120" s="309"/>
      <c r="CN120" s="308"/>
      <c r="CO120" s="308"/>
      <c r="CP120" s="308"/>
      <c r="CQ120" s="308"/>
      <c r="CR120" s="308"/>
      <c r="CS120" s="308"/>
      <c r="CT120" s="308"/>
    </row>
    <row r="121" spans="2:98">
      <c r="B121" s="349">
        <v>5</v>
      </c>
      <c r="C121" s="63" t="s">
        <v>1026</v>
      </c>
      <c r="CJ121" s="308"/>
      <c r="CK121" s="308"/>
      <c r="CL121" s="308"/>
      <c r="CM121" s="309"/>
      <c r="CN121" s="308"/>
      <c r="CO121" s="308"/>
      <c r="CP121" s="308"/>
      <c r="CQ121" s="308"/>
      <c r="CR121" s="308"/>
      <c r="CS121" s="308"/>
      <c r="CT121" s="308"/>
    </row>
    <row r="122" spans="2:98">
      <c r="CJ122" s="308"/>
      <c r="CK122" s="308"/>
      <c r="CL122" s="308"/>
      <c r="CM122" s="309"/>
      <c r="CN122" s="308"/>
      <c r="CO122" s="308"/>
      <c r="CP122" s="308"/>
      <c r="CQ122" s="308"/>
      <c r="CR122" s="308"/>
      <c r="CS122" s="308"/>
      <c r="CT122" s="308"/>
    </row>
    <row r="123" spans="2:98">
      <c r="CJ123" s="308"/>
      <c r="CK123" s="308"/>
      <c r="CL123" s="308"/>
      <c r="CM123" s="309"/>
      <c r="CN123" s="308"/>
      <c r="CO123" s="308"/>
      <c r="CP123" s="308"/>
      <c r="CQ123" s="308"/>
      <c r="CR123" s="308"/>
      <c r="CS123" s="308"/>
      <c r="CT123" s="308"/>
    </row>
    <row r="124" spans="2:98">
      <c r="CJ124" s="308"/>
      <c r="CK124" s="308"/>
      <c r="CL124" s="308"/>
      <c r="CM124" s="309"/>
      <c r="CN124" s="308"/>
      <c r="CO124" s="308"/>
      <c r="CP124" s="308"/>
      <c r="CQ124" s="308"/>
      <c r="CR124" s="308"/>
      <c r="CS124" s="308"/>
      <c r="CT124" s="308"/>
    </row>
    <row r="125" spans="2:98">
      <c r="CJ125" s="308"/>
      <c r="CK125" s="308"/>
      <c r="CL125" s="308"/>
      <c r="CM125" s="309"/>
      <c r="CN125" s="308"/>
      <c r="CO125" s="308"/>
      <c r="CP125" s="308"/>
      <c r="CQ125" s="308"/>
      <c r="CR125" s="308"/>
      <c r="CS125" s="308"/>
      <c r="CT125" s="308"/>
    </row>
    <row r="126" spans="2:98">
      <c r="CJ126" s="308"/>
      <c r="CK126" s="308"/>
      <c r="CL126" s="308"/>
      <c r="CM126" s="309"/>
      <c r="CN126" s="308"/>
      <c r="CO126" s="308"/>
      <c r="CP126" s="308"/>
      <c r="CQ126" s="308"/>
      <c r="CR126" s="308"/>
      <c r="CS126" s="308"/>
      <c r="CT126" s="308"/>
    </row>
    <row r="127" spans="2:98">
      <c r="CJ127" s="308"/>
      <c r="CK127" s="308"/>
      <c r="CL127" s="308"/>
      <c r="CM127" s="309"/>
      <c r="CN127" s="308"/>
      <c r="CO127" s="308"/>
      <c r="CP127" s="308"/>
      <c r="CQ127" s="308"/>
      <c r="CR127" s="308"/>
      <c r="CS127" s="308"/>
      <c r="CT127" s="308"/>
    </row>
    <row r="128" spans="2:98">
      <c r="CJ128" s="308"/>
      <c r="CK128" s="308"/>
      <c r="CL128" s="308"/>
      <c r="CM128" s="309"/>
      <c r="CN128" s="308"/>
      <c r="CO128" s="308"/>
      <c r="CP128" s="308"/>
      <c r="CQ128" s="308"/>
      <c r="CR128" s="308"/>
      <c r="CS128" s="308"/>
      <c r="CT128" s="308"/>
    </row>
    <row r="129" spans="88:98">
      <c r="CJ129" s="308"/>
      <c r="CK129" s="308"/>
      <c r="CL129" s="308"/>
      <c r="CM129" s="309"/>
      <c r="CN129" s="308"/>
      <c r="CO129" s="308"/>
      <c r="CP129" s="308"/>
      <c r="CQ129" s="308"/>
      <c r="CR129" s="308"/>
      <c r="CS129" s="308"/>
      <c r="CT129" s="308"/>
    </row>
    <row r="130" spans="88:98">
      <c r="CJ130" s="308"/>
      <c r="CK130" s="308"/>
      <c r="CL130" s="308"/>
      <c r="CM130" s="309"/>
      <c r="CN130" s="308"/>
      <c r="CO130" s="308"/>
      <c r="CP130" s="308"/>
      <c r="CQ130" s="308"/>
      <c r="CR130" s="308"/>
      <c r="CS130" s="308"/>
      <c r="CT130" s="308"/>
    </row>
    <row r="131" spans="88:98">
      <c r="CJ131" s="308"/>
      <c r="CK131" s="308"/>
      <c r="CL131" s="308"/>
      <c r="CM131" s="309"/>
      <c r="CN131" s="308"/>
      <c r="CO131" s="308"/>
      <c r="CP131" s="308"/>
      <c r="CQ131" s="308"/>
      <c r="CR131" s="308"/>
      <c r="CS131" s="308"/>
      <c r="CT131" s="308"/>
    </row>
    <row r="132" spans="88:98">
      <c r="CJ132" s="308"/>
      <c r="CK132" s="308"/>
      <c r="CL132" s="308"/>
      <c r="CM132" s="309"/>
      <c r="CN132" s="308"/>
      <c r="CO132" s="308"/>
      <c r="CP132" s="308"/>
      <c r="CQ132" s="308"/>
      <c r="CR132" s="308"/>
      <c r="CS132" s="308"/>
      <c r="CT132" s="308"/>
    </row>
    <row r="133" spans="88:98">
      <c r="CJ133" s="308"/>
      <c r="CK133" s="308"/>
      <c r="CL133" s="308"/>
      <c r="CM133" s="309"/>
      <c r="CN133" s="308"/>
      <c r="CO133" s="308"/>
      <c r="CP133" s="308"/>
      <c r="CQ133" s="308"/>
      <c r="CR133" s="308"/>
      <c r="CS133" s="308"/>
      <c r="CT133" s="308"/>
    </row>
    <row r="134" spans="88:98">
      <c r="CJ134" s="308"/>
      <c r="CK134" s="308"/>
      <c r="CL134" s="308"/>
      <c r="CM134" s="309"/>
      <c r="CN134" s="308"/>
      <c r="CO134" s="308"/>
      <c r="CP134" s="308"/>
      <c r="CQ134" s="308"/>
      <c r="CR134" s="308"/>
      <c r="CS134" s="308"/>
      <c r="CT134" s="308"/>
    </row>
    <row r="135" spans="88:98">
      <c r="CJ135" s="308"/>
      <c r="CK135" s="308"/>
      <c r="CL135" s="308"/>
      <c r="CM135" s="309"/>
      <c r="CN135" s="308"/>
      <c r="CO135" s="308"/>
      <c r="CP135" s="308"/>
      <c r="CQ135" s="308"/>
      <c r="CR135" s="308"/>
      <c r="CS135" s="308"/>
      <c r="CT135" s="308"/>
    </row>
    <row r="136" spans="88:98">
      <c r="CJ136" s="308"/>
      <c r="CK136" s="308"/>
      <c r="CL136" s="308"/>
      <c r="CM136" s="309"/>
      <c r="CN136" s="308"/>
      <c r="CO136" s="308"/>
      <c r="CP136" s="308"/>
      <c r="CQ136" s="308"/>
      <c r="CR136" s="308"/>
      <c r="CS136" s="308"/>
      <c r="CT136" s="308"/>
    </row>
    <row r="137" spans="88:98">
      <c r="CJ137" s="308"/>
      <c r="CK137" s="308"/>
      <c r="CL137" s="308"/>
      <c r="CM137" s="309"/>
      <c r="CN137" s="308"/>
      <c r="CO137" s="308"/>
      <c r="CP137" s="308"/>
      <c r="CQ137" s="308"/>
      <c r="CR137" s="308"/>
      <c r="CS137" s="308"/>
      <c r="CT137" s="308"/>
    </row>
    <row r="138" spans="88:98">
      <c r="CJ138" s="308"/>
      <c r="CK138" s="308"/>
      <c r="CL138" s="308"/>
      <c r="CM138" s="309"/>
      <c r="CN138" s="308"/>
      <c r="CO138" s="308"/>
      <c r="CP138" s="308"/>
      <c r="CQ138" s="308"/>
      <c r="CR138" s="308"/>
      <c r="CS138" s="308"/>
      <c r="CT138" s="308"/>
    </row>
    <row r="139" spans="88:98">
      <c r="CJ139" s="308"/>
      <c r="CK139" s="308"/>
      <c r="CL139" s="308"/>
      <c r="CM139" s="309"/>
      <c r="CN139" s="308"/>
      <c r="CO139" s="308"/>
      <c r="CP139" s="308"/>
      <c r="CQ139" s="308"/>
      <c r="CR139" s="308"/>
      <c r="CS139" s="308"/>
      <c r="CT139" s="308"/>
    </row>
    <row r="140" spans="88:98">
      <c r="CJ140" s="308"/>
      <c r="CK140" s="308"/>
      <c r="CL140" s="308"/>
      <c r="CM140" s="309"/>
      <c r="CN140" s="308"/>
      <c r="CO140" s="308"/>
      <c r="CP140" s="308"/>
      <c r="CQ140" s="308"/>
      <c r="CR140" s="308"/>
      <c r="CS140" s="308"/>
      <c r="CT140" s="308"/>
    </row>
    <row r="141" spans="88:98">
      <c r="CJ141" s="308"/>
      <c r="CK141" s="308"/>
      <c r="CL141" s="308"/>
      <c r="CM141" s="309"/>
      <c r="CN141" s="308"/>
      <c r="CO141" s="308"/>
      <c r="CP141" s="308"/>
      <c r="CQ141" s="308"/>
      <c r="CR141" s="308"/>
      <c r="CS141" s="308"/>
      <c r="CT141" s="308"/>
    </row>
    <row r="142" spans="88:98">
      <c r="CJ142" s="309"/>
      <c r="CK142" s="309"/>
      <c r="CL142" s="309"/>
      <c r="CM142" s="309"/>
      <c r="CN142" s="309"/>
      <c r="CO142" s="309"/>
      <c r="CP142" s="309"/>
      <c r="CQ142" s="309"/>
      <c r="CR142" s="309"/>
      <c r="CS142" s="309"/>
      <c r="CT142" s="309"/>
    </row>
    <row r="143" spans="88:98">
      <c r="CJ143" s="309"/>
      <c r="CK143" s="309"/>
      <c r="CL143" s="309"/>
      <c r="CM143" s="309"/>
      <c r="CN143" s="309"/>
      <c r="CO143" s="309"/>
      <c r="CP143" s="309"/>
      <c r="CQ143" s="309"/>
      <c r="CR143" s="309"/>
      <c r="CS143" s="309"/>
      <c r="CT143" s="309"/>
    </row>
    <row r="144" spans="88:98">
      <c r="CJ144" s="309"/>
      <c r="CK144" s="309"/>
      <c r="CL144" s="309"/>
      <c r="CM144" s="309"/>
      <c r="CN144" s="309"/>
      <c r="CO144" s="309"/>
      <c r="CP144" s="309"/>
      <c r="CQ144" s="309"/>
      <c r="CR144" s="309"/>
      <c r="CS144" s="309"/>
      <c r="CT144" s="309"/>
    </row>
  </sheetData>
  <sheetProtection sheet="1" objects="1" scenarios="1"/>
  <dataConsolidate/>
  <mergeCells count="13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D26:E26"/>
    <mergeCell ref="D27:E27"/>
    <mergeCell ref="D28:E28"/>
    <mergeCell ref="D29:E29"/>
    <mergeCell ref="D30:E30"/>
    <mergeCell ref="D31:E31"/>
    <mergeCell ref="D20:E20"/>
    <mergeCell ref="D21:E21"/>
    <mergeCell ref="D22:E22"/>
    <mergeCell ref="D23:E23"/>
    <mergeCell ref="D24:E24"/>
    <mergeCell ref="D25:E25"/>
    <mergeCell ref="D48:E48"/>
    <mergeCell ref="D49:E49"/>
    <mergeCell ref="D38:E38"/>
    <mergeCell ref="D39:E39"/>
    <mergeCell ref="D40:E40"/>
    <mergeCell ref="D41:E41"/>
    <mergeCell ref="D42:E42"/>
    <mergeCell ref="D43:E43"/>
    <mergeCell ref="D32:E32"/>
    <mergeCell ref="D33:E33"/>
    <mergeCell ref="D34:E34"/>
    <mergeCell ref="D35:E35"/>
    <mergeCell ref="D36:E36"/>
    <mergeCell ref="D37:E37"/>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D72:E72"/>
    <mergeCell ref="D73:E73"/>
    <mergeCell ref="D62:E62"/>
    <mergeCell ref="D63:E63"/>
    <mergeCell ref="D105:E105"/>
    <mergeCell ref="D106:E106"/>
    <mergeCell ref="D107:E107"/>
    <mergeCell ref="CJ1:CJ3"/>
    <mergeCell ref="D64:E64"/>
    <mergeCell ref="D65:E65"/>
    <mergeCell ref="D66:E66"/>
    <mergeCell ref="D67:E67"/>
    <mergeCell ref="D56:E56"/>
    <mergeCell ref="D57:E57"/>
    <mergeCell ref="D58:E58"/>
    <mergeCell ref="D59:E59"/>
    <mergeCell ref="D60:E60"/>
    <mergeCell ref="D61:E61"/>
    <mergeCell ref="D50:E50"/>
    <mergeCell ref="D51:E51"/>
    <mergeCell ref="D52:E52"/>
    <mergeCell ref="D53:E53"/>
    <mergeCell ref="D54:E54"/>
    <mergeCell ref="D55:E55"/>
    <mergeCell ref="D44:E44"/>
    <mergeCell ref="D45:E45"/>
    <mergeCell ref="D46:E46"/>
    <mergeCell ref="D47:E47"/>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s>
  <dataValidations xWindow="1" yWindow="245" count="206">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AD4 AP4 BH4 P4 L4 BF4 AN4 AB4 BD4 T4 AL4 BB4 H4 Z4 AZ4 AJ4 N4 AX4 R4 AH4 AV4 X4 F4 AT4 AF4 J4 AR4 V4 BJ4">
      <formula1>OR(AND(ISNUMBER(F4),F4&gt;=0),F4=":")</formula1>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positive values or zero._x000d__x000a_: symbol can be used for not available data." sqref="BF5:BF95 BF101:BF104 BF106:BF107">
      <formula1>OR(AND(ISNUMBER(BF5),BF5&gt;=0),BF5=":")</formula1>
    </dataValidation>
    <dataValidation type="custom" allowBlank="1" showInputMessage="1" showErrorMessage="1" errorTitle="Wrong data input" error="Data entry is limited to positive values or zero._x000d__x000a_: symbol can be used for not available data." sqref="BH5:BH95 BH101:BH104 BH106:BH107">
      <formula1>OR(AND(ISNUMBER(BH5),BH5&gt;=0),BH5=":")</formula1>
    </dataValidation>
    <dataValidation type="custom" allowBlank="1" showInputMessage="1" showErrorMessage="1" errorTitle="Wrong data input" error="Data entry is limited to positive values or zero._x000d__x000a_: symbol can be used for not available data." sqref="BJ5:BJ95 BJ101:BJ104 BJ106:BJ107">
      <formula1>OR(AND(ISNUMBER(BJ5),BJ5&gt;=0),BJ5=":")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 type="custom" allowBlank="1" showInputMessage="1" showErrorMessage="1" errorTitle="Wrong data input" error="Data entry is limited to numbers._x000d__x000a_: symbol can be used for not available data." sqref="BF96">
      <formula1>OR(ISNUMBER(BF96),BF96=":")</formula1>
    </dataValidation>
    <dataValidation type="custom" allowBlank="1" showInputMessage="1" showErrorMessage="1" errorTitle="Wrong data input" error="Data entry is limited to numbers._x000d__x000a_: symbol can be used for not available data." sqref="BF97">
      <formula1>OR(ISNUMBER(BF97),BF97=":")</formula1>
    </dataValidation>
    <dataValidation type="custom" allowBlank="1" showInputMessage="1" showErrorMessage="1" errorTitle="Wrong data input" error="Data entry is limited to numbers._x000d__x000a_: symbol can be used for not available data." sqref="BF98">
      <formula1>OR(ISNUMBER(BF98),BF98=":")</formula1>
    </dataValidation>
    <dataValidation type="custom" allowBlank="1" showInputMessage="1" showErrorMessage="1" errorTitle="Wrong data input" error="Data entry is limited to numbers._x000d__x000a_: symbol can be used for not available data." sqref="BF99">
      <formula1>OR(ISNUMBER(BF99),BF99=":")</formula1>
    </dataValidation>
    <dataValidation type="custom" allowBlank="1" showInputMessage="1" showErrorMessage="1" errorTitle="Wrong data input" error="Data entry is limited to numbers._x000d__x000a_: symbol can be used for not available data." sqref="BF100">
      <formula1>OR(ISNUMBER(BF100),BF100=":")</formula1>
    </dataValidation>
    <dataValidation type="custom" allowBlank="1" showInputMessage="1" showErrorMessage="1" errorTitle="Wrong data input" error="Data entry is limited to numbers._x000d__x000a_: symbol can be used for not available data." sqref="BF105">
      <formula1>OR(ISNUMBER(BF105),BF105=":")</formula1>
    </dataValidation>
    <dataValidation type="custom" allowBlank="1" showInputMessage="1" showErrorMessage="1" errorTitle="Wrong data input" error="Data entry is limited to numbers._x000d__x000a_: symbol can be used for not available data." sqref="BH96">
      <formula1>OR(ISNUMBER(BH96),BH96=":")</formula1>
    </dataValidation>
    <dataValidation type="custom" allowBlank="1" showInputMessage="1" showErrorMessage="1" errorTitle="Wrong data input" error="Data entry is limited to numbers._x000d__x000a_: symbol can be used for not available data." sqref="BH97">
      <formula1>OR(ISNUMBER(BH97),BH97=":")</formula1>
    </dataValidation>
    <dataValidation type="custom" allowBlank="1" showInputMessage="1" showErrorMessage="1" errorTitle="Wrong data input" error="Data entry is limited to numbers._x000d__x000a_: symbol can be used for not available data." sqref="BH98">
      <formula1>OR(ISNUMBER(BH98),BH98=":")</formula1>
    </dataValidation>
    <dataValidation type="custom" allowBlank="1" showInputMessage="1" showErrorMessage="1" errorTitle="Wrong data input" error="Data entry is limited to numbers._x000d__x000a_: symbol can be used for not available data." sqref="BH99">
      <formula1>OR(ISNUMBER(BH99),BH99=":")</formula1>
    </dataValidation>
    <dataValidation type="custom" allowBlank="1" showInputMessage="1" showErrorMessage="1" errorTitle="Wrong data input" error="Data entry is limited to numbers._x000d__x000a_: symbol can be used for not available data." sqref="BH100">
      <formula1>OR(ISNUMBER(BH100),BH100=":")</formula1>
    </dataValidation>
    <dataValidation type="custom" allowBlank="1" showInputMessage="1" showErrorMessage="1" errorTitle="Wrong data input" error="Data entry is limited to numbers._x000d__x000a_: symbol can be used for not available data." sqref="BH105">
      <formula1>OR(ISNUMBER(BH105),BH105=":")</formula1>
    </dataValidation>
    <dataValidation type="custom" allowBlank="1" showInputMessage="1" showErrorMessage="1" errorTitle="Wrong data input" error="Data entry is limited to numbers._x000d__x000a_: symbol can be used for not available data." sqref="BJ96">
      <formula1>OR(ISNUMBER(BJ96),BJ96=":")</formula1>
    </dataValidation>
    <dataValidation type="custom" allowBlank="1" showInputMessage="1" showErrorMessage="1" errorTitle="Wrong data input" error="Data entry is limited to numbers._x000d__x000a_: symbol can be used for not available data." sqref="BJ97">
      <formula1>OR(ISNUMBER(BJ97),BJ97=":")</formula1>
    </dataValidation>
    <dataValidation type="custom" allowBlank="1" showInputMessage="1" showErrorMessage="1" errorTitle="Wrong data input" error="Data entry is limited to numbers._x000d__x000a_: symbol can be used for not available data." sqref="BJ98">
      <formula1>OR(ISNUMBER(BJ98),BJ98=":")</formula1>
    </dataValidation>
    <dataValidation type="custom" allowBlank="1" showInputMessage="1" showErrorMessage="1" errorTitle="Wrong data input" error="Data entry is limited to numbers._x000d__x000a_: symbol can be used for not available data." sqref="BJ99">
      <formula1>OR(ISNUMBER(BJ99),BJ99=":")</formula1>
    </dataValidation>
    <dataValidation type="custom" allowBlank="1" showInputMessage="1" showErrorMessage="1" errorTitle="Wrong data input" error="Data entry is limited to numbers._x000d__x000a_: symbol can be used for not available data." sqref="BJ100">
      <formula1>OR(ISNUMBER(BJ100),BJ100=":")</formula1>
    </dataValidation>
    <dataValidation type="custom" allowBlank="1" showInputMessage="1" showErrorMessage="1" errorTitle="Wrong data input" error="Data entry is limited to numbers._x000d__x000a_: symbol can be used for not available data." sqref="BJ105">
      <formula1>OR(ISNUMBER(BJ105),BJ105=":")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17153"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17154"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17155"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17156"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15">
    <tabColor theme="9" tint="0.39997558519241921"/>
  </sheetPr>
  <dimension ref="A1:CT144"/>
  <sheetViews>
    <sheetView showGridLines="0" showOutlineSymbols="0" zoomScale="80" zoomScaleNormal="80" zoomScaleSheetLayoutView="100" workbookViewId="0">
      <pane xSplit="5" ySplit="4" topLeftCell="AE71" activePane="bottomRight" state="frozen"/>
      <selection activeCell="AN63" sqref="AN63"/>
      <selection pane="topRight" activeCell="AN63" sqref="AN63"/>
      <selection pane="bottomLeft" activeCell="AN63" sqref="AN63"/>
      <selection pane="bottomRight" activeCell="BF96" sqref="BF96"/>
    </sheetView>
  </sheetViews>
  <sheetFormatPr defaultColWidth="9.28515625" defaultRowHeight="12.75" outlineLevelCol="1"/>
  <cols>
    <col min="1" max="1" width="11.7109375" hidden="1" customWidth="1" outlineLevel="1" collapsed="1"/>
    <col min="2" max="2" width="10.28515625" customWidth="1" collapsed="1"/>
    <col min="3" max="3" width="2.7109375" customWidth="1"/>
    <col min="4" max="4" width="10.5703125" customWidth="1"/>
    <col min="5" max="5" width="61.42578125" customWidth="1"/>
    <col min="6" max="6" width="15.28515625" customWidth="1"/>
    <col min="7" max="7" width="2.28515625" customWidth="1"/>
    <col min="8" max="8" width="14.7109375" customWidth="1"/>
    <col min="9" max="9" width="2.28515625" customWidth="1"/>
    <col min="10" max="10" width="14.7109375" customWidth="1"/>
    <col min="11" max="11" width="2.28515625" customWidth="1"/>
    <col min="12" max="12" width="14.7109375" customWidth="1"/>
    <col min="13" max="13" width="2.28515625" customWidth="1"/>
    <col min="14" max="14" width="14.7109375" customWidth="1"/>
    <col min="15" max="15" width="2.28515625" customWidth="1"/>
    <col min="16" max="16" width="14.7109375" customWidth="1"/>
    <col min="17" max="17" width="2.28515625" customWidth="1"/>
    <col min="18" max="18" width="14.7109375" customWidth="1"/>
    <col min="19" max="19" width="2.28515625" customWidth="1"/>
    <col min="20" max="20" width="14.7109375" customWidth="1"/>
    <col min="21" max="21" width="2.28515625" customWidth="1"/>
    <col min="22" max="22" width="14.7109375" customWidth="1"/>
    <col min="23" max="23" width="2.28515625" customWidth="1"/>
    <col min="24" max="24" width="14.7109375" customWidth="1"/>
    <col min="25" max="25" width="2.28515625" customWidth="1"/>
    <col min="26" max="26" width="14.7109375" customWidth="1"/>
    <col min="27" max="27" width="2.28515625" customWidth="1"/>
    <col min="28" max="28" width="14.7109375" customWidth="1"/>
    <col min="29" max="29" width="2.28515625" customWidth="1"/>
    <col min="30" max="30" width="14.7109375" customWidth="1"/>
    <col min="31" max="31" width="2.28515625" customWidth="1"/>
    <col min="32" max="32" width="14.7109375" customWidth="1"/>
    <col min="33" max="33" width="2.28515625" customWidth="1"/>
    <col min="34" max="34" width="14.7109375" customWidth="1"/>
    <col min="35" max="35" width="2.28515625" customWidth="1"/>
    <col min="36" max="36" width="14.7109375" customWidth="1"/>
    <col min="37" max="37" width="2.28515625" customWidth="1"/>
    <col min="38" max="38" width="14.7109375" customWidth="1"/>
    <col min="39" max="39" width="2.28515625" customWidth="1"/>
    <col min="40" max="40" width="14.7109375" customWidth="1"/>
    <col min="41" max="41" width="2.28515625" customWidth="1"/>
    <col min="42" max="42" width="14.7109375" customWidth="1"/>
    <col min="43" max="43" width="2.28515625" customWidth="1"/>
    <col min="44" max="44" width="14.7109375" customWidth="1"/>
    <col min="45" max="45" width="2.28515625" customWidth="1"/>
    <col min="46" max="46" width="14.7109375" customWidth="1"/>
    <col min="47" max="47" width="2.28515625" customWidth="1"/>
    <col min="48" max="48" width="14.7109375" customWidth="1"/>
    <col min="49" max="49" width="2.28515625" customWidth="1"/>
    <col min="50" max="50" width="14.7109375" customWidth="1"/>
    <col min="51" max="51" width="2.28515625" customWidth="1"/>
    <col min="52" max="52" width="14.7109375" customWidth="1"/>
    <col min="53" max="53" width="2.28515625" customWidth="1"/>
    <col min="54" max="54" width="14.7109375" customWidth="1"/>
    <col min="55" max="55" width="2.28515625" customWidth="1"/>
    <col min="56" max="56" width="14.7109375" customWidth="1"/>
    <col min="57" max="57" width="2.28515625" customWidth="1"/>
    <col min="58" max="58" width="14.7109375" customWidth="1"/>
    <col min="59" max="59" width="2.28515625" customWidth="1"/>
    <col min="60" max="60" width="14.7109375" customWidth="1"/>
    <col min="61" max="61" width="2.28515625" customWidth="1"/>
    <col min="62" max="62" width="14.7109375" customWidth="1"/>
    <col min="63" max="63" width="2.28515625" customWidth="1"/>
    <col min="88" max="90" width="4.7109375" customWidth="1"/>
    <col min="91" max="91" width="6.7109375" customWidth="1"/>
    <col min="92" max="92" width="13.42578125" customWidth="1"/>
    <col min="93" max="98" width="4.7109375" customWidth="1"/>
  </cols>
  <sheetData>
    <row r="1" spans="1:98" ht="30" customHeight="1" thickBot="1">
      <c r="A1" t="s">
        <v>347</v>
      </c>
      <c r="B1" s="498" t="s">
        <v>193</v>
      </c>
      <c r="C1" s="499"/>
      <c r="D1" s="560" t="str">
        <f>intro!F7</f>
        <v>SK</v>
      </c>
      <c r="E1" s="23"/>
      <c r="F1" s="476"/>
      <c r="G1" s="476"/>
      <c r="H1" s="476"/>
      <c r="I1" s="476"/>
      <c r="J1" s="476"/>
      <c r="K1" s="476"/>
      <c r="L1" s="476"/>
      <c r="M1" s="476"/>
      <c r="N1" s="476"/>
      <c r="O1" s="476"/>
      <c r="P1" s="476"/>
      <c r="Q1" s="476"/>
      <c r="R1" s="476"/>
      <c r="S1" s="476"/>
      <c r="T1" s="476"/>
      <c r="U1" s="476"/>
      <c r="V1" s="476"/>
      <c r="W1" s="476"/>
      <c r="X1" s="476"/>
      <c r="Y1" s="476"/>
      <c r="Z1" s="476"/>
      <c r="AA1" s="476"/>
      <c r="AB1" s="476"/>
      <c r="AC1" s="476"/>
      <c r="AD1" s="476"/>
      <c r="AE1" s="476"/>
      <c r="AF1" s="476"/>
      <c r="AG1" s="476"/>
      <c r="AH1" s="476"/>
      <c r="AI1" s="476"/>
      <c r="AJ1" s="476"/>
      <c r="AK1" s="476"/>
      <c r="CJ1" s="548" t="s">
        <v>715</v>
      </c>
      <c r="CK1" s="548" t="s">
        <v>712</v>
      </c>
      <c r="CL1" s="548" t="s">
        <v>707</v>
      </c>
      <c r="CM1" s="548" t="s">
        <v>703</v>
      </c>
      <c r="CN1" s="548" t="s">
        <v>943</v>
      </c>
      <c r="CO1" s="548" t="s">
        <v>694</v>
      </c>
      <c r="CP1" s="548" t="s">
        <v>692</v>
      </c>
      <c r="CQ1" s="548" t="s">
        <v>690</v>
      </c>
      <c r="CR1" s="548" t="s">
        <v>671</v>
      </c>
      <c r="CS1" s="548" t="s">
        <v>688</v>
      </c>
      <c r="CT1" s="548" t="s">
        <v>686</v>
      </c>
    </row>
    <row r="2" spans="1:98" ht="30" customHeight="1" thickBot="1">
      <c r="B2" s="492" t="s">
        <v>141</v>
      </c>
      <c r="C2" s="493"/>
      <c r="D2" s="10" t="s">
        <v>989</v>
      </c>
      <c r="E2" s="9" t="s">
        <v>988</v>
      </c>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CI2" s="63"/>
      <c r="CJ2" s="548"/>
      <c r="CK2" s="548"/>
      <c r="CL2" s="548"/>
      <c r="CM2" s="548"/>
      <c r="CN2" s="548"/>
      <c r="CO2" s="548"/>
      <c r="CP2" s="548"/>
      <c r="CQ2" s="548"/>
      <c r="CR2" s="548"/>
      <c r="CS2" s="548"/>
      <c r="CT2" s="548"/>
    </row>
    <row r="3" spans="1:98" ht="30" customHeight="1" thickBot="1">
      <c r="A3" s="30" t="s">
        <v>558</v>
      </c>
      <c r="B3" s="494" t="s">
        <v>194</v>
      </c>
      <c r="C3" s="495" t="s">
        <v>195</v>
      </c>
      <c r="D3" s="496" t="s">
        <v>345</v>
      </c>
      <c r="E3" s="497"/>
      <c r="F3" s="476"/>
      <c r="G3" s="476"/>
      <c r="H3" s="476"/>
      <c r="I3" s="476"/>
      <c r="J3" s="476"/>
      <c r="K3" s="476"/>
      <c r="L3" s="476"/>
      <c r="M3" s="476"/>
      <c r="N3" s="476"/>
      <c r="O3" s="476"/>
      <c r="P3" s="476"/>
      <c r="Q3" s="476"/>
      <c r="R3" s="476"/>
      <c r="S3" s="476"/>
      <c r="T3" s="476"/>
      <c r="U3" s="476"/>
      <c r="V3" s="476"/>
      <c r="W3" s="476"/>
      <c r="X3" s="476"/>
      <c r="Y3" s="476"/>
      <c r="Z3" s="476"/>
      <c r="AA3" s="476"/>
      <c r="AB3" s="476"/>
      <c r="AC3" s="476"/>
      <c r="AD3" s="476"/>
      <c r="AE3" s="476"/>
      <c r="AF3" s="476"/>
      <c r="AG3" s="476"/>
      <c r="AH3" s="476"/>
      <c r="AI3" s="476"/>
      <c r="AJ3" s="476"/>
      <c r="AK3" s="476"/>
      <c r="AV3" s="482"/>
      <c r="AW3" s="482"/>
      <c r="CJ3" s="548"/>
      <c r="CK3" s="548"/>
      <c r="CL3" s="548"/>
      <c r="CM3" s="548"/>
      <c r="CN3" s="548"/>
      <c r="CO3" s="548"/>
      <c r="CP3" s="548"/>
      <c r="CQ3" s="548"/>
      <c r="CR3" s="548"/>
      <c r="CS3" s="548"/>
      <c r="CT3" s="548"/>
    </row>
    <row r="4" spans="1:98" ht="30" customHeight="1" thickBot="1">
      <c r="A4" s="31"/>
      <c r="B4" s="483" t="s">
        <v>987</v>
      </c>
      <c r="C4" s="484"/>
      <c r="D4" s="484"/>
      <c r="E4" s="485"/>
      <c r="F4" s="334">
        <v>1995</v>
      </c>
      <c r="G4" s="335"/>
      <c r="H4" s="336">
        <v>1996</v>
      </c>
      <c r="I4" s="335"/>
      <c r="J4" s="336">
        <v>1997</v>
      </c>
      <c r="K4" s="335"/>
      <c r="L4" s="336">
        <v>1998</v>
      </c>
      <c r="M4" s="335"/>
      <c r="N4" s="336">
        <v>1999</v>
      </c>
      <c r="O4" s="335"/>
      <c r="P4" s="336">
        <v>2000</v>
      </c>
      <c r="Q4" s="335"/>
      <c r="R4" s="336">
        <v>2001</v>
      </c>
      <c r="S4" s="335"/>
      <c r="T4" s="336">
        <v>2002</v>
      </c>
      <c r="U4" s="335"/>
      <c r="V4" s="336">
        <v>2003</v>
      </c>
      <c r="W4" s="335"/>
      <c r="X4" s="336">
        <v>2004</v>
      </c>
      <c r="Y4" s="335"/>
      <c r="Z4" s="336">
        <v>2005</v>
      </c>
      <c r="AA4" s="335"/>
      <c r="AB4" s="336">
        <v>2006</v>
      </c>
      <c r="AC4" s="335"/>
      <c r="AD4" s="336">
        <v>2007</v>
      </c>
      <c r="AE4" s="335"/>
      <c r="AF4" s="336">
        <v>2008</v>
      </c>
      <c r="AG4" s="335"/>
      <c r="AH4" s="336">
        <v>2009</v>
      </c>
      <c r="AI4" s="335"/>
      <c r="AJ4" s="336">
        <v>2010</v>
      </c>
      <c r="AK4" s="335"/>
      <c r="AL4" s="336">
        <v>2011</v>
      </c>
      <c r="AM4" s="335"/>
      <c r="AN4" s="336">
        <v>2012</v>
      </c>
      <c r="AO4" s="335"/>
      <c r="AP4" s="336">
        <v>2013</v>
      </c>
      <c r="AQ4" s="335"/>
      <c r="AR4" s="336">
        <v>2014</v>
      </c>
      <c r="AS4" s="335"/>
      <c r="AT4" s="336">
        <v>2015</v>
      </c>
      <c r="AU4" s="335"/>
      <c r="AV4" s="336">
        <v>2016</v>
      </c>
      <c r="AW4" s="335"/>
      <c r="AX4" s="336">
        <v>2017</v>
      </c>
      <c r="AY4" s="335"/>
      <c r="AZ4" s="336">
        <v>2018</v>
      </c>
      <c r="BA4" s="335"/>
      <c r="BB4" s="337">
        <v>2019</v>
      </c>
      <c r="BC4" s="335"/>
      <c r="BD4" s="337">
        <v>2020</v>
      </c>
      <c r="BE4" s="335"/>
      <c r="BF4" s="337">
        <v>2021</v>
      </c>
      <c r="BG4" s="335"/>
      <c r="BH4" s="329">
        <v>2022</v>
      </c>
      <c r="BI4" s="335"/>
      <c r="BJ4" s="153">
        <v>2023</v>
      </c>
      <c r="BK4" s="164"/>
      <c r="CJ4" s="302"/>
      <c r="CK4" s="302"/>
      <c r="CL4" s="302"/>
      <c r="CM4" s="302"/>
      <c r="CN4" s="302"/>
      <c r="CO4" s="302"/>
      <c r="CP4" s="302"/>
      <c r="CQ4" s="302"/>
      <c r="CR4" s="302"/>
      <c r="CS4" s="302"/>
      <c r="CT4" s="302"/>
    </row>
    <row r="5" spans="1:98" s="12" customFormat="1" ht="20.100000000000001" customHeight="1">
      <c r="A5" s="32"/>
      <c r="B5" s="486" t="str">
        <f>Parameters!Q4</f>
        <v>A_U   01-99</v>
      </c>
      <c r="C5" s="487"/>
      <c r="D5" s="553" t="str">
        <f>Parameters!S4</f>
        <v>Total industries</v>
      </c>
      <c r="E5" s="489"/>
      <c r="F5" s="561">
        <v>1345.2462711339303</v>
      </c>
      <c r="G5" s="591"/>
      <c r="H5" s="562">
        <v>1369.6798367059232</v>
      </c>
      <c r="I5" s="591"/>
      <c r="J5" s="562">
        <v>1435.5097990636675</v>
      </c>
      <c r="K5" s="591"/>
      <c r="L5" s="562">
        <v>1541.0609891919096</v>
      </c>
      <c r="M5" s="591"/>
      <c r="N5" s="562">
        <v>1514.4058167421881</v>
      </c>
      <c r="O5" s="591"/>
      <c r="P5" s="562">
        <v>1389.2363336249218</v>
      </c>
      <c r="Q5" s="591"/>
      <c r="R5" s="562">
        <v>1583.5371104337858</v>
      </c>
      <c r="S5" s="591"/>
      <c r="T5" s="562">
        <v>1667.4020514829558</v>
      </c>
      <c r="U5" s="591"/>
      <c r="V5" s="562">
        <v>1699.1126249545225</v>
      </c>
      <c r="W5" s="591"/>
      <c r="X5" s="562">
        <v>1805.9013788144043</v>
      </c>
      <c r="Y5" s="591"/>
      <c r="Z5" s="562">
        <v>2148.7554497975457</v>
      </c>
      <c r="AA5" s="591"/>
      <c r="AB5" s="562">
        <v>2010.164949923867</v>
      </c>
      <c r="AC5" s="591"/>
      <c r="AD5" s="562">
        <v>2217.9533208369089</v>
      </c>
      <c r="AE5" s="591"/>
      <c r="AF5" s="562">
        <v>2301.5187912344941</v>
      </c>
      <c r="AG5" s="591"/>
      <c r="AH5" s="562">
        <v>2122.778573006743</v>
      </c>
      <c r="AI5" s="591"/>
      <c r="AJ5" s="562">
        <v>2300.0876611744707</v>
      </c>
      <c r="AK5" s="591"/>
      <c r="AL5" s="562">
        <v>2151.1074038557053</v>
      </c>
      <c r="AM5" s="591"/>
      <c r="AN5" s="562">
        <v>2302.2949387679696</v>
      </c>
      <c r="AO5" s="591"/>
      <c r="AP5" s="562">
        <v>2288.9121186251796</v>
      </c>
      <c r="AQ5" s="591"/>
      <c r="AR5" s="562">
        <v>1866.6853993632424</v>
      </c>
      <c r="AS5" s="591"/>
      <c r="AT5" s="562">
        <v>2854.5638919517864</v>
      </c>
      <c r="AU5" s="591"/>
      <c r="AV5" s="562">
        <v>3124.0679789892129</v>
      </c>
      <c r="AW5" s="591"/>
      <c r="AX5" s="562">
        <v>3278.8283597551222</v>
      </c>
      <c r="AY5" s="591"/>
      <c r="AZ5" s="562">
        <v>3505.8694450382668</v>
      </c>
      <c r="BA5" s="591"/>
      <c r="BB5" s="562">
        <v>3873.7009433841099</v>
      </c>
      <c r="BC5" s="591"/>
      <c r="BD5" s="562">
        <v>2966.6520738424724</v>
      </c>
      <c r="BE5" s="591"/>
      <c r="BF5" s="562">
        <v>3607.50143978398</v>
      </c>
      <c r="BG5" s="591"/>
      <c r="BH5" s="562">
        <v>3727.963042883976</v>
      </c>
      <c r="BI5" s="591"/>
      <c r="BJ5" s="562" t="s">
        <v>700</v>
      </c>
      <c r="BK5" s="595"/>
      <c r="CJ5" s="303" t="s">
        <v>330</v>
      </c>
      <c r="CK5" s="303" t="s">
        <v>710</v>
      </c>
      <c r="CL5" s="303" t="s">
        <v>944</v>
      </c>
      <c r="CM5" s="303" t="s">
        <v>945</v>
      </c>
      <c r="CN5" s="303" t="s">
        <v>946</v>
      </c>
      <c r="CO5" s="303" t="s">
        <v>192</v>
      </c>
      <c r="CP5" s="303" t="s">
        <v>947</v>
      </c>
      <c r="CQ5" s="303" t="s">
        <v>986</v>
      </c>
      <c r="CR5" s="303">
        <v>3</v>
      </c>
      <c r="CS5" s="303" t="s">
        <v>948</v>
      </c>
      <c r="CT5" s="303" t="s">
        <v>949</v>
      </c>
    </row>
    <row r="6" spans="1:98" s="12" customFormat="1" ht="20.100000000000001" customHeight="1">
      <c r="A6" s="33"/>
      <c r="B6" s="199" t="str">
        <f>Parameters!Q5</f>
        <v>A</v>
      </c>
      <c r="C6" s="200"/>
      <c r="D6" s="554" t="str">
        <f>Parameters!S5</f>
        <v>Agriculture, forestry and fishing</v>
      </c>
      <c r="E6" s="491"/>
      <c r="F6" s="564">
        <v>16.564147914677338</v>
      </c>
      <c r="G6" s="568"/>
      <c r="H6" s="565">
        <v>17.069406352883362</v>
      </c>
      <c r="I6" s="568"/>
      <c r="J6" s="565">
        <v>18.102218889917047</v>
      </c>
      <c r="K6" s="568"/>
      <c r="L6" s="565">
        <v>19.659367364883916</v>
      </c>
      <c r="M6" s="568"/>
      <c r="N6" s="565">
        <v>19.538094620076887</v>
      </c>
      <c r="O6" s="568"/>
      <c r="P6" s="565">
        <v>18.122199756204484</v>
      </c>
      <c r="Q6" s="568"/>
      <c r="R6" s="565">
        <v>20.88168435051837</v>
      </c>
      <c r="S6" s="568"/>
      <c r="T6" s="565">
        <v>22.207596894907358</v>
      </c>
      <c r="U6" s="568"/>
      <c r="V6" s="565">
        <v>22.851953115783974</v>
      </c>
      <c r="W6" s="568"/>
      <c r="X6" s="565">
        <v>24.521876615374211</v>
      </c>
      <c r="Y6" s="568"/>
      <c r="Z6" s="565">
        <v>29.452779110329551</v>
      </c>
      <c r="AA6" s="568"/>
      <c r="AB6" s="565">
        <v>27.808278256247224</v>
      </c>
      <c r="AC6" s="568"/>
      <c r="AD6" s="565">
        <v>30.960251626669187</v>
      </c>
      <c r="AE6" s="568"/>
      <c r="AF6" s="565">
        <v>32.411897842497787</v>
      </c>
      <c r="AG6" s="568"/>
      <c r="AH6" s="565">
        <v>30.150245071719514</v>
      </c>
      <c r="AI6" s="568"/>
      <c r="AJ6" s="565">
        <v>32.942742849500952</v>
      </c>
      <c r="AK6" s="568"/>
      <c r="AL6" s="565">
        <v>31.062872204859477</v>
      </c>
      <c r="AM6" s="568"/>
      <c r="AN6" s="565">
        <v>33.52006258354735</v>
      </c>
      <c r="AO6" s="568"/>
      <c r="AP6" s="565">
        <v>36.963786283337299</v>
      </c>
      <c r="AQ6" s="568"/>
      <c r="AR6" s="565">
        <v>32.183001797149281</v>
      </c>
      <c r="AS6" s="568"/>
      <c r="AT6" s="565">
        <v>52.945293951431118</v>
      </c>
      <c r="AU6" s="568"/>
      <c r="AV6" s="565">
        <v>46.046585310531405</v>
      </c>
      <c r="AW6" s="568"/>
      <c r="AX6" s="565">
        <v>54.874645292199943</v>
      </c>
      <c r="AY6" s="568"/>
      <c r="AZ6" s="565">
        <v>58.797527056774641</v>
      </c>
      <c r="BA6" s="568"/>
      <c r="BB6" s="565">
        <v>78.89164364831727</v>
      </c>
      <c r="BC6" s="568"/>
      <c r="BD6" s="565">
        <v>63.054597951176106</v>
      </c>
      <c r="BE6" s="568"/>
      <c r="BF6" s="565">
        <v>72.152915668085299</v>
      </c>
      <c r="BG6" s="568"/>
      <c r="BH6" s="565">
        <v>92.972751519767868</v>
      </c>
      <c r="BI6" s="568"/>
      <c r="BJ6" s="565" t="s">
        <v>700</v>
      </c>
      <c r="BK6" s="571"/>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550" t="str">
        <f>Parameters!S6</f>
        <v>Crop and animal production, hunting and related service activities</v>
      </c>
      <c r="E7" s="473"/>
      <c r="F7" s="567">
        <v>10.942058699170879</v>
      </c>
      <c r="G7" s="568"/>
      <c r="H7" s="569">
        <v>11.281184562784869</v>
      </c>
      <c r="I7" s="568"/>
      <c r="J7" s="569">
        <v>11.969273341217106</v>
      </c>
      <c r="K7" s="568"/>
      <c r="L7" s="569">
        <v>13.004655543482272</v>
      </c>
      <c r="M7" s="568"/>
      <c r="N7" s="569">
        <v>12.930008785131655</v>
      </c>
      <c r="O7" s="568"/>
      <c r="P7" s="569">
        <v>11.998005428151403</v>
      </c>
      <c r="Q7" s="568"/>
      <c r="R7" s="569">
        <v>13.83055768763913</v>
      </c>
      <c r="S7" s="568"/>
      <c r="T7" s="569">
        <v>14.714533518049556</v>
      </c>
      <c r="U7" s="568"/>
      <c r="V7" s="569">
        <v>15.147257161584646</v>
      </c>
      <c r="W7" s="568"/>
      <c r="X7" s="569">
        <v>16.260178600835111</v>
      </c>
      <c r="Y7" s="568"/>
      <c r="Z7" s="569">
        <v>19.536835617323483</v>
      </c>
      <c r="AA7" s="568"/>
      <c r="AB7" s="569">
        <v>18.452447126686135</v>
      </c>
      <c r="AC7" s="568"/>
      <c r="AD7" s="569">
        <v>20.550957222340056</v>
      </c>
      <c r="AE7" s="568"/>
      <c r="AF7" s="569">
        <v>21.521656243973148</v>
      </c>
      <c r="AG7" s="568"/>
      <c r="AH7" s="569">
        <v>20.026352031899531</v>
      </c>
      <c r="AI7" s="568"/>
      <c r="AJ7" s="569">
        <v>21.888036135909871</v>
      </c>
      <c r="AK7" s="568"/>
      <c r="AL7" s="569">
        <v>20.645295821338305</v>
      </c>
      <c r="AM7" s="568"/>
      <c r="AN7" s="569">
        <v>22.285035897284143</v>
      </c>
      <c r="AO7" s="568"/>
      <c r="AP7" s="569">
        <v>25.463290617137606</v>
      </c>
      <c r="AQ7" s="568"/>
      <c r="AR7" s="569">
        <v>22.216763481217921</v>
      </c>
      <c r="AS7" s="568"/>
      <c r="AT7" s="569">
        <v>35.070541252932379</v>
      </c>
      <c r="AU7" s="568"/>
      <c r="AV7" s="569">
        <v>29.565324402677387</v>
      </c>
      <c r="AW7" s="568"/>
      <c r="AX7" s="569">
        <v>33.168572958276194</v>
      </c>
      <c r="AY7" s="568"/>
      <c r="AZ7" s="569">
        <v>42.960048061726603</v>
      </c>
      <c r="BA7" s="568"/>
      <c r="BB7" s="569">
        <v>51.837260104723555</v>
      </c>
      <c r="BC7" s="568"/>
      <c r="BD7" s="569">
        <v>45.195390489693985</v>
      </c>
      <c r="BE7" s="568"/>
      <c r="BF7" s="569">
        <v>43.245869656320302</v>
      </c>
      <c r="BG7" s="568"/>
      <c r="BH7" s="569">
        <v>65.773774602609095</v>
      </c>
      <c r="BI7" s="568"/>
      <c r="BJ7" s="569" t="s">
        <v>700</v>
      </c>
      <c r="BK7" s="571"/>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550" t="str">
        <f>Parameters!S7</f>
        <v>Forestry and logging</v>
      </c>
      <c r="E8" s="477"/>
      <c r="F8" s="567">
        <v>5.5724754277673787</v>
      </c>
      <c r="G8" s="568"/>
      <c r="H8" s="569">
        <v>5.7375124851689883</v>
      </c>
      <c r="I8" s="568"/>
      <c r="J8" s="569">
        <v>6.0795970314008807</v>
      </c>
      <c r="K8" s="568"/>
      <c r="L8" s="569">
        <v>6.5972256230267217</v>
      </c>
      <c r="M8" s="568"/>
      <c r="N8" s="569">
        <v>6.5513889763424729</v>
      </c>
      <c r="O8" s="568"/>
      <c r="P8" s="569">
        <v>6.071997173039712</v>
      </c>
      <c r="Q8" s="568"/>
      <c r="R8" s="569">
        <v>6.9914184221341005</v>
      </c>
      <c r="S8" s="568"/>
      <c r="T8" s="569">
        <v>7.430014947149612</v>
      </c>
      <c r="U8" s="568"/>
      <c r="V8" s="569">
        <v>7.6402688400668044</v>
      </c>
      <c r="W8" s="568"/>
      <c r="X8" s="569">
        <v>8.1930325984756855</v>
      </c>
      <c r="Y8" s="568"/>
      <c r="Z8" s="569">
        <v>9.8340190002386549</v>
      </c>
      <c r="AA8" s="568"/>
      <c r="AB8" s="569">
        <v>9.2789841655203151</v>
      </c>
      <c r="AC8" s="568"/>
      <c r="AD8" s="569">
        <v>10.324282018086878</v>
      </c>
      <c r="AE8" s="568"/>
      <c r="AF8" s="569">
        <v>10.801798217574001</v>
      </c>
      <c r="AG8" s="568"/>
      <c r="AH8" s="569">
        <v>10.042123593619337</v>
      </c>
      <c r="AI8" s="568"/>
      <c r="AJ8" s="569">
        <v>10.965898381627197</v>
      </c>
      <c r="AK8" s="568"/>
      <c r="AL8" s="569">
        <v>10.334326807960094</v>
      </c>
      <c r="AM8" s="568"/>
      <c r="AN8" s="569">
        <v>11.145707905111765</v>
      </c>
      <c r="AO8" s="568"/>
      <c r="AP8" s="569">
        <v>11.42888170333277</v>
      </c>
      <c r="AQ8" s="568"/>
      <c r="AR8" s="569">
        <v>9.8786302400189037</v>
      </c>
      <c r="AS8" s="568"/>
      <c r="AT8" s="569">
        <v>17.762027904665498</v>
      </c>
      <c r="AU8" s="568"/>
      <c r="AV8" s="569">
        <v>16.359500222265211</v>
      </c>
      <c r="AW8" s="568"/>
      <c r="AX8" s="569">
        <v>21.537578953670192</v>
      </c>
      <c r="AY8" s="568"/>
      <c r="AZ8" s="569">
        <v>15.661476992589265</v>
      </c>
      <c r="BA8" s="568"/>
      <c r="BB8" s="569">
        <v>26.883297767422533</v>
      </c>
      <c r="BC8" s="568"/>
      <c r="BD8" s="569">
        <v>17.681817657196845</v>
      </c>
      <c r="BE8" s="568"/>
      <c r="BF8" s="569">
        <v>28.743581423132142</v>
      </c>
      <c r="BG8" s="568"/>
      <c r="BH8" s="569">
        <v>27.033225904582967</v>
      </c>
      <c r="BI8" s="568"/>
      <c r="BJ8" s="569" t="s">
        <v>700</v>
      </c>
      <c r="BK8" s="571"/>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550" t="str">
        <f>Parameters!S8</f>
        <v>Fishing and aquaculture</v>
      </c>
      <c r="E9" s="478"/>
      <c r="F9" s="567">
        <v>4.9613787739079811E-2</v>
      </c>
      <c r="G9" s="568"/>
      <c r="H9" s="569">
        <v>5.0709304929504963E-2</v>
      </c>
      <c r="I9" s="568"/>
      <c r="J9" s="569">
        <v>5.3348517299060025E-2</v>
      </c>
      <c r="K9" s="568"/>
      <c r="L9" s="569">
        <v>5.7486198374921631E-2</v>
      </c>
      <c r="M9" s="568"/>
      <c r="N9" s="569">
        <v>5.669685860275938E-2</v>
      </c>
      <c r="O9" s="568"/>
      <c r="P9" s="569">
        <v>5.2197155013370251E-2</v>
      </c>
      <c r="Q9" s="568"/>
      <c r="R9" s="569">
        <v>5.9708240745137295E-2</v>
      </c>
      <c r="S9" s="568"/>
      <c r="T9" s="569">
        <v>6.3048429708188608E-2</v>
      </c>
      <c r="U9" s="568"/>
      <c r="V9" s="569">
        <v>6.4427114132523416E-2</v>
      </c>
      <c r="W9" s="568"/>
      <c r="X9" s="569">
        <v>6.8665416063415266E-2</v>
      </c>
      <c r="Y9" s="568"/>
      <c r="Z9" s="569">
        <v>8.1924492767412524E-2</v>
      </c>
      <c r="AA9" s="568"/>
      <c r="AB9" s="569">
        <v>7.684696404077393E-2</v>
      </c>
      <c r="AC9" s="568"/>
      <c r="AD9" s="569">
        <v>8.5012386242252408E-2</v>
      </c>
      <c r="AE9" s="568"/>
      <c r="AF9" s="569">
        <v>8.8443380950636002E-2</v>
      </c>
      <c r="AG9" s="568"/>
      <c r="AH9" s="569">
        <v>8.1769446200644816E-2</v>
      </c>
      <c r="AI9" s="568"/>
      <c r="AJ9" s="569">
        <v>8.8808331963882214E-2</v>
      </c>
      <c r="AK9" s="568"/>
      <c r="AL9" s="569">
        <v>8.3249575561081035E-2</v>
      </c>
      <c r="AM9" s="568"/>
      <c r="AN9" s="569">
        <v>8.9318781151439458E-2</v>
      </c>
      <c r="AO9" s="568"/>
      <c r="AP9" s="569">
        <v>7.1613962866921926E-2</v>
      </c>
      <c r="AQ9" s="568"/>
      <c r="AR9" s="569">
        <v>8.7608075912458144E-2</v>
      </c>
      <c r="AS9" s="568"/>
      <c r="AT9" s="569">
        <v>0.11272479383324205</v>
      </c>
      <c r="AU9" s="568"/>
      <c r="AV9" s="569">
        <v>0.12176068558880632</v>
      </c>
      <c r="AW9" s="568"/>
      <c r="AX9" s="569">
        <v>0.16849338025356014</v>
      </c>
      <c r="AY9" s="568"/>
      <c r="AZ9" s="569">
        <v>0.17600200245877326</v>
      </c>
      <c r="BA9" s="568"/>
      <c r="BB9" s="569">
        <v>0.17108577617117565</v>
      </c>
      <c r="BC9" s="568"/>
      <c r="BD9" s="569">
        <v>0.17738980428527718</v>
      </c>
      <c r="BE9" s="568"/>
      <c r="BF9" s="569">
        <v>0.16346458863285884</v>
      </c>
      <c r="BG9" s="568"/>
      <c r="BH9" s="569">
        <v>0.16575101257581548</v>
      </c>
      <c r="BI9" s="568"/>
      <c r="BJ9" s="569" t="s">
        <v>700</v>
      </c>
      <c r="BK9" s="571"/>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551" t="str">
        <f>Parameters!S9</f>
        <v>Mining and quarrying</v>
      </c>
      <c r="E10" s="480"/>
      <c r="F10" s="564">
        <v>1.4335561107698347</v>
      </c>
      <c r="G10" s="568"/>
      <c r="H10" s="565">
        <v>1.4525762186258193</v>
      </c>
      <c r="I10" s="568"/>
      <c r="J10" s="565">
        <v>1.5150978912933051</v>
      </c>
      <c r="K10" s="568"/>
      <c r="L10" s="565">
        <v>1.6187383478906503</v>
      </c>
      <c r="M10" s="568"/>
      <c r="N10" s="565">
        <v>1.5830477213022423</v>
      </c>
      <c r="O10" s="568"/>
      <c r="P10" s="565">
        <v>1.4452087294326887</v>
      </c>
      <c r="Q10" s="568"/>
      <c r="R10" s="565">
        <v>1.6394309203044677</v>
      </c>
      <c r="S10" s="568"/>
      <c r="T10" s="565">
        <v>1.7168572397460591</v>
      </c>
      <c r="U10" s="568"/>
      <c r="V10" s="565">
        <v>1.7400238916096782</v>
      </c>
      <c r="W10" s="568"/>
      <c r="X10" s="565">
        <v>1.8394008424260335</v>
      </c>
      <c r="Y10" s="568"/>
      <c r="Z10" s="565">
        <v>2.1768508078198185</v>
      </c>
      <c r="AA10" s="568"/>
      <c r="AB10" s="565">
        <v>2.0255483357612949</v>
      </c>
      <c r="AC10" s="568"/>
      <c r="AD10" s="565">
        <v>2.2229164698900075</v>
      </c>
      <c r="AE10" s="568"/>
      <c r="AF10" s="565">
        <v>2.2943253528959109</v>
      </c>
      <c r="AG10" s="568"/>
      <c r="AH10" s="565">
        <v>2.1045187394414135</v>
      </c>
      <c r="AI10" s="568"/>
      <c r="AJ10" s="565">
        <v>2.267830158266094</v>
      </c>
      <c r="AK10" s="568"/>
      <c r="AL10" s="565">
        <v>2.1093885260872476</v>
      </c>
      <c r="AM10" s="568"/>
      <c r="AN10" s="565">
        <v>2.2457293546647632</v>
      </c>
      <c r="AO10" s="568"/>
      <c r="AP10" s="565">
        <v>3.6618974495164669</v>
      </c>
      <c r="AQ10" s="568"/>
      <c r="AR10" s="565">
        <v>1.0804855724466298</v>
      </c>
      <c r="AS10" s="568"/>
      <c r="AT10" s="565">
        <v>2.7954167053806493</v>
      </c>
      <c r="AU10" s="568"/>
      <c r="AV10" s="565">
        <v>2.4321348204339346</v>
      </c>
      <c r="AW10" s="568"/>
      <c r="AX10" s="565">
        <v>1.8257549819850936</v>
      </c>
      <c r="AY10" s="568"/>
      <c r="AZ10" s="565">
        <v>1.5155767100830904</v>
      </c>
      <c r="BA10" s="568"/>
      <c r="BB10" s="565">
        <v>2.7834205585097966</v>
      </c>
      <c r="BC10" s="568"/>
      <c r="BD10" s="565">
        <v>2.0140496784146782</v>
      </c>
      <c r="BE10" s="568"/>
      <c r="BF10" s="565">
        <v>1.6818476722560385</v>
      </c>
      <c r="BG10" s="568"/>
      <c r="BH10" s="565">
        <v>4.2417165625690147</v>
      </c>
      <c r="BI10" s="568"/>
      <c r="BJ10" s="565" t="s">
        <v>700</v>
      </c>
      <c r="BK10" s="571"/>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551" t="str">
        <f>Parameters!S10</f>
        <v>Manufacturing</v>
      </c>
      <c r="E11" s="481"/>
      <c r="F11" s="564">
        <v>50.982402225248094</v>
      </c>
      <c r="G11" s="568"/>
      <c r="H11" s="565">
        <v>52.485766386067617</v>
      </c>
      <c r="I11" s="568"/>
      <c r="J11" s="565">
        <v>55.608360491848195</v>
      </c>
      <c r="K11" s="568"/>
      <c r="L11" s="565">
        <v>60.335871351507024</v>
      </c>
      <c r="M11" s="568"/>
      <c r="N11" s="565">
        <v>59.909829400901586</v>
      </c>
      <c r="O11" s="568"/>
      <c r="P11" s="565">
        <v>55.51983016219009</v>
      </c>
      <c r="Q11" s="568"/>
      <c r="R11" s="565">
        <v>63.919754563276875</v>
      </c>
      <c r="S11" s="568"/>
      <c r="T11" s="565">
        <v>67.922558312552411</v>
      </c>
      <c r="U11" s="568"/>
      <c r="V11" s="565">
        <v>69.837516289560753</v>
      </c>
      <c r="W11" s="568"/>
      <c r="X11" s="565">
        <v>74.882757372429964</v>
      </c>
      <c r="Y11" s="568"/>
      <c r="Z11" s="565">
        <v>89.872400513111202</v>
      </c>
      <c r="AA11" s="568"/>
      <c r="AB11" s="565">
        <v>84.792022546899915</v>
      </c>
      <c r="AC11" s="568"/>
      <c r="AD11" s="565">
        <v>94.335411266819449</v>
      </c>
      <c r="AE11" s="568"/>
      <c r="AF11" s="565">
        <v>98.689806761358227</v>
      </c>
      <c r="AG11" s="568"/>
      <c r="AH11" s="565">
        <v>91.741140636222738</v>
      </c>
      <c r="AI11" s="568"/>
      <c r="AJ11" s="565">
        <v>100.17193722343461</v>
      </c>
      <c r="AK11" s="568"/>
      <c r="AL11" s="565">
        <v>94.394837083499425</v>
      </c>
      <c r="AM11" s="568"/>
      <c r="AN11" s="565">
        <v>101.79789086088344</v>
      </c>
      <c r="AO11" s="568"/>
      <c r="AP11" s="565">
        <v>89.460936430380968</v>
      </c>
      <c r="AQ11" s="568"/>
      <c r="AR11" s="565">
        <v>99.252861107650446</v>
      </c>
      <c r="AS11" s="568"/>
      <c r="AT11" s="565">
        <v>149.5048091852606</v>
      </c>
      <c r="AU11" s="568"/>
      <c r="AV11" s="565">
        <v>161.4904419401598</v>
      </c>
      <c r="AW11" s="568"/>
      <c r="AX11" s="565">
        <v>171.74386522503801</v>
      </c>
      <c r="AY11" s="568"/>
      <c r="AZ11" s="565">
        <v>189.30492544325057</v>
      </c>
      <c r="BA11" s="568"/>
      <c r="BB11" s="565">
        <v>230.64538766895336</v>
      </c>
      <c r="BC11" s="568"/>
      <c r="BD11" s="565">
        <v>212.35740089148891</v>
      </c>
      <c r="BE11" s="568"/>
      <c r="BF11" s="565">
        <v>221.03641573109758</v>
      </c>
      <c r="BG11" s="568"/>
      <c r="BH11" s="565">
        <v>230.79044693813813</v>
      </c>
      <c r="BI11" s="568"/>
      <c r="BJ11" s="565" t="s">
        <v>700</v>
      </c>
      <c r="BK11" s="571"/>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552" t="str">
        <f>Parameters!S11</f>
        <v>Manufacture of food products, beverages and tobacco
products</v>
      </c>
      <c r="E12" s="475"/>
      <c r="F12" s="572">
        <v>12.000082806809958</v>
      </c>
      <c r="G12" s="568"/>
      <c r="H12" s="573">
        <v>12.256111844655353</v>
      </c>
      <c r="I12" s="568"/>
      <c r="J12" s="573">
        <v>12.884733898068978</v>
      </c>
      <c r="K12" s="568"/>
      <c r="L12" s="573">
        <v>13.874248353820374</v>
      </c>
      <c r="M12" s="568"/>
      <c r="N12" s="573">
        <v>13.674210858287559</v>
      </c>
      <c r="O12" s="568"/>
      <c r="P12" s="573">
        <v>12.580329938769314</v>
      </c>
      <c r="Q12" s="568"/>
      <c r="R12" s="573">
        <v>14.380891782569117</v>
      </c>
      <c r="S12" s="568"/>
      <c r="T12" s="573">
        <v>15.175272042840165</v>
      </c>
      <c r="U12" s="568"/>
      <c r="V12" s="573">
        <v>15.496934094013838</v>
      </c>
      <c r="W12" s="568"/>
      <c r="X12" s="573">
        <v>16.505709482516416</v>
      </c>
      <c r="Y12" s="568"/>
      <c r="Z12" s="573">
        <v>19.680357473073911</v>
      </c>
      <c r="AA12" s="568"/>
      <c r="AB12" s="573">
        <v>18.449006217848488</v>
      </c>
      <c r="AC12" s="568"/>
      <c r="AD12" s="573">
        <v>20.396675484344861</v>
      </c>
      <c r="AE12" s="568"/>
      <c r="AF12" s="573">
        <v>21.206901858825294</v>
      </c>
      <c r="AG12" s="568"/>
      <c r="AH12" s="573">
        <v>19.594824224577881</v>
      </c>
      <c r="AI12" s="568"/>
      <c r="AJ12" s="573">
        <v>21.268951966712375</v>
      </c>
      <c r="AK12" s="568"/>
      <c r="AL12" s="573">
        <v>19.92599553177817</v>
      </c>
      <c r="AM12" s="568"/>
      <c r="AN12" s="573">
        <v>21.3663284340122</v>
      </c>
      <c r="AO12" s="568"/>
      <c r="AP12" s="573">
        <v>20.004607569878214</v>
      </c>
      <c r="AQ12" s="568"/>
      <c r="AR12" s="573">
        <v>16.403905187124476</v>
      </c>
      <c r="AS12" s="568"/>
      <c r="AT12" s="573">
        <v>34.545179071501472</v>
      </c>
      <c r="AU12" s="568" t="s">
        <v>748</v>
      </c>
      <c r="AV12" s="573">
        <v>26.669889400881917</v>
      </c>
      <c r="AW12" s="568"/>
      <c r="AX12" s="573">
        <v>30.896168873989382</v>
      </c>
      <c r="AY12" s="568"/>
      <c r="AZ12" s="573">
        <v>31.363715435858843</v>
      </c>
      <c r="BA12" s="568"/>
      <c r="BB12" s="573">
        <v>47.416907324307402</v>
      </c>
      <c r="BC12" s="568"/>
      <c r="BD12" s="573">
        <v>26.644793253539383</v>
      </c>
      <c r="BE12" s="568"/>
      <c r="BF12" s="573">
        <v>30.886648201579739</v>
      </c>
      <c r="BG12" s="568"/>
      <c r="BH12" s="573">
        <v>43.237398690004369</v>
      </c>
      <c r="BI12" s="568"/>
      <c r="BJ12" s="573" t="s">
        <v>700</v>
      </c>
      <c r="BK12" s="571"/>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552" t="str">
        <f>Parameters!S12</f>
        <v>Manufacture of textiles, wearing apparel and leather products</v>
      </c>
      <c r="E13" s="470"/>
      <c r="F13" s="572">
        <v>2.0006860746815929</v>
      </c>
      <c r="G13" s="568"/>
      <c r="H13" s="573">
        <v>2.0529089576299588</v>
      </c>
      <c r="I13" s="568"/>
      <c r="J13" s="573">
        <v>2.1680837430337991</v>
      </c>
      <c r="K13" s="568"/>
      <c r="L13" s="573">
        <v>2.3450719019610888</v>
      </c>
      <c r="M13" s="568"/>
      <c r="N13" s="573">
        <v>2.3214461790106209</v>
      </c>
      <c r="O13" s="568"/>
      <c r="P13" s="573">
        <v>2.1449768388306838</v>
      </c>
      <c r="Q13" s="568"/>
      <c r="R13" s="573">
        <v>2.462386362512639</v>
      </c>
      <c r="S13" s="568"/>
      <c r="T13" s="573">
        <v>2.6092350140773442</v>
      </c>
      <c r="U13" s="568"/>
      <c r="V13" s="573">
        <v>2.6754465716101326</v>
      </c>
      <c r="W13" s="568"/>
      <c r="X13" s="573">
        <v>2.8610590026423028</v>
      </c>
      <c r="Y13" s="568"/>
      <c r="Z13" s="573">
        <v>3.424813381855742</v>
      </c>
      <c r="AA13" s="568"/>
      <c r="AB13" s="573">
        <v>3.2229846112623095</v>
      </c>
      <c r="AC13" s="568"/>
      <c r="AD13" s="573">
        <v>3.5768174359703244</v>
      </c>
      <c r="AE13" s="568"/>
      <c r="AF13" s="573">
        <v>3.7328309312989023</v>
      </c>
      <c r="AG13" s="568"/>
      <c r="AH13" s="573">
        <v>3.4617721749178099</v>
      </c>
      <c r="AI13" s="568"/>
      <c r="AJ13" s="573">
        <v>3.7711364152778977</v>
      </c>
      <c r="AK13" s="568"/>
      <c r="AL13" s="573">
        <v>3.5455934339683433</v>
      </c>
      <c r="AM13" s="568"/>
      <c r="AN13" s="573">
        <v>3.8151879377543425</v>
      </c>
      <c r="AO13" s="568"/>
      <c r="AP13" s="573">
        <v>3.0229685861528468</v>
      </c>
      <c r="AQ13" s="568"/>
      <c r="AR13" s="573">
        <v>3.9949286408793676</v>
      </c>
      <c r="AS13" s="568"/>
      <c r="AT13" s="573">
        <v>5.1423123937607036</v>
      </c>
      <c r="AU13" s="568"/>
      <c r="AV13" s="573">
        <v>6.1854383050407717</v>
      </c>
      <c r="AW13" s="568"/>
      <c r="AX13" s="573">
        <v>6.0367448128049981</v>
      </c>
      <c r="AY13" s="568"/>
      <c r="AZ13" s="573">
        <v>6.3331422520498366</v>
      </c>
      <c r="BA13" s="568"/>
      <c r="BB13" s="573">
        <v>7.4041008594646351</v>
      </c>
      <c r="BC13" s="568"/>
      <c r="BD13" s="573">
        <v>8.4969503445426309</v>
      </c>
      <c r="BE13" s="568"/>
      <c r="BF13" s="573">
        <v>7.7423649439230635</v>
      </c>
      <c r="BG13" s="568"/>
      <c r="BH13" s="573">
        <v>7.0225898302114169</v>
      </c>
      <c r="BI13" s="568"/>
      <c r="BJ13" s="573" t="s">
        <v>700</v>
      </c>
      <c r="BK13" s="571"/>
      <c r="CJ13" s="303"/>
      <c r="CK13" s="303"/>
      <c r="CL13" s="303"/>
      <c r="CM13" s="304" t="s">
        <v>951</v>
      </c>
      <c r="CN13" s="303" t="s">
        <v>946</v>
      </c>
      <c r="CO13" s="303"/>
      <c r="CP13" s="303"/>
      <c r="CQ13" s="303"/>
      <c r="CR13" s="303"/>
      <c r="CS13" s="303"/>
      <c r="CT13" s="303"/>
    </row>
    <row r="14" spans="1:98" s="13" customFormat="1">
      <c r="A14" s="37"/>
      <c r="B14" s="209" t="str">
        <f>Parameters!Q13</f>
        <v>C16-C18</v>
      </c>
      <c r="C14" s="210"/>
      <c r="D14" s="552" t="str">
        <f>Parameters!S13</f>
        <v>Manufacture of wood, paper, printing and reproduction</v>
      </c>
      <c r="E14" s="470"/>
      <c r="F14" s="575"/>
      <c r="G14" s="594"/>
      <c r="H14" s="575"/>
      <c r="I14" s="594"/>
      <c r="J14" s="575"/>
      <c r="K14" s="594"/>
      <c r="L14" s="575"/>
      <c r="M14" s="594"/>
      <c r="N14" s="575"/>
      <c r="O14" s="594"/>
      <c r="P14" s="575"/>
      <c r="Q14" s="594"/>
      <c r="R14" s="575"/>
      <c r="S14" s="594"/>
      <c r="T14" s="575"/>
      <c r="U14" s="594"/>
      <c r="V14" s="575"/>
      <c r="W14" s="594"/>
      <c r="X14" s="575"/>
      <c r="Y14" s="594"/>
      <c r="Z14" s="575"/>
      <c r="AA14" s="594"/>
      <c r="AB14" s="575"/>
      <c r="AC14" s="594"/>
      <c r="AD14" s="575"/>
      <c r="AE14" s="594"/>
      <c r="AF14" s="575"/>
      <c r="AG14" s="594"/>
      <c r="AH14" s="575"/>
      <c r="AI14" s="594"/>
      <c r="AJ14" s="575"/>
      <c r="AK14" s="594"/>
      <c r="AL14" s="575"/>
      <c r="AM14" s="594"/>
      <c r="AN14" s="575"/>
      <c r="AO14" s="594"/>
      <c r="AP14" s="575"/>
      <c r="AQ14" s="594"/>
      <c r="AR14" s="575"/>
      <c r="AS14" s="594"/>
      <c r="AT14" s="575"/>
      <c r="AU14" s="594"/>
      <c r="AV14" s="575"/>
      <c r="AW14" s="594"/>
      <c r="AX14" s="575"/>
      <c r="AY14" s="594"/>
      <c r="AZ14" s="575"/>
      <c r="BA14" s="594"/>
      <c r="BB14" s="575"/>
      <c r="BC14" s="594"/>
      <c r="BD14" s="575"/>
      <c r="BE14" s="594"/>
      <c r="BF14" s="575"/>
      <c r="BG14" s="594"/>
      <c r="BH14" s="575"/>
      <c r="BI14" s="594"/>
      <c r="BJ14" s="575"/>
      <c r="BK14" s="598"/>
      <c r="CJ14" s="303"/>
      <c r="CK14" s="303"/>
      <c r="CL14" s="303"/>
      <c r="CM14" s="304"/>
      <c r="CN14" s="303"/>
      <c r="CO14" s="303"/>
      <c r="CP14" s="303"/>
      <c r="CQ14" s="303"/>
      <c r="CR14" s="303"/>
      <c r="CS14" s="303"/>
      <c r="CT14" s="303"/>
    </row>
    <row r="15" spans="1:98" s="15" customFormat="1" ht="22.5" customHeight="1">
      <c r="A15" s="35"/>
      <c r="B15" s="204" t="str">
        <f>Parameters!Q14</f>
        <v>C16</v>
      </c>
      <c r="C15" s="215"/>
      <c r="D15" s="555" t="str">
        <f>Parameters!S14</f>
        <v>Manufacture of wood and of products of wood and cork, except furniture; manufacture of articles of straw and plaiting materials</v>
      </c>
      <c r="E15" s="472"/>
      <c r="F15" s="567">
        <v>6.082327685508818</v>
      </c>
      <c r="G15" s="568"/>
      <c r="H15" s="569">
        <v>6.3190337078283116</v>
      </c>
      <c r="I15" s="568"/>
      <c r="J15" s="569">
        <v>6.7539222900610003</v>
      </c>
      <c r="K15" s="568"/>
      <c r="L15" s="569">
        <v>7.3901701688649259</v>
      </c>
      <c r="M15" s="568"/>
      <c r="N15" s="569">
        <v>7.3978239677663442</v>
      </c>
      <c r="O15" s="568"/>
      <c r="P15" s="569">
        <v>6.9095983948948883</v>
      </c>
      <c r="Q15" s="568"/>
      <c r="R15" s="569">
        <v>8.015252751810408</v>
      </c>
      <c r="S15" s="568"/>
      <c r="T15" s="569">
        <v>8.5794363195219727</v>
      </c>
      <c r="U15" s="568"/>
      <c r="V15" s="569">
        <v>8.8835645998150419</v>
      </c>
      <c r="W15" s="568"/>
      <c r="X15" s="569">
        <v>9.5902697768569993</v>
      </c>
      <c r="Y15" s="568"/>
      <c r="Z15" s="569">
        <v>11.585848003475656</v>
      </c>
      <c r="AA15" s="568"/>
      <c r="AB15" s="569">
        <v>11.000585553956162</v>
      </c>
      <c r="AC15" s="568"/>
      <c r="AD15" s="569">
        <v>12.314201577535156</v>
      </c>
      <c r="AE15" s="568"/>
      <c r="AF15" s="569">
        <v>12.959556585178488</v>
      </c>
      <c r="AG15" s="568"/>
      <c r="AH15" s="569">
        <v>12.116799469483873</v>
      </c>
      <c r="AI15" s="568"/>
      <c r="AJ15" s="569">
        <v>13.304517790009429</v>
      </c>
      <c r="AK15" s="568"/>
      <c r="AL15" s="569">
        <v>12.605423142691167</v>
      </c>
      <c r="AM15" s="568"/>
      <c r="AN15" s="569">
        <v>13.665773516170237</v>
      </c>
      <c r="AO15" s="568"/>
      <c r="AP15" s="569">
        <v>13.231775721248143</v>
      </c>
      <c r="AQ15" s="568"/>
      <c r="AR15" s="569">
        <v>12.613593035653455</v>
      </c>
      <c r="AS15" s="568"/>
      <c r="AT15" s="569">
        <v>16.813007713264213</v>
      </c>
      <c r="AU15" s="568"/>
      <c r="AV15" s="569">
        <v>31.828189839533458</v>
      </c>
      <c r="AW15" s="568" t="s">
        <v>747</v>
      </c>
      <c r="AX15" s="569">
        <v>23.799372555995692</v>
      </c>
      <c r="AY15" s="568"/>
      <c r="AZ15" s="569">
        <v>29.144089401860661</v>
      </c>
      <c r="BA15" s="568"/>
      <c r="BB15" s="569">
        <v>36.901112086337037</v>
      </c>
      <c r="BC15" s="568"/>
      <c r="BD15" s="569">
        <v>32.839059564686593</v>
      </c>
      <c r="BE15" s="568"/>
      <c r="BF15" s="569">
        <v>36.176096536279758</v>
      </c>
      <c r="BG15" s="568"/>
      <c r="BH15" s="569">
        <v>38.507035744824286</v>
      </c>
      <c r="BI15" s="568"/>
      <c r="BJ15" s="569" t="s">
        <v>700</v>
      </c>
      <c r="BK15" s="571"/>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550" t="str">
        <f>Parameters!S15</f>
        <v>Manufacture of paper and paper products</v>
      </c>
      <c r="E16" s="473"/>
      <c r="F16" s="567">
        <v>0.4408769918602784</v>
      </c>
      <c r="G16" s="568"/>
      <c r="H16" s="569">
        <v>0.45147639227559261</v>
      </c>
      <c r="I16" s="568"/>
      <c r="J16" s="569">
        <v>0.47586877430761548</v>
      </c>
      <c r="K16" s="568"/>
      <c r="L16" s="569">
        <v>0.51372586801715681</v>
      </c>
      <c r="M16" s="568"/>
      <c r="N16" s="569">
        <v>0.50759313567982223</v>
      </c>
      <c r="O16" s="568"/>
      <c r="P16" s="569">
        <v>0.46814323402616442</v>
      </c>
      <c r="Q16" s="568"/>
      <c r="R16" s="569">
        <v>0.53644845754739634</v>
      </c>
      <c r="S16" s="568"/>
      <c r="T16" s="569">
        <v>0.56743586737369744</v>
      </c>
      <c r="U16" s="568"/>
      <c r="V16" s="569">
        <v>0.58082764725580271</v>
      </c>
      <c r="W16" s="568"/>
      <c r="X16" s="569">
        <v>0.62006951475447725</v>
      </c>
      <c r="Y16" s="568"/>
      <c r="Z16" s="569">
        <v>0.74101627668569381</v>
      </c>
      <c r="AA16" s="568"/>
      <c r="AB16" s="569">
        <v>0.69621055481716088</v>
      </c>
      <c r="AC16" s="568"/>
      <c r="AD16" s="569">
        <v>0.7714086899759941</v>
      </c>
      <c r="AE16" s="568"/>
      <c r="AF16" s="569">
        <v>0.80379425628666268</v>
      </c>
      <c r="AG16" s="568"/>
      <c r="AH16" s="569">
        <v>0.74428101760732912</v>
      </c>
      <c r="AI16" s="568"/>
      <c r="AJ16" s="569">
        <v>0.80957160587365107</v>
      </c>
      <c r="AK16" s="568"/>
      <c r="AL16" s="569">
        <v>0.76002670062598421</v>
      </c>
      <c r="AM16" s="568"/>
      <c r="AN16" s="569">
        <v>0.81662885624173209</v>
      </c>
      <c r="AO16" s="568"/>
      <c r="AP16" s="569">
        <v>0.6233286124303008</v>
      </c>
      <c r="AQ16" s="568"/>
      <c r="AR16" s="569">
        <v>0.77968995171319233</v>
      </c>
      <c r="AS16" s="568"/>
      <c r="AT16" s="569">
        <v>1.1436707956323975</v>
      </c>
      <c r="AU16" s="568"/>
      <c r="AV16" s="569">
        <v>1.0840663753195452</v>
      </c>
      <c r="AW16" s="568"/>
      <c r="AX16" s="569">
        <v>1.4165849919575408</v>
      </c>
      <c r="AY16" s="568"/>
      <c r="AZ16" s="569">
        <v>1.5065835599355817</v>
      </c>
      <c r="BA16" s="568"/>
      <c r="BB16" s="569">
        <v>1.5525798684221441</v>
      </c>
      <c r="BC16" s="568"/>
      <c r="BD16" s="569">
        <v>1.7142549200437132</v>
      </c>
      <c r="BE16" s="568"/>
      <c r="BF16" s="569">
        <v>1.3082424585202681</v>
      </c>
      <c r="BG16" s="568"/>
      <c r="BH16" s="569">
        <v>1.466517709368875</v>
      </c>
      <c r="BI16" s="568"/>
      <c r="BJ16" s="569" t="s">
        <v>700</v>
      </c>
      <c r="BK16" s="571"/>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550" t="str">
        <f>Parameters!S16</f>
        <v>Printing and reproduction of recorded media</v>
      </c>
      <c r="E17" s="473"/>
      <c r="F17" s="567">
        <v>1.2020251013207954</v>
      </c>
      <c r="G17" s="568"/>
      <c r="H17" s="569">
        <v>1.2309274825629832</v>
      </c>
      <c r="I17" s="568"/>
      <c r="J17" s="569">
        <v>1.2974359407131397</v>
      </c>
      <c r="K17" s="568"/>
      <c r="L17" s="569">
        <v>1.4006557858016619</v>
      </c>
      <c r="M17" s="568"/>
      <c r="N17" s="569">
        <v>1.3839390682563313</v>
      </c>
      <c r="O17" s="568"/>
      <c r="P17" s="569">
        <v>1.2763835561863195</v>
      </c>
      <c r="Q17" s="568"/>
      <c r="R17" s="569">
        <v>1.4626204709661539</v>
      </c>
      <c r="S17" s="568"/>
      <c r="T17" s="569">
        <v>1.5471114674547821</v>
      </c>
      <c r="U17" s="568"/>
      <c r="V17" s="569">
        <v>1.5836283015780566</v>
      </c>
      <c r="W17" s="568"/>
      <c r="X17" s="569">
        <v>1.6906257742886337</v>
      </c>
      <c r="Y17" s="568"/>
      <c r="Z17" s="569">
        <v>2.0203935058429554</v>
      </c>
      <c r="AA17" s="568"/>
      <c r="AB17" s="569">
        <v>1.8982347087683709</v>
      </c>
      <c r="AC17" s="568"/>
      <c r="AD17" s="569">
        <v>2.1032694077712817</v>
      </c>
      <c r="AE17" s="568"/>
      <c r="AF17" s="569">
        <v>2.1915749544385541</v>
      </c>
      <c r="AG17" s="568"/>
      <c r="AH17" s="569">
        <v>2.0293147232276816</v>
      </c>
      <c r="AI17" s="568"/>
      <c r="AJ17" s="569">
        <v>2.2073375263486668</v>
      </c>
      <c r="AK17" s="568"/>
      <c r="AL17" s="569">
        <v>2.0722556218801462</v>
      </c>
      <c r="AM17" s="568"/>
      <c r="AN17" s="569">
        <v>2.2265896158465979</v>
      </c>
      <c r="AO17" s="568"/>
      <c r="AP17" s="569">
        <v>1.6879644625945269</v>
      </c>
      <c r="AQ17" s="568"/>
      <c r="AR17" s="569">
        <v>2.0577283476173345</v>
      </c>
      <c r="AS17" s="568"/>
      <c r="AT17" s="569">
        <v>3.007372076774772</v>
      </c>
      <c r="AU17" s="568"/>
      <c r="AV17" s="569">
        <v>2.8964286791635874</v>
      </c>
      <c r="AW17" s="568"/>
      <c r="AX17" s="569">
        <v>3.1257894343898744</v>
      </c>
      <c r="AY17" s="568"/>
      <c r="AZ17" s="569">
        <v>5.7160979351344166</v>
      </c>
      <c r="BA17" s="568"/>
      <c r="BB17" s="569">
        <v>3.7829521762700438</v>
      </c>
      <c r="BC17" s="568"/>
      <c r="BD17" s="569">
        <v>4.9319137396653261</v>
      </c>
      <c r="BE17" s="568"/>
      <c r="BF17" s="569">
        <v>3.6666275278916838</v>
      </c>
      <c r="BG17" s="568"/>
      <c r="BH17" s="569">
        <v>3.4161099593319237</v>
      </c>
      <c r="BI17" s="568"/>
      <c r="BJ17" s="569" t="s">
        <v>700</v>
      </c>
      <c r="BK17" s="571"/>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552" t="str">
        <f>Parameters!S17</f>
        <v>Manufacture of coke and refined petroleum products</v>
      </c>
      <c r="E18" s="475"/>
      <c r="F18" s="572">
        <v>6.4538260473599755E-3</v>
      </c>
      <c r="G18" s="568"/>
      <c r="H18" s="573">
        <v>7.3610281349281385E-3</v>
      </c>
      <c r="I18" s="568"/>
      <c r="J18" s="573">
        <v>8.5357627678496039E-3</v>
      </c>
      <c r="K18" s="568"/>
      <c r="L18" s="573">
        <v>1.0037272732129171E-2</v>
      </c>
      <c r="M18" s="568"/>
      <c r="N18" s="573">
        <v>1.0714366980049017E-2</v>
      </c>
      <c r="O18" s="568"/>
      <c r="P18" s="573">
        <v>1.0602547112090832E-2</v>
      </c>
      <c r="Q18" s="568"/>
      <c r="R18" s="573">
        <v>1.2959928223750729E-2</v>
      </c>
      <c r="S18" s="568"/>
      <c r="T18" s="573">
        <v>1.4549637624966603E-2</v>
      </c>
      <c r="U18" s="568"/>
      <c r="V18" s="573">
        <v>1.573792100947137E-2</v>
      </c>
      <c r="W18" s="568"/>
      <c r="X18" s="573">
        <v>1.7686546561788783E-2</v>
      </c>
      <c r="Y18" s="568"/>
      <c r="Z18" s="573">
        <v>2.2175050673886098E-2</v>
      </c>
      <c r="AA18" s="568"/>
      <c r="AB18" s="573">
        <v>2.179242263842843E-2</v>
      </c>
      <c r="AC18" s="568"/>
      <c r="AD18" s="573">
        <v>2.5188855182889606E-2</v>
      </c>
      <c r="AE18" s="568"/>
      <c r="AF18" s="573">
        <v>2.7313397058284651E-2</v>
      </c>
      <c r="AG18" s="568"/>
      <c r="AH18" s="573">
        <v>2.6261719947652348E-2</v>
      </c>
      <c r="AI18" s="568"/>
      <c r="AJ18" s="573">
        <v>2.9602777321294078E-2</v>
      </c>
      <c r="AK18" s="568"/>
      <c r="AL18" s="573">
        <v>2.8748054870013591E-2</v>
      </c>
      <c r="AM18" s="568"/>
      <c r="AN18" s="573">
        <v>3.1899564696942662E-2</v>
      </c>
      <c r="AO18" s="568"/>
      <c r="AP18" s="573">
        <v>7.3922034687513349E-2</v>
      </c>
      <c r="AQ18" s="568"/>
      <c r="AR18" s="573">
        <v>2.4460746101831566E-2</v>
      </c>
      <c r="AS18" s="568"/>
      <c r="AT18" s="573">
        <v>7.6980828201948834E-2</v>
      </c>
      <c r="AU18" s="568"/>
      <c r="AV18" s="573">
        <v>6.8227003643473783E-2</v>
      </c>
      <c r="AW18" s="568"/>
      <c r="AX18" s="573">
        <v>4.9463895552291429E-2</v>
      </c>
      <c r="AY18" s="568"/>
      <c r="AZ18" s="573">
        <v>4.8265705524978351E-2</v>
      </c>
      <c r="BA18" s="568"/>
      <c r="BB18" s="573">
        <v>6.0011968060394806E-2</v>
      </c>
      <c r="BC18" s="568"/>
      <c r="BD18" s="573">
        <v>0.12971385976040195</v>
      </c>
      <c r="BE18" s="568"/>
      <c r="BF18" s="573">
        <v>0.19479084796982027</v>
      </c>
      <c r="BG18" s="568"/>
      <c r="BH18" s="573">
        <v>0.16735513734901633</v>
      </c>
      <c r="BI18" s="568"/>
      <c r="BJ18" s="573" t="s">
        <v>700</v>
      </c>
      <c r="BK18" s="571"/>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552" t="str">
        <f>Parameters!S18</f>
        <v>Manufacture of chemicals and chemical products</v>
      </c>
      <c r="E19" s="475"/>
      <c r="F19" s="572">
        <v>0.97210754838359636</v>
      </c>
      <c r="G19" s="568"/>
      <c r="H19" s="573">
        <v>0.98964933814033873</v>
      </c>
      <c r="I19" s="568"/>
      <c r="J19" s="573">
        <v>1.0370951762937268</v>
      </c>
      <c r="K19" s="568"/>
      <c r="L19" s="573">
        <v>1.1132247939270536</v>
      </c>
      <c r="M19" s="568"/>
      <c r="N19" s="573">
        <v>1.0937582958800041</v>
      </c>
      <c r="O19" s="568"/>
      <c r="P19" s="573">
        <v>1.0031640729132096</v>
      </c>
      <c r="Q19" s="568"/>
      <c r="R19" s="573">
        <v>1.1432508111665824</v>
      </c>
      <c r="S19" s="568"/>
      <c r="T19" s="573">
        <v>1.2027700436639057</v>
      </c>
      <c r="U19" s="568"/>
      <c r="V19" s="573">
        <v>1.2246069785494909</v>
      </c>
      <c r="W19" s="568"/>
      <c r="X19" s="573">
        <v>1.3004813648374103</v>
      </c>
      <c r="Y19" s="568"/>
      <c r="Z19" s="573">
        <v>1.5460938108737252</v>
      </c>
      <c r="AA19" s="568"/>
      <c r="AB19" s="573">
        <v>1.4451817118115695</v>
      </c>
      <c r="AC19" s="568"/>
      <c r="AD19" s="573">
        <v>1.5931950903177676</v>
      </c>
      <c r="AE19" s="568"/>
      <c r="AF19" s="573">
        <v>1.6518102030486432</v>
      </c>
      <c r="AG19" s="568"/>
      <c r="AH19" s="573">
        <v>1.521986042420761</v>
      </c>
      <c r="AI19" s="568"/>
      <c r="AJ19" s="573">
        <v>1.6474589117937573</v>
      </c>
      <c r="AK19" s="568"/>
      <c r="AL19" s="573">
        <v>1.5392187711653111</v>
      </c>
      <c r="AM19" s="568"/>
      <c r="AN19" s="573">
        <v>1.6460175383622413</v>
      </c>
      <c r="AO19" s="568"/>
      <c r="AP19" s="573">
        <v>1.0818336301364417</v>
      </c>
      <c r="AQ19" s="568"/>
      <c r="AR19" s="573">
        <v>1.7803154676483941</v>
      </c>
      <c r="AS19" s="568"/>
      <c r="AT19" s="573">
        <v>1.9992100648709215</v>
      </c>
      <c r="AU19" s="568"/>
      <c r="AV19" s="573">
        <v>1.9364245186446292</v>
      </c>
      <c r="AW19" s="568"/>
      <c r="AX19" s="573">
        <v>2.3560010333186163</v>
      </c>
      <c r="AY19" s="568"/>
      <c r="AZ19" s="573">
        <v>3.1785003717702436</v>
      </c>
      <c r="BA19" s="568"/>
      <c r="BB19" s="573">
        <v>2.1949145165967243</v>
      </c>
      <c r="BC19" s="568"/>
      <c r="BD19" s="573">
        <v>2.535438504176887</v>
      </c>
      <c r="BE19" s="568"/>
      <c r="BF19" s="573">
        <v>2.4204565258061419</v>
      </c>
      <c r="BG19" s="568"/>
      <c r="BH19" s="573">
        <v>1.9317637685723619</v>
      </c>
      <c r="BI19" s="568"/>
      <c r="BJ19" s="573" t="s">
        <v>700</v>
      </c>
      <c r="BK19" s="571"/>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552" t="str">
        <f>Parameters!S19</f>
        <v>Manufacture of basic pharmaceutical products and pharmaceutical preparations</v>
      </c>
      <c r="E20" s="475"/>
      <c r="F20" s="572">
        <v>0.11939578187615955</v>
      </c>
      <c r="G20" s="568"/>
      <c r="H20" s="573">
        <v>0.1218659102338103</v>
      </c>
      <c r="I20" s="568"/>
      <c r="J20" s="573">
        <v>0.12803644151774407</v>
      </c>
      <c r="K20" s="568"/>
      <c r="L20" s="573">
        <v>0.13778438023195505</v>
      </c>
      <c r="M20" s="568"/>
      <c r="N20" s="573">
        <v>0.13571531508062087</v>
      </c>
      <c r="O20" s="568"/>
      <c r="P20" s="573">
        <v>0.12478382370383825</v>
      </c>
      <c r="Q20" s="568"/>
      <c r="R20" s="573">
        <v>0.14255921046125805</v>
      </c>
      <c r="S20" s="568"/>
      <c r="T20" s="573">
        <v>0.15034625545798821</v>
      </c>
      <c r="U20" s="568"/>
      <c r="V20" s="573">
        <v>0.15344472984234586</v>
      </c>
      <c r="W20" s="568"/>
      <c r="X20" s="573">
        <v>0.16334045942357875</v>
      </c>
      <c r="Y20" s="568"/>
      <c r="Z20" s="573">
        <v>0.19464766702633352</v>
      </c>
      <c r="AA20" s="568"/>
      <c r="AB20" s="573">
        <v>0.18236816839526948</v>
      </c>
      <c r="AC20" s="568"/>
      <c r="AD20" s="573">
        <v>0.20151084146311682</v>
      </c>
      <c r="AE20" s="568"/>
      <c r="AF20" s="573">
        <v>0.2094027107801823</v>
      </c>
      <c r="AG20" s="568"/>
      <c r="AH20" s="573">
        <v>0.19338175597816729</v>
      </c>
      <c r="AI20" s="568"/>
      <c r="AJ20" s="573">
        <v>0.20979359579873627</v>
      </c>
      <c r="AK20" s="568"/>
      <c r="AL20" s="573">
        <v>0.19644504161175952</v>
      </c>
      <c r="AM20" s="568"/>
      <c r="AN20" s="573">
        <v>0.21053712699982158</v>
      </c>
      <c r="AO20" s="568"/>
      <c r="AP20" s="573">
        <v>0.1717077567675041</v>
      </c>
      <c r="AQ20" s="568"/>
      <c r="AR20" s="573">
        <v>0.21774467891879606</v>
      </c>
      <c r="AS20" s="568"/>
      <c r="AT20" s="573">
        <v>0.28597669764086603</v>
      </c>
      <c r="AU20" s="568"/>
      <c r="AV20" s="573">
        <v>0.28146709278556098</v>
      </c>
      <c r="AW20" s="568"/>
      <c r="AX20" s="573">
        <v>0.28367631265764526</v>
      </c>
      <c r="AY20" s="568"/>
      <c r="AZ20" s="573">
        <v>0.31313958603463965</v>
      </c>
      <c r="BA20" s="568"/>
      <c r="BB20" s="573">
        <v>0.37371704318733301</v>
      </c>
      <c r="BC20" s="568"/>
      <c r="BD20" s="573">
        <v>0.44390376523374037</v>
      </c>
      <c r="BE20" s="568"/>
      <c r="BF20" s="573">
        <v>0.34933971948350989</v>
      </c>
      <c r="BG20" s="568"/>
      <c r="BH20" s="573">
        <v>0.31770891711552735</v>
      </c>
      <c r="BI20" s="568"/>
      <c r="BJ20" s="573" t="s">
        <v>700</v>
      </c>
      <c r="BK20" s="571"/>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552" t="str">
        <f>Parameters!S20</f>
        <v>Manufacture of rubber and plastic products and other non-metallic mineral products</v>
      </c>
      <c r="E21" s="470"/>
      <c r="F21" s="575"/>
      <c r="G21" s="594"/>
      <c r="H21" s="575"/>
      <c r="I21" s="594"/>
      <c r="J21" s="575"/>
      <c r="K21" s="594"/>
      <c r="L21" s="575"/>
      <c r="M21" s="594"/>
      <c r="N21" s="575"/>
      <c r="O21" s="594"/>
      <c r="P21" s="575"/>
      <c r="Q21" s="594"/>
      <c r="R21" s="575"/>
      <c r="S21" s="594"/>
      <c r="T21" s="575"/>
      <c r="U21" s="594"/>
      <c r="V21" s="575"/>
      <c r="W21" s="594"/>
      <c r="X21" s="575"/>
      <c r="Y21" s="594"/>
      <c r="Z21" s="575"/>
      <c r="AA21" s="594"/>
      <c r="AB21" s="575"/>
      <c r="AC21" s="594"/>
      <c r="AD21" s="575"/>
      <c r="AE21" s="594"/>
      <c r="AF21" s="575"/>
      <c r="AG21" s="594"/>
      <c r="AH21" s="575"/>
      <c r="AI21" s="594"/>
      <c r="AJ21" s="575"/>
      <c r="AK21" s="594"/>
      <c r="AL21" s="575"/>
      <c r="AM21" s="594"/>
      <c r="AN21" s="575"/>
      <c r="AO21" s="594"/>
      <c r="AP21" s="575"/>
      <c r="AQ21" s="594"/>
      <c r="AR21" s="575"/>
      <c r="AS21" s="594"/>
      <c r="AT21" s="575"/>
      <c r="AU21" s="594"/>
      <c r="AV21" s="575"/>
      <c r="AW21" s="594"/>
      <c r="AX21" s="575"/>
      <c r="AY21" s="594"/>
      <c r="AZ21" s="575"/>
      <c r="BA21" s="594"/>
      <c r="BB21" s="575"/>
      <c r="BC21" s="594"/>
      <c r="BD21" s="575"/>
      <c r="BE21" s="594"/>
      <c r="BF21" s="575"/>
      <c r="BG21" s="594"/>
      <c r="BH21" s="575"/>
      <c r="BI21" s="594"/>
      <c r="BJ21" s="575"/>
      <c r="BK21" s="598"/>
      <c r="CJ21" s="303"/>
      <c r="CK21" s="303"/>
      <c r="CL21" s="303"/>
      <c r="CM21" s="304"/>
      <c r="CN21" s="303"/>
      <c r="CO21" s="303"/>
      <c r="CP21" s="303"/>
      <c r="CQ21" s="303"/>
      <c r="CR21" s="303"/>
      <c r="CS21" s="303"/>
      <c r="CT21" s="303"/>
    </row>
    <row r="22" spans="1:98" s="15" customFormat="1" ht="12.75" customHeight="1">
      <c r="A22" s="35"/>
      <c r="B22" s="204" t="str">
        <f>Parameters!Q21</f>
        <v>C22</v>
      </c>
      <c r="C22" s="218"/>
      <c r="D22" s="555" t="str">
        <f>Parameters!S21</f>
        <v>Manufacture of rubber and plastic products</v>
      </c>
      <c r="E22" s="472"/>
      <c r="F22" s="567">
        <v>2.945768226491869</v>
      </c>
      <c r="G22" s="568"/>
      <c r="H22" s="569">
        <v>3.007388939125641</v>
      </c>
      <c r="I22" s="568"/>
      <c r="J22" s="569">
        <v>3.1603661647963164</v>
      </c>
      <c r="K22" s="568"/>
      <c r="L22" s="569">
        <v>3.4017229768525055</v>
      </c>
      <c r="M22" s="568"/>
      <c r="N22" s="569">
        <v>3.3513647049678319</v>
      </c>
      <c r="O22" s="568"/>
      <c r="P22" s="569">
        <v>3.0820788874300966</v>
      </c>
      <c r="Q22" s="568"/>
      <c r="R22" s="569">
        <v>3.5218604948042618</v>
      </c>
      <c r="S22" s="568"/>
      <c r="T22" s="569">
        <v>3.715007473574806</v>
      </c>
      <c r="U22" s="568"/>
      <c r="V22" s="569">
        <v>3.792347153251054</v>
      </c>
      <c r="W22" s="568"/>
      <c r="X22" s="569">
        <v>4.0377345415471924</v>
      </c>
      <c r="Y22" s="568"/>
      <c r="Z22" s="569">
        <v>4.8126019698631133</v>
      </c>
      <c r="AA22" s="568"/>
      <c r="AB22" s="569">
        <v>4.5098845165421357</v>
      </c>
      <c r="AC22" s="568"/>
      <c r="AD22" s="569">
        <v>4.9842447193142805</v>
      </c>
      <c r="AE22" s="568"/>
      <c r="AF22" s="569">
        <v>5.1804409753879899</v>
      </c>
      <c r="AG22" s="568"/>
      <c r="AH22" s="569">
        <v>4.7850047459165657</v>
      </c>
      <c r="AI22" s="568"/>
      <c r="AJ22" s="569">
        <v>5.1920697267000131</v>
      </c>
      <c r="AK22" s="568"/>
      <c r="AL22" s="569">
        <v>4.8626136977008407</v>
      </c>
      <c r="AM22" s="568"/>
      <c r="AN22" s="569">
        <v>5.2123888714804307</v>
      </c>
      <c r="AO22" s="568"/>
      <c r="AP22" s="569">
        <v>4.8206002732005935</v>
      </c>
      <c r="AQ22" s="568"/>
      <c r="AR22" s="569">
        <v>4.4202591750730473</v>
      </c>
      <c r="AS22" s="568"/>
      <c r="AT22" s="569">
        <v>8.0846968864454105</v>
      </c>
      <c r="AU22" s="568" t="s">
        <v>748</v>
      </c>
      <c r="AV22" s="569">
        <v>6.3538268060480325</v>
      </c>
      <c r="AW22" s="568"/>
      <c r="AX22" s="569">
        <v>6.9690560372846413</v>
      </c>
      <c r="AY22" s="568"/>
      <c r="AZ22" s="569">
        <v>7.7189202413869102</v>
      </c>
      <c r="BA22" s="568"/>
      <c r="BB22" s="569">
        <v>8.8768670911946472</v>
      </c>
      <c r="BC22" s="568"/>
      <c r="BD22" s="569">
        <v>9.5488009430904714</v>
      </c>
      <c r="BE22" s="568"/>
      <c r="BF22" s="569">
        <v>9.2542581664030816</v>
      </c>
      <c r="BG22" s="568"/>
      <c r="BH22" s="569">
        <v>7.7767310490454671</v>
      </c>
      <c r="BI22" s="568"/>
      <c r="BJ22" s="569" t="s">
        <v>700</v>
      </c>
      <c r="BK22" s="571"/>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555" t="str">
        <f>Parameters!S22</f>
        <v>Manufacture of other non-metallic mineral products</v>
      </c>
      <c r="E23" s="473"/>
      <c r="F23" s="567">
        <v>2.037795574453912</v>
      </c>
      <c r="G23" s="568"/>
      <c r="H23" s="569">
        <v>2.1575991355489368</v>
      </c>
      <c r="I23" s="568"/>
      <c r="J23" s="569">
        <v>2.347334761158641</v>
      </c>
      <c r="K23" s="568"/>
      <c r="L23" s="569">
        <v>2.611515869032154</v>
      </c>
      <c r="M23" s="568"/>
      <c r="N23" s="569">
        <v>2.6553772832221485</v>
      </c>
      <c r="O23" s="568"/>
      <c r="P23" s="569">
        <v>2.5168815683009469</v>
      </c>
      <c r="Q23" s="568"/>
      <c r="R23" s="569">
        <v>2.9604178899682028</v>
      </c>
      <c r="S23" s="568"/>
      <c r="T23" s="569">
        <v>3.2106200359092965</v>
      </c>
      <c r="U23" s="568"/>
      <c r="V23" s="569">
        <v>3.3659478559006892</v>
      </c>
      <c r="W23" s="568"/>
      <c r="X23" s="569">
        <v>3.6767209146683264</v>
      </c>
      <c r="Y23" s="568"/>
      <c r="Z23" s="569">
        <v>4.4916797087215947</v>
      </c>
      <c r="AA23" s="568"/>
      <c r="AB23" s="569">
        <v>4.3103118039586334</v>
      </c>
      <c r="AC23" s="568"/>
      <c r="AD23" s="569">
        <v>4.8740434778891384</v>
      </c>
      <c r="AE23" s="568"/>
      <c r="AF23" s="569">
        <v>5.1791403374328331</v>
      </c>
      <c r="AG23" s="568"/>
      <c r="AH23" s="569">
        <v>4.8870673393494872</v>
      </c>
      <c r="AI23" s="568"/>
      <c r="AJ23" s="569">
        <v>5.4134470179722998</v>
      </c>
      <c r="AK23" s="568"/>
      <c r="AL23" s="569">
        <v>5.172254205363279</v>
      </c>
      <c r="AM23" s="568"/>
      <c r="AN23" s="569">
        <v>5.65260286429824</v>
      </c>
      <c r="AO23" s="568"/>
      <c r="AP23" s="569">
        <v>6.0662777547922397</v>
      </c>
      <c r="AQ23" s="568"/>
      <c r="AR23" s="569">
        <v>6.4041343759093472</v>
      </c>
      <c r="AS23" s="568"/>
      <c r="AT23" s="569">
        <v>9.0825630477804626</v>
      </c>
      <c r="AU23" s="568"/>
      <c r="AV23" s="569">
        <v>9.5251749546807432</v>
      </c>
      <c r="AW23" s="568"/>
      <c r="AX23" s="569">
        <v>15.197003406376577</v>
      </c>
      <c r="AY23" s="568"/>
      <c r="AZ23" s="569">
        <v>13.025261937171017</v>
      </c>
      <c r="BA23" s="568"/>
      <c r="BB23" s="569">
        <v>20.246229475784254</v>
      </c>
      <c r="BC23" s="568"/>
      <c r="BD23" s="569">
        <v>16.575247808139956</v>
      </c>
      <c r="BE23" s="568"/>
      <c r="BF23" s="569">
        <v>13.863665564614458</v>
      </c>
      <c r="BG23" s="568"/>
      <c r="BH23" s="569">
        <v>25.363330085996218</v>
      </c>
      <c r="BI23" s="568" t="s">
        <v>749</v>
      </c>
      <c r="BJ23" s="569" t="s">
        <v>700</v>
      </c>
      <c r="BK23" s="571"/>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552" t="str">
        <f>Parameters!S23</f>
        <v>Manufacture of basic metals and fabricated metal products, except machinery and equipment</v>
      </c>
      <c r="E24" s="470"/>
      <c r="F24" s="575"/>
      <c r="G24" s="594"/>
      <c r="H24" s="575"/>
      <c r="I24" s="594"/>
      <c r="J24" s="575"/>
      <c r="K24" s="594"/>
      <c r="L24" s="575"/>
      <c r="M24" s="594"/>
      <c r="N24" s="575"/>
      <c r="O24" s="594"/>
      <c r="P24" s="575"/>
      <c r="Q24" s="594"/>
      <c r="R24" s="575"/>
      <c r="S24" s="594"/>
      <c r="T24" s="575"/>
      <c r="U24" s="594"/>
      <c r="V24" s="575"/>
      <c r="W24" s="594"/>
      <c r="X24" s="575"/>
      <c r="Y24" s="594"/>
      <c r="Z24" s="575"/>
      <c r="AA24" s="594"/>
      <c r="AB24" s="575"/>
      <c r="AC24" s="594"/>
      <c r="AD24" s="575"/>
      <c r="AE24" s="594"/>
      <c r="AF24" s="575"/>
      <c r="AG24" s="594"/>
      <c r="AH24" s="575"/>
      <c r="AI24" s="594"/>
      <c r="AJ24" s="575"/>
      <c r="AK24" s="594"/>
      <c r="AL24" s="575"/>
      <c r="AM24" s="594"/>
      <c r="AN24" s="575"/>
      <c r="AO24" s="594"/>
      <c r="AP24" s="575"/>
      <c r="AQ24" s="594"/>
      <c r="AR24" s="575"/>
      <c r="AS24" s="594"/>
      <c r="AT24" s="575"/>
      <c r="AU24" s="594"/>
      <c r="AV24" s="575"/>
      <c r="AW24" s="594"/>
      <c r="AX24" s="575"/>
      <c r="AY24" s="594"/>
      <c r="AZ24" s="575"/>
      <c r="BA24" s="594"/>
      <c r="BB24" s="575"/>
      <c r="BC24" s="594"/>
      <c r="BD24" s="575"/>
      <c r="BE24" s="594"/>
      <c r="BF24" s="575"/>
      <c r="BG24" s="594"/>
      <c r="BH24" s="575"/>
      <c r="BI24" s="594"/>
      <c r="BJ24" s="575"/>
      <c r="BK24" s="598"/>
      <c r="CJ24" s="303"/>
      <c r="CK24" s="303"/>
      <c r="CL24" s="303"/>
      <c r="CM24" s="304"/>
      <c r="CN24" s="303"/>
      <c r="CO24" s="303"/>
      <c r="CP24" s="303"/>
      <c r="CQ24" s="303"/>
      <c r="CR24" s="303"/>
      <c r="CS24" s="303"/>
      <c r="CT24" s="303"/>
    </row>
    <row r="25" spans="1:98" s="15" customFormat="1" ht="12.75" customHeight="1">
      <c r="A25" s="35"/>
      <c r="B25" s="204" t="str">
        <f>Parameters!Q24</f>
        <v>C24</v>
      </c>
      <c r="C25" s="218"/>
      <c r="D25" s="555" t="str">
        <f>Parameters!S24</f>
        <v>Manufacture of basic metals</v>
      </c>
      <c r="E25" s="472"/>
      <c r="F25" s="567">
        <v>1.6070026857926338</v>
      </c>
      <c r="G25" s="568"/>
      <c r="H25" s="569">
        <v>1.6325124619240627</v>
      </c>
      <c r="I25" s="568"/>
      <c r="J25" s="569">
        <v>1.7071525535699208</v>
      </c>
      <c r="K25" s="568"/>
      <c r="L25" s="569">
        <v>1.8286085959260785</v>
      </c>
      <c r="M25" s="568"/>
      <c r="N25" s="569">
        <v>1.7928707413282023</v>
      </c>
      <c r="O25" s="568"/>
      <c r="P25" s="569">
        <v>1.6409480607328271</v>
      </c>
      <c r="Q25" s="568"/>
      <c r="R25" s="569">
        <v>1.8662296642201053</v>
      </c>
      <c r="S25" s="568"/>
      <c r="T25" s="569">
        <v>1.9593512001621689</v>
      </c>
      <c r="U25" s="568"/>
      <c r="V25" s="569">
        <v>1.9908470076981279</v>
      </c>
      <c r="W25" s="568"/>
      <c r="X25" s="569">
        <v>2.1099009663122148</v>
      </c>
      <c r="Y25" s="568"/>
      <c r="Z25" s="569">
        <v>2.503316831629808</v>
      </c>
      <c r="AA25" s="568"/>
      <c r="AB25" s="569">
        <v>2.3352301311494883</v>
      </c>
      <c r="AC25" s="568"/>
      <c r="AD25" s="569">
        <v>2.5692632286547394</v>
      </c>
      <c r="AE25" s="568"/>
      <c r="AF25" s="569">
        <v>2.6585039803397059</v>
      </c>
      <c r="AG25" s="568"/>
      <c r="AH25" s="569">
        <v>2.4447273842178188</v>
      </c>
      <c r="AI25" s="568"/>
      <c r="AJ25" s="569">
        <v>2.641082567969367</v>
      </c>
      <c r="AK25" s="568"/>
      <c r="AL25" s="569">
        <v>2.4627500338644976</v>
      </c>
      <c r="AM25" s="568"/>
      <c r="AN25" s="569">
        <v>2.6285241310280751</v>
      </c>
      <c r="AO25" s="568"/>
      <c r="AP25" s="569">
        <v>3.1040457942415411</v>
      </c>
      <c r="AQ25" s="568"/>
      <c r="AR25" s="569">
        <v>2.0178569428984612</v>
      </c>
      <c r="AS25" s="568"/>
      <c r="AT25" s="569">
        <v>3.4611185944257414</v>
      </c>
      <c r="AU25" s="568"/>
      <c r="AV25" s="569">
        <v>2.6016187023359008</v>
      </c>
      <c r="AW25" s="568"/>
      <c r="AX25" s="569">
        <v>3.5790516149962097</v>
      </c>
      <c r="AY25" s="568"/>
      <c r="AZ25" s="569">
        <v>2.5510159466640348</v>
      </c>
      <c r="BA25" s="568"/>
      <c r="BB25" s="569">
        <v>3.0728058678951902</v>
      </c>
      <c r="BC25" s="568"/>
      <c r="BD25" s="569">
        <v>3.4271705528955776</v>
      </c>
      <c r="BE25" s="568"/>
      <c r="BF25" s="569">
        <v>4.3794255712082286</v>
      </c>
      <c r="BG25" s="568"/>
      <c r="BH25" s="569">
        <v>3.2146007223511344</v>
      </c>
      <c r="BI25" s="568"/>
      <c r="BJ25" s="569" t="s">
        <v>700</v>
      </c>
      <c r="BK25" s="571"/>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550" t="str">
        <f>Parameters!S25</f>
        <v>Manufacture of fabricated metal products, except machinery and equipment</v>
      </c>
      <c r="E26" s="473"/>
      <c r="F26" s="567">
        <v>11.556785630181917</v>
      </c>
      <c r="G26" s="568"/>
      <c r="H26" s="569">
        <v>11.862705785444193</v>
      </c>
      <c r="I26" s="568"/>
      <c r="J26" s="569">
        <v>12.532633683895183</v>
      </c>
      <c r="K26" s="568"/>
      <c r="L26" s="569">
        <v>13.560355461106512</v>
      </c>
      <c r="M26" s="568"/>
      <c r="N26" s="569">
        <v>13.428226849703933</v>
      </c>
      <c r="O26" s="568"/>
      <c r="P26" s="569">
        <v>12.411504765522945</v>
      </c>
      <c r="Q26" s="568"/>
      <c r="R26" s="569">
        <v>14.252681064069867</v>
      </c>
      <c r="S26" s="568"/>
      <c r="T26" s="569">
        <v>15.107373733923655</v>
      </c>
      <c r="U26" s="568"/>
      <c r="V26" s="569">
        <v>15.495458663919203</v>
      </c>
      <c r="W26" s="568"/>
      <c r="X26" s="569">
        <v>16.575415283671699</v>
      </c>
      <c r="Y26" s="568"/>
      <c r="Z26" s="569">
        <v>19.847286326757889</v>
      </c>
      <c r="AA26" s="568"/>
      <c r="AB26" s="569">
        <v>18.682988018808459</v>
      </c>
      <c r="AC26" s="568"/>
      <c r="AD26" s="569">
        <v>20.739873636211733</v>
      </c>
      <c r="AE26" s="568"/>
      <c r="AF26" s="569">
        <v>21.650419401533632</v>
      </c>
      <c r="AG26" s="568"/>
      <c r="AH26" s="569">
        <v>20.083650329967135</v>
      </c>
      <c r="AI26" s="568"/>
      <c r="AJ26" s="569">
        <v>21.884174904085356</v>
      </c>
      <c r="AK26" s="568"/>
      <c r="AL26" s="569">
        <v>20.58061269788077</v>
      </c>
      <c r="AM26" s="568"/>
      <c r="AN26" s="569">
        <v>22.151057725556985</v>
      </c>
      <c r="AO26" s="568"/>
      <c r="AP26" s="569">
        <v>17.285089687463039</v>
      </c>
      <c r="AQ26" s="568"/>
      <c r="AR26" s="569">
        <v>22.056739479564559</v>
      </c>
      <c r="AS26" s="568"/>
      <c r="AT26" s="569">
        <v>32.45482255280151</v>
      </c>
      <c r="AU26" s="568"/>
      <c r="AV26" s="569">
        <v>31.956867124040773</v>
      </c>
      <c r="AW26" s="568"/>
      <c r="AX26" s="569">
        <v>35.273855849448111</v>
      </c>
      <c r="AY26" s="568"/>
      <c r="AZ26" s="569">
        <v>44.139562954203555</v>
      </c>
      <c r="BA26" s="568"/>
      <c r="BB26" s="569">
        <v>44.141537583144562</v>
      </c>
      <c r="BC26" s="568"/>
      <c r="BD26" s="569">
        <v>46.901368060309899</v>
      </c>
      <c r="BE26" s="568"/>
      <c r="BF26" s="569">
        <v>42.461644532777292</v>
      </c>
      <c r="BG26" s="568"/>
      <c r="BH26" s="569">
        <v>42.933686977849113</v>
      </c>
      <c r="BI26" s="568"/>
      <c r="BJ26" s="569" t="s">
        <v>700</v>
      </c>
      <c r="BK26" s="571"/>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552" t="str">
        <f>Parameters!S26</f>
        <v>Manufacture of computer, electronic and optical products</v>
      </c>
      <c r="E27" s="475"/>
      <c r="F27" s="572">
        <v>0.33075858492719878</v>
      </c>
      <c r="G27" s="568"/>
      <c r="H27" s="573">
        <v>0.35578302652152677</v>
      </c>
      <c r="I27" s="568"/>
      <c r="J27" s="573">
        <v>0.39264508732108183</v>
      </c>
      <c r="K27" s="568"/>
      <c r="L27" s="573">
        <v>0.44255247955296817</v>
      </c>
      <c r="M27" s="568"/>
      <c r="N27" s="573">
        <v>0.45536059665208328</v>
      </c>
      <c r="O27" s="568"/>
      <c r="P27" s="573">
        <v>0.43633559268989203</v>
      </c>
      <c r="Q27" s="568"/>
      <c r="R27" s="573">
        <v>0.51839712895002932</v>
      </c>
      <c r="S27" s="568"/>
      <c r="T27" s="573">
        <v>0.56743586737369744</v>
      </c>
      <c r="U27" s="568"/>
      <c r="V27" s="573">
        <v>0.60000823848609597</v>
      </c>
      <c r="W27" s="568"/>
      <c r="X27" s="573">
        <v>0.66064453333740458</v>
      </c>
      <c r="Y27" s="568"/>
      <c r="Z27" s="573">
        <v>0.81308519137582369</v>
      </c>
      <c r="AA27" s="568"/>
      <c r="AB27" s="573">
        <v>0.78567418459597238</v>
      </c>
      <c r="AC27" s="568"/>
      <c r="AD27" s="573">
        <v>0.89420435899258111</v>
      </c>
      <c r="AE27" s="568"/>
      <c r="AF27" s="573">
        <v>0.95596889703996279</v>
      </c>
      <c r="AG27" s="568"/>
      <c r="AH27" s="573">
        <v>0.90722305273708126</v>
      </c>
      <c r="AI27" s="568"/>
      <c r="AJ27" s="573">
        <v>1.0103556607485151</v>
      </c>
      <c r="AK27" s="568"/>
      <c r="AL27" s="573">
        <v>0.97024685186295867</v>
      </c>
      <c r="AM27" s="568"/>
      <c r="AN27" s="573">
        <v>1.0654454608778849</v>
      </c>
      <c r="AO27" s="568"/>
      <c r="AP27" s="573">
        <v>1.0651318704703283</v>
      </c>
      <c r="AQ27" s="568"/>
      <c r="AR27" s="573">
        <v>1.5843312935665039</v>
      </c>
      <c r="AS27" s="568"/>
      <c r="AT27" s="573">
        <v>1.874779557904213</v>
      </c>
      <c r="AU27" s="568"/>
      <c r="AV27" s="573">
        <v>1.9638044955400371</v>
      </c>
      <c r="AW27" s="568"/>
      <c r="AX27" s="573">
        <v>2.3744201805436083</v>
      </c>
      <c r="AY27" s="568"/>
      <c r="AZ27" s="573">
        <v>3.033130504351043</v>
      </c>
      <c r="BA27" s="568"/>
      <c r="BB27" s="573">
        <v>3.1157328989528827</v>
      </c>
      <c r="BC27" s="568"/>
      <c r="BD27" s="573">
        <v>3.6568223118047798</v>
      </c>
      <c r="BE27" s="568"/>
      <c r="BF27" s="573">
        <v>5.9964435913038026</v>
      </c>
      <c r="BG27" s="568"/>
      <c r="BH27" s="573">
        <v>3.3498691998140759</v>
      </c>
      <c r="BI27" s="568"/>
      <c r="BJ27" s="573" t="s">
        <v>700</v>
      </c>
      <c r="BK27" s="571"/>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552" t="str">
        <f>Parameters!S27</f>
        <v>Manufacture of electrical equipment</v>
      </c>
      <c r="E28" s="475"/>
      <c r="F28" s="572">
        <v>1.0378559012410762</v>
      </c>
      <c r="G28" s="568"/>
      <c r="H28" s="573">
        <v>1.097611084119285</v>
      </c>
      <c r="I28" s="568"/>
      <c r="J28" s="573">
        <v>1.1928728468069822</v>
      </c>
      <c r="K28" s="568"/>
      <c r="L28" s="573">
        <v>1.3258324799803356</v>
      </c>
      <c r="M28" s="568"/>
      <c r="N28" s="573">
        <v>1.3468852157836619</v>
      </c>
      <c r="O28" s="568"/>
      <c r="P28" s="573">
        <v>1.2755679756392357</v>
      </c>
      <c r="Q28" s="568"/>
      <c r="R28" s="573">
        <v>1.4991859827403078</v>
      </c>
      <c r="S28" s="568"/>
      <c r="T28" s="573">
        <v>1.6247095347879372</v>
      </c>
      <c r="U28" s="568"/>
      <c r="V28" s="573">
        <v>1.702154519180638</v>
      </c>
      <c r="W28" s="568"/>
      <c r="X28" s="573">
        <v>1.858127774079692</v>
      </c>
      <c r="Y28" s="568"/>
      <c r="Z28" s="573">
        <v>2.268630878664514</v>
      </c>
      <c r="AA28" s="568"/>
      <c r="AB28" s="573">
        <v>2.1758013550051967</v>
      </c>
      <c r="AC28" s="568"/>
      <c r="AD28" s="573">
        <v>2.4590619872295978</v>
      </c>
      <c r="AE28" s="568"/>
      <c r="AF28" s="573">
        <v>2.6116810139540751</v>
      </c>
      <c r="AG28" s="568"/>
      <c r="AH28" s="573">
        <v>2.4632299596354827</v>
      </c>
      <c r="AI28" s="568"/>
      <c r="AJ28" s="573">
        <v>2.7273167453835714</v>
      </c>
      <c r="AK28" s="568"/>
      <c r="AL28" s="573">
        <v>2.6046935547851899</v>
      </c>
      <c r="AM28" s="568"/>
      <c r="AN28" s="573">
        <v>2.8454411709672853</v>
      </c>
      <c r="AO28" s="568"/>
      <c r="AP28" s="573">
        <v>2.7603371852334266</v>
      </c>
      <c r="AQ28" s="568"/>
      <c r="AR28" s="573">
        <v>3.1140478389048467</v>
      </c>
      <c r="AS28" s="568"/>
      <c r="AT28" s="573">
        <v>4.3296153281928067</v>
      </c>
      <c r="AU28" s="568"/>
      <c r="AV28" s="573">
        <v>5.2978157847670992</v>
      </c>
      <c r="AW28" s="568"/>
      <c r="AX28" s="573">
        <v>7.5078592931059713</v>
      </c>
      <c r="AY28" s="568"/>
      <c r="AZ28" s="573">
        <v>7.039037470565332</v>
      </c>
      <c r="BA28" s="568"/>
      <c r="BB28" s="573">
        <v>8.2384423003667724</v>
      </c>
      <c r="BC28" s="568"/>
      <c r="BD28" s="573">
        <v>11.428889417404102</v>
      </c>
      <c r="BE28" s="568"/>
      <c r="BF28" s="573">
        <v>6.4113517178640382</v>
      </c>
      <c r="BG28" s="568"/>
      <c r="BH28" s="573">
        <v>11.252588849087584</v>
      </c>
      <c r="BI28" s="568"/>
      <c r="BJ28" s="573" t="s">
        <v>700</v>
      </c>
      <c r="BK28" s="571"/>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552" t="str">
        <f>Parameters!S28</f>
        <v>Manufacture of machinery and equipment n.e.c.</v>
      </c>
      <c r="E29" s="475"/>
      <c r="F29" s="572">
        <v>1.2064621067283556</v>
      </c>
      <c r="G29" s="568"/>
      <c r="H29" s="573">
        <v>1.3159882521221526</v>
      </c>
      <c r="I29" s="568"/>
      <c r="J29" s="573">
        <v>1.4702851367620946</v>
      </c>
      <c r="K29" s="568"/>
      <c r="L29" s="573">
        <v>1.6753120669262878</v>
      </c>
      <c r="M29" s="568"/>
      <c r="N29" s="573">
        <v>1.7406382023004636</v>
      </c>
      <c r="O29" s="568"/>
      <c r="P29" s="573">
        <v>1.682542668634107</v>
      </c>
      <c r="Q29" s="568"/>
      <c r="R29" s="573">
        <v>2.0148059842138193</v>
      </c>
      <c r="S29" s="568"/>
      <c r="T29" s="573">
        <v>2.2212446774115677</v>
      </c>
      <c r="U29" s="568"/>
      <c r="V29" s="573">
        <v>2.3641308216415275</v>
      </c>
      <c r="W29" s="568"/>
      <c r="X29" s="573">
        <v>2.6186492762366096</v>
      </c>
      <c r="Y29" s="568"/>
      <c r="Z29" s="573">
        <v>3.2406372665365213</v>
      </c>
      <c r="AA29" s="568"/>
      <c r="AB29" s="573">
        <v>3.1472846168340851</v>
      </c>
      <c r="AC29" s="568"/>
      <c r="AD29" s="573">
        <v>3.5988576842553526</v>
      </c>
      <c r="AE29" s="568"/>
      <c r="AF29" s="573">
        <v>3.8641953647696998</v>
      </c>
      <c r="AG29" s="568"/>
      <c r="AH29" s="573">
        <v>3.6820125081151671</v>
      </c>
      <c r="AI29" s="568"/>
      <c r="AJ29" s="573">
        <v>4.116073124934716</v>
      </c>
      <c r="AK29" s="568"/>
      <c r="AL29" s="573">
        <v>3.9666326542520833</v>
      </c>
      <c r="AM29" s="568"/>
      <c r="AN29" s="573">
        <v>4.3702403634811455</v>
      </c>
      <c r="AO29" s="568"/>
      <c r="AP29" s="573">
        <v>3.7846955339743316</v>
      </c>
      <c r="AQ29" s="568"/>
      <c r="AR29" s="573">
        <v>7.5701818610968932</v>
      </c>
      <c r="AS29" s="568" t="s">
        <v>748</v>
      </c>
      <c r="AT29" s="573">
        <v>6.0509476680095471</v>
      </c>
      <c r="AU29" s="568"/>
      <c r="AV29" s="573">
        <v>13.422728829187347</v>
      </c>
      <c r="AW29" s="568" t="s">
        <v>748</v>
      </c>
      <c r="AX29" s="573">
        <v>8.8844720876926697</v>
      </c>
      <c r="AY29" s="568"/>
      <c r="AZ29" s="573">
        <v>11.115145698275242</v>
      </c>
      <c r="BA29" s="568"/>
      <c r="BB29" s="573">
        <v>13.108410805623514</v>
      </c>
      <c r="BC29" s="568"/>
      <c r="BD29" s="573">
        <v>12.473451975346384</v>
      </c>
      <c r="BE29" s="568"/>
      <c r="BF29" s="573">
        <v>30.150992529101096</v>
      </c>
      <c r="BG29" s="568" t="s">
        <v>749</v>
      </c>
      <c r="BH29" s="573">
        <v>14.690687325454618</v>
      </c>
      <c r="BI29" s="568"/>
      <c r="BJ29" s="573" t="s">
        <v>700</v>
      </c>
      <c r="BK29" s="571"/>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552" t="str">
        <f>Parameters!S29</f>
        <v>Manufacture of motor vehicles, trailers, semi-trailers and of other transport equipment</v>
      </c>
      <c r="E30" s="470"/>
      <c r="F30" s="575"/>
      <c r="G30" s="594"/>
      <c r="H30" s="575"/>
      <c r="I30" s="594"/>
      <c r="J30" s="575"/>
      <c r="K30" s="594"/>
      <c r="L30" s="575"/>
      <c r="M30" s="594"/>
      <c r="N30" s="575"/>
      <c r="O30" s="594"/>
      <c r="P30" s="575"/>
      <c r="Q30" s="594"/>
      <c r="R30" s="575"/>
      <c r="S30" s="594"/>
      <c r="T30" s="575"/>
      <c r="U30" s="594"/>
      <c r="V30" s="575"/>
      <c r="W30" s="594"/>
      <c r="X30" s="575"/>
      <c r="Y30" s="594"/>
      <c r="Z30" s="575"/>
      <c r="AA30" s="594"/>
      <c r="AB30" s="575"/>
      <c r="AC30" s="594"/>
      <c r="AD30" s="575"/>
      <c r="AE30" s="594"/>
      <c r="AF30" s="575"/>
      <c r="AG30" s="594"/>
      <c r="AH30" s="575"/>
      <c r="AI30" s="594"/>
      <c r="AJ30" s="575"/>
      <c r="AK30" s="594"/>
      <c r="AL30" s="575"/>
      <c r="AM30" s="594"/>
      <c r="AN30" s="575"/>
      <c r="AO30" s="594"/>
      <c r="AP30" s="575"/>
      <c r="AQ30" s="594"/>
      <c r="AR30" s="575"/>
      <c r="AS30" s="594"/>
      <c r="AT30" s="575"/>
      <c r="AU30" s="594"/>
      <c r="AV30" s="575"/>
      <c r="AW30" s="594"/>
      <c r="AX30" s="575"/>
      <c r="AY30" s="594"/>
      <c r="AZ30" s="575"/>
      <c r="BA30" s="594"/>
      <c r="BB30" s="575"/>
      <c r="BC30" s="594"/>
      <c r="BD30" s="575"/>
      <c r="BE30" s="594"/>
      <c r="BF30" s="575"/>
      <c r="BG30" s="594"/>
      <c r="BH30" s="575"/>
      <c r="BI30" s="594"/>
      <c r="BJ30" s="575"/>
      <c r="BK30" s="598"/>
      <c r="CJ30" s="303"/>
      <c r="CK30" s="303"/>
      <c r="CL30" s="303"/>
      <c r="CM30" s="304"/>
      <c r="CN30" s="303"/>
      <c r="CO30" s="303"/>
      <c r="CP30" s="303"/>
      <c r="CQ30" s="303"/>
      <c r="CR30" s="303"/>
      <c r="CS30" s="303"/>
      <c r="CT30" s="303"/>
    </row>
    <row r="31" spans="1:98" s="15" customFormat="1" ht="12.75" customHeight="1">
      <c r="A31" s="35"/>
      <c r="B31" s="204" t="str">
        <f>Parameters!Q30</f>
        <v>C29</v>
      </c>
      <c r="C31" s="205"/>
      <c r="D31" s="555" t="str">
        <f>Parameters!S30</f>
        <v>Manufacture of motor vehicles, trailers and semi-trailers</v>
      </c>
      <c r="E31" s="472"/>
      <c r="F31" s="567">
        <v>0.51549935553287807</v>
      </c>
      <c r="G31" s="568"/>
      <c r="H31" s="569">
        <v>0.54962343407463443</v>
      </c>
      <c r="I31" s="568"/>
      <c r="J31" s="569">
        <v>0.60177127513339712</v>
      </c>
      <c r="K31" s="568"/>
      <c r="L31" s="569">
        <v>0.67340975239193912</v>
      </c>
      <c r="M31" s="568"/>
      <c r="N31" s="569">
        <v>0.68839807846814938</v>
      </c>
      <c r="O31" s="568"/>
      <c r="P31" s="569">
        <v>0.6557267598554638</v>
      </c>
      <c r="Q31" s="568"/>
      <c r="R31" s="569">
        <v>0.77481856594852572</v>
      </c>
      <c r="S31" s="568"/>
      <c r="T31" s="569">
        <v>0.84387898224806279</v>
      </c>
      <c r="U31" s="568"/>
      <c r="V31" s="569">
        <v>0.8882089169720403</v>
      </c>
      <c r="W31" s="568"/>
      <c r="X31" s="569">
        <v>0.97380044599025295</v>
      </c>
      <c r="Y31" s="568"/>
      <c r="Z31" s="569">
        <v>1.1937568946108683</v>
      </c>
      <c r="AA31" s="568"/>
      <c r="AB31" s="569">
        <v>1.1492635517739622</v>
      </c>
      <c r="AC31" s="568"/>
      <c r="AD31" s="569">
        <v>1.3035232557145371</v>
      </c>
      <c r="AE31" s="568"/>
      <c r="AF31" s="569">
        <v>1.389081336107048</v>
      </c>
      <c r="AG31" s="568"/>
      <c r="AH31" s="569">
        <v>1.3142797119256926</v>
      </c>
      <c r="AI31" s="568"/>
      <c r="AJ31" s="569">
        <v>1.4595456296672815</v>
      </c>
      <c r="AK31" s="568"/>
      <c r="AL31" s="569">
        <v>1.3978741680544109</v>
      </c>
      <c r="AM31" s="568"/>
      <c r="AN31" s="569">
        <v>1.5311791054532478</v>
      </c>
      <c r="AO31" s="568"/>
      <c r="AP31" s="569">
        <v>1.6791814890628074</v>
      </c>
      <c r="AQ31" s="568"/>
      <c r="AR31" s="569">
        <v>1.8421380510252445</v>
      </c>
      <c r="AS31" s="568"/>
      <c r="AT31" s="569">
        <v>2.1585074691977271</v>
      </c>
      <c r="AU31" s="568"/>
      <c r="AV31" s="569">
        <v>2.2231617758197846</v>
      </c>
      <c r="AW31" s="568"/>
      <c r="AX31" s="569">
        <v>3.6563022184404459</v>
      </c>
      <c r="AY31" s="568"/>
      <c r="AZ31" s="569">
        <v>3.2558913400631395</v>
      </c>
      <c r="BA31" s="568"/>
      <c r="BB31" s="569">
        <v>7.5699203554296517</v>
      </c>
      <c r="BC31" s="568"/>
      <c r="BD31" s="569">
        <v>6.3336232603916054</v>
      </c>
      <c r="BE31" s="568"/>
      <c r="BF31" s="569">
        <v>4.7697919126447319</v>
      </c>
      <c r="BG31" s="568"/>
      <c r="BH31" s="569">
        <v>4.7317517766237271</v>
      </c>
      <c r="BI31" s="568"/>
      <c r="BJ31" s="569" t="s">
        <v>700</v>
      </c>
      <c r="BK31" s="571"/>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555" t="str">
        <f>Parameters!S31</f>
        <v>Manufacture of other transport equipment</v>
      </c>
      <c r="E32" s="472"/>
      <c r="F32" s="567">
        <v>0.52356663809207804</v>
      </c>
      <c r="G32" s="568"/>
      <c r="H32" s="569">
        <v>0.52917613369983396</v>
      </c>
      <c r="I32" s="568"/>
      <c r="J32" s="569">
        <v>0.55055669852629951</v>
      </c>
      <c r="K32" s="568"/>
      <c r="L32" s="569">
        <v>0.58672421515991446</v>
      </c>
      <c r="M32" s="568"/>
      <c r="N32" s="569">
        <v>0.57232576951761838</v>
      </c>
      <c r="O32" s="568"/>
      <c r="P32" s="569">
        <v>0.52115596958661858</v>
      </c>
      <c r="Q32" s="568"/>
      <c r="R32" s="569">
        <v>0.58967673418065825</v>
      </c>
      <c r="S32" s="568"/>
      <c r="T32" s="569">
        <v>0.6159346594569195</v>
      </c>
      <c r="U32" s="568"/>
      <c r="V32" s="569">
        <v>0.62263149993721101</v>
      </c>
      <c r="W32" s="568"/>
      <c r="X32" s="569">
        <v>0.65648299296992474</v>
      </c>
      <c r="Y32" s="568"/>
      <c r="Z32" s="569">
        <v>0.77489482632635298</v>
      </c>
      <c r="AA32" s="568"/>
      <c r="AB32" s="569">
        <v>0.71914994706813817</v>
      </c>
      <c r="AC32" s="568"/>
      <c r="AD32" s="569">
        <v>0.78715172446530002</v>
      </c>
      <c r="AE32" s="568"/>
      <c r="AF32" s="569">
        <v>0.81029744606244458</v>
      </c>
      <c r="AG32" s="568"/>
      <c r="AH32" s="569">
        <v>0.74129673124964124</v>
      </c>
      <c r="AI32" s="568"/>
      <c r="AJ32" s="569">
        <v>0.79670083312526219</v>
      </c>
      <c r="AK32" s="568"/>
      <c r="AL32" s="569">
        <v>0.73906457728326613</v>
      </c>
      <c r="AM32" s="568"/>
      <c r="AN32" s="569">
        <v>0.78472929154478943</v>
      </c>
      <c r="AO32" s="568"/>
      <c r="AP32" s="569">
        <v>0.46883489468947614</v>
      </c>
      <c r="AQ32" s="568"/>
      <c r="AR32" s="569">
        <v>1.458058872569532</v>
      </c>
      <c r="AS32" s="568"/>
      <c r="AT32" s="569">
        <v>0.51694577821012588</v>
      </c>
      <c r="AU32" s="568"/>
      <c r="AV32" s="569">
        <v>0.58732448077455091</v>
      </c>
      <c r="AW32" s="568"/>
      <c r="AX32" s="569">
        <v>0.90714336855555233</v>
      </c>
      <c r="AY32" s="568"/>
      <c r="AZ32" s="569">
        <v>0.65256033538909097</v>
      </c>
      <c r="BA32" s="568"/>
      <c r="BB32" s="569">
        <v>0.68769060343794775</v>
      </c>
      <c r="BC32" s="568"/>
      <c r="BD32" s="569">
        <v>0.6933027272920842</v>
      </c>
      <c r="BE32" s="568"/>
      <c r="BF32" s="569">
        <v>0.55113930251566867</v>
      </c>
      <c r="BG32" s="568"/>
      <c r="BH32" s="569">
        <v>0.86863802892893316</v>
      </c>
      <c r="BI32" s="568"/>
      <c r="BJ32" s="569" t="s">
        <v>700</v>
      </c>
      <c r="BK32" s="571"/>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552" t="str">
        <f>Parameters!S32</f>
        <v>Manufacture of furniture; jewellery, musical instruments, toys; repair and installation of machinery and equipment</v>
      </c>
      <c r="E33" s="470"/>
      <c r="F33" s="575"/>
      <c r="G33" s="594"/>
      <c r="H33" s="575"/>
      <c r="I33" s="594"/>
      <c r="J33" s="575"/>
      <c r="K33" s="594"/>
      <c r="L33" s="575"/>
      <c r="M33" s="594"/>
      <c r="N33" s="575"/>
      <c r="O33" s="594"/>
      <c r="P33" s="575"/>
      <c r="Q33" s="594"/>
      <c r="R33" s="575"/>
      <c r="S33" s="594"/>
      <c r="T33" s="575"/>
      <c r="U33" s="594"/>
      <c r="V33" s="575"/>
      <c r="W33" s="594"/>
      <c r="X33" s="575"/>
      <c r="Y33" s="594"/>
      <c r="Z33" s="575"/>
      <c r="AA33" s="594"/>
      <c r="AB33" s="575"/>
      <c r="AC33" s="594"/>
      <c r="AD33" s="575"/>
      <c r="AE33" s="594"/>
      <c r="AF33" s="575"/>
      <c r="AG33" s="594"/>
      <c r="AH33" s="575"/>
      <c r="AI33" s="594"/>
      <c r="AJ33" s="575"/>
      <c r="AK33" s="594"/>
      <c r="AL33" s="575"/>
      <c r="AM33" s="594"/>
      <c r="AN33" s="575"/>
      <c r="AO33" s="594"/>
      <c r="AP33" s="575"/>
      <c r="AQ33" s="594"/>
      <c r="AR33" s="575"/>
      <c r="AS33" s="594"/>
      <c r="AT33" s="575"/>
      <c r="AU33" s="594"/>
      <c r="AV33" s="575"/>
      <c r="AW33" s="594"/>
      <c r="AX33" s="575"/>
      <c r="AY33" s="594"/>
      <c r="AZ33" s="575"/>
      <c r="BA33" s="594"/>
      <c r="BB33" s="575"/>
      <c r="BC33" s="594"/>
      <c r="BD33" s="575"/>
      <c r="BE33" s="594"/>
      <c r="BF33" s="575"/>
      <c r="BG33" s="594"/>
      <c r="BH33" s="575"/>
      <c r="BI33" s="594"/>
      <c r="BJ33" s="575"/>
      <c r="BK33" s="598"/>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555" t="str">
        <f>Parameters!S33</f>
        <v>Manufacture of furniture; other manufacturing</v>
      </c>
      <c r="E34" s="472"/>
      <c r="F34" s="567">
        <v>3.0921894049413488</v>
      </c>
      <c r="G34" s="568"/>
      <c r="H34" s="569">
        <v>3.1521558257792281</v>
      </c>
      <c r="I34" s="568"/>
      <c r="J34" s="569">
        <v>3.3076080725417216</v>
      </c>
      <c r="K34" s="568"/>
      <c r="L34" s="569">
        <v>3.5550195058522966</v>
      </c>
      <c r="M34" s="568"/>
      <c r="N34" s="569">
        <v>3.4973479550710005</v>
      </c>
      <c r="O34" s="568"/>
      <c r="P34" s="569">
        <v>3.2117561944164392</v>
      </c>
      <c r="Q34" s="568"/>
      <c r="R34" s="569">
        <v>3.6648825598449388</v>
      </c>
      <c r="S34" s="568"/>
      <c r="T34" s="569">
        <v>3.8605038498244721</v>
      </c>
      <c r="U34" s="568"/>
      <c r="V34" s="569">
        <v>3.935463872430935</v>
      </c>
      <c r="W34" s="568"/>
      <c r="X34" s="569">
        <v>4.1844288395008524</v>
      </c>
      <c r="Y34" s="568"/>
      <c r="Z34" s="569">
        <v>4.9807627708067495</v>
      </c>
      <c r="AA34" s="568"/>
      <c r="AB34" s="569">
        <v>4.6612845053985863</v>
      </c>
      <c r="AC34" s="568"/>
      <c r="AD34" s="569">
        <v>5.1448236711052031</v>
      </c>
      <c r="AE34" s="568"/>
      <c r="AF34" s="569">
        <v>5.3404194438722277</v>
      </c>
      <c r="AG34" s="568"/>
      <c r="AH34" s="569">
        <v>4.9264599192709655</v>
      </c>
      <c r="AI34" s="568"/>
      <c r="AJ34" s="569">
        <v>5.3387965360316443</v>
      </c>
      <c r="AK34" s="568"/>
      <c r="AL34" s="569">
        <v>4.993776698045278</v>
      </c>
      <c r="AM34" s="568"/>
      <c r="AN34" s="569">
        <v>5.3463670432075903</v>
      </c>
      <c r="AO34" s="568"/>
      <c r="AP34" s="569">
        <v>3.7691820508717782</v>
      </c>
      <c r="AQ34" s="568"/>
      <c r="AR34" s="569">
        <v>4.3865048789211976</v>
      </c>
      <c r="AS34" s="568"/>
      <c r="AT34" s="569">
        <v>9.142745242498993</v>
      </c>
      <c r="AU34" s="568" t="s">
        <v>748</v>
      </c>
      <c r="AV34" s="569">
        <v>6.725168696527045</v>
      </c>
      <c r="AW34" s="568"/>
      <c r="AX34" s="569">
        <v>7.7344755579311508</v>
      </c>
      <c r="AY34" s="568"/>
      <c r="AZ34" s="569">
        <v>7.8068660698528038</v>
      </c>
      <c r="BA34" s="568"/>
      <c r="BB34" s="569">
        <v>8.733324865988779</v>
      </c>
      <c r="BC34" s="568"/>
      <c r="BD34" s="569">
        <v>8.8931839419713743</v>
      </c>
      <c r="BE34" s="568"/>
      <c r="BF34" s="569">
        <v>7.9146955587378249</v>
      </c>
      <c r="BG34" s="568"/>
      <c r="BH34" s="569">
        <v>7.6637969879481469</v>
      </c>
      <c r="BI34" s="568"/>
      <c r="BJ34" s="569" t="s">
        <v>700</v>
      </c>
      <c r="BK34" s="571"/>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550" t="str">
        <f>Parameters!S34</f>
        <v>Repair and installation of machinery and equipment</v>
      </c>
      <c r="E35" s="473"/>
      <c r="F35" s="567">
        <v>3.3047623003762681</v>
      </c>
      <c r="G35" s="568"/>
      <c r="H35" s="569">
        <v>3.3958876462468481</v>
      </c>
      <c r="I35" s="568"/>
      <c r="J35" s="569">
        <v>3.5914221845727212</v>
      </c>
      <c r="K35" s="568"/>
      <c r="L35" s="569">
        <v>3.8898994233696969</v>
      </c>
      <c r="M35" s="568"/>
      <c r="N35" s="569">
        <v>3.8558328169451404</v>
      </c>
      <c r="O35" s="568"/>
      <c r="P35" s="569">
        <v>3.5673493129450229</v>
      </c>
      <c r="Q35" s="568"/>
      <c r="R35" s="569">
        <v>4.100428719078848</v>
      </c>
      <c r="S35" s="568"/>
      <c r="T35" s="569">
        <v>4.3503416498650145</v>
      </c>
      <c r="U35" s="568"/>
      <c r="V35" s="569">
        <v>4.4661268964690466</v>
      </c>
      <c r="W35" s="568"/>
      <c r="X35" s="569">
        <v>4.7816098822341901</v>
      </c>
      <c r="Y35" s="568"/>
      <c r="Z35" s="569">
        <v>5.7304026783100657</v>
      </c>
      <c r="AA35" s="568"/>
      <c r="AB35" s="569">
        <v>5.3987859662675053</v>
      </c>
      <c r="AC35" s="568"/>
      <c r="AD35" s="569">
        <v>5.998096140425587</v>
      </c>
      <c r="AE35" s="568"/>
      <c r="AF35" s="569">
        <v>6.2664736679435933</v>
      </c>
      <c r="AG35" s="568"/>
      <c r="AH35" s="569">
        <v>5.8175678256765329</v>
      </c>
      <c r="AI35" s="568"/>
      <c r="AJ35" s="569">
        <v>6.3440038876808043</v>
      </c>
      <c r="AK35" s="568"/>
      <c r="AL35" s="569">
        <v>5.9706116458159473</v>
      </c>
      <c r="AM35" s="568"/>
      <c r="AN35" s="569">
        <v>6.4309522429036408</v>
      </c>
      <c r="AO35" s="568"/>
      <c r="AP35" s="569">
        <v>4.7594515224859206</v>
      </c>
      <c r="AQ35" s="568"/>
      <c r="AR35" s="569">
        <v>6.5262422824639428</v>
      </c>
      <c r="AS35" s="568"/>
      <c r="AT35" s="569">
        <v>9.3343574181467606</v>
      </c>
      <c r="AU35" s="568"/>
      <c r="AV35" s="569">
        <v>9.8828190754255498</v>
      </c>
      <c r="AW35" s="568"/>
      <c r="AX35" s="569">
        <v>11.696423699996979</v>
      </c>
      <c r="AY35" s="568"/>
      <c r="AZ35" s="569">
        <v>11.363998697159202</v>
      </c>
      <c r="BA35" s="568"/>
      <c r="BB35" s="569">
        <v>13.168129978489477</v>
      </c>
      <c r="BC35" s="568"/>
      <c r="BD35" s="569">
        <v>14.689511941193985</v>
      </c>
      <c r="BE35" s="568"/>
      <c r="BF35" s="569">
        <v>12.538440522473332</v>
      </c>
      <c r="BG35" s="568"/>
      <c r="BH35" s="569">
        <v>12.878286178261336</v>
      </c>
      <c r="BI35" s="568"/>
      <c r="BJ35" s="569" t="s">
        <v>700</v>
      </c>
      <c r="BK35" s="571"/>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551" t="str">
        <f>Parameters!S35</f>
        <v>Electricity, gas, steam and air conditioning supply</v>
      </c>
      <c r="E36" s="472"/>
      <c r="F36" s="564">
        <v>0.72968570747963735</v>
      </c>
      <c r="G36" s="568"/>
      <c r="H36" s="565">
        <v>0.75327854580764642</v>
      </c>
      <c r="I36" s="568"/>
      <c r="J36" s="565">
        <v>0.80022775948590052</v>
      </c>
      <c r="K36" s="568"/>
      <c r="L36" s="565">
        <v>0.87050528967738483</v>
      </c>
      <c r="M36" s="568"/>
      <c r="N36" s="565">
        <v>0.86652442951146436</v>
      </c>
      <c r="O36" s="568"/>
      <c r="P36" s="565">
        <v>0.8049779999718194</v>
      </c>
      <c r="Q36" s="568"/>
      <c r="R36" s="565">
        <v>0.92894914089527558</v>
      </c>
      <c r="S36" s="568"/>
      <c r="T36" s="565">
        <v>0.98937535849772895</v>
      </c>
      <c r="U36" s="568"/>
      <c r="V36" s="565">
        <v>1.0195221953948173</v>
      </c>
      <c r="W36" s="568"/>
      <c r="X36" s="565">
        <v>1.0955255017390346</v>
      </c>
      <c r="Y36" s="568"/>
      <c r="Z36" s="565">
        <v>1.3175675942067324</v>
      </c>
      <c r="AA36" s="568"/>
      <c r="AB36" s="565">
        <v>1.2456089992280672</v>
      </c>
      <c r="AC36" s="568"/>
      <c r="AD36" s="565">
        <v>1.3885356419567896</v>
      </c>
      <c r="AE36" s="568"/>
      <c r="AF36" s="565">
        <v>1.4554138718200249</v>
      </c>
      <c r="AG36" s="568"/>
      <c r="AH36" s="565">
        <v>1.3554628636617838</v>
      </c>
      <c r="AI36" s="568"/>
      <c r="AJ36" s="565">
        <v>1.4827130206143815</v>
      </c>
      <c r="AK36" s="568"/>
      <c r="AL36" s="565">
        <v>1.399670921483787</v>
      </c>
      <c r="AM36" s="568"/>
      <c r="AN36" s="565">
        <v>1.5120393666350824</v>
      </c>
      <c r="AO36" s="568"/>
      <c r="AP36" s="565">
        <v>1.0721378187224118</v>
      </c>
      <c r="AQ36" s="568"/>
      <c r="AR36" s="565">
        <v>1.6050859389453138</v>
      </c>
      <c r="AS36" s="568"/>
      <c r="AT36" s="565">
        <v>2.1085363704849458</v>
      </c>
      <c r="AU36" s="568"/>
      <c r="AV36" s="565">
        <v>2.2826599144989288</v>
      </c>
      <c r="AW36" s="568"/>
      <c r="AX36" s="565">
        <v>3.1032961448127634</v>
      </c>
      <c r="AY36" s="568"/>
      <c r="AZ36" s="565">
        <v>3.1575268522159825</v>
      </c>
      <c r="BA36" s="568"/>
      <c r="BB36" s="565">
        <v>3.8610241985846856</v>
      </c>
      <c r="BC36" s="568"/>
      <c r="BD36" s="565">
        <v>3.6366043823744536</v>
      </c>
      <c r="BE36" s="568"/>
      <c r="BF36" s="565">
        <v>3.3206475921557677</v>
      </c>
      <c r="BG36" s="568"/>
      <c r="BH36" s="565">
        <v>3.2376409919641964</v>
      </c>
      <c r="BI36" s="568"/>
      <c r="BJ36" s="565" t="s">
        <v>700</v>
      </c>
      <c r="BK36" s="571"/>
      <c r="CJ36" s="303"/>
      <c r="CK36" s="303"/>
      <c r="CL36" s="303"/>
      <c r="CM36" s="304" t="s">
        <v>59</v>
      </c>
      <c r="CN36" s="303" t="s">
        <v>946</v>
      </c>
      <c r="CO36" s="303"/>
      <c r="CP36" s="303"/>
      <c r="CQ36" s="303"/>
      <c r="CR36" s="303"/>
      <c r="CS36" s="303"/>
      <c r="CT36" s="303"/>
    </row>
    <row r="37" spans="1:98" s="13" customFormat="1">
      <c r="A37" s="36"/>
      <c r="B37" s="207" t="str">
        <f>Parameters!Q36</f>
        <v>E</v>
      </c>
      <c r="C37" s="208"/>
      <c r="D37" s="551" t="str">
        <f>Parameters!S36</f>
        <v>Water supply; sewerage, waste management and remediation activities</v>
      </c>
      <c r="E37" s="481"/>
      <c r="F37" s="564">
        <v>2.7751452003647898</v>
      </c>
      <c r="G37" s="568"/>
      <c r="H37" s="565">
        <v>2.8830693528468547</v>
      </c>
      <c r="I37" s="568"/>
      <c r="J37" s="565">
        <v>3.0814103591937072</v>
      </c>
      <c r="K37" s="568"/>
      <c r="L37" s="565">
        <v>3.3716111586561182</v>
      </c>
      <c r="M37" s="568"/>
      <c r="N37" s="565">
        <v>3.3750255987154407</v>
      </c>
      <c r="O37" s="568"/>
      <c r="P37" s="565">
        <v>3.1522188144793128</v>
      </c>
      <c r="Q37" s="568"/>
      <c r="R37" s="565">
        <v>3.6565511774153849</v>
      </c>
      <c r="S37" s="568"/>
      <c r="T37" s="565">
        <v>3.9138525211160156</v>
      </c>
      <c r="U37" s="568"/>
      <c r="V37" s="565">
        <v>4.0525146599388782</v>
      </c>
      <c r="W37" s="568"/>
      <c r="X37" s="565">
        <v>4.3748193113130487</v>
      </c>
      <c r="Y37" s="568"/>
      <c r="Z37" s="565">
        <v>5.2850537439428535</v>
      </c>
      <c r="AA37" s="568"/>
      <c r="AB37" s="565">
        <v>5.0179920549012831</v>
      </c>
      <c r="AC37" s="568"/>
      <c r="AD37" s="565">
        <v>5.6171147057843829</v>
      </c>
      <c r="AE37" s="568"/>
      <c r="AF37" s="565">
        <v>5.9113995061858926</v>
      </c>
      <c r="AG37" s="568"/>
      <c r="AH37" s="565">
        <v>5.5268983344377443</v>
      </c>
      <c r="AI37" s="568"/>
      <c r="AJ37" s="565">
        <v>6.0685693508652854</v>
      </c>
      <c r="AK37" s="568"/>
      <c r="AL37" s="565">
        <v>5.7496109740027181</v>
      </c>
      <c r="AM37" s="568"/>
      <c r="AN37" s="565">
        <v>6.2331749417825968</v>
      </c>
      <c r="AO37" s="568"/>
      <c r="AP37" s="565">
        <v>6.6160414695073611</v>
      </c>
      <c r="AQ37" s="568"/>
      <c r="AR37" s="565">
        <v>6.1997158834153216</v>
      </c>
      <c r="AS37" s="568"/>
      <c r="AT37" s="565">
        <v>9.1420131951926091</v>
      </c>
      <c r="AU37" s="568"/>
      <c r="AV37" s="565">
        <v>11.777138502830967</v>
      </c>
      <c r="AW37" s="568"/>
      <c r="AX37" s="565">
        <v>11.027235554676849</v>
      </c>
      <c r="AY37" s="568"/>
      <c r="AZ37" s="565">
        <v>13.411351828123635</v>
      </c>
      <c r="BA37" s="568"/>
      <c r="BB37" s="565">
        <v>15.209481335313479</v>
      </c>
      <c r="BC37" s="568"/>
      <c r="BD37" s="565">
        <v>13.003568366470475</v>
      </c>
      <c r="BE37" s="568"/>
      <c r="BF37" s="565">
        <v>19.635762424019642</v>
      </c>
      <c r="BG37" s="568"/>
      <c r="BH37" s="565">
        <v>17.766665652493892</v>
      </c>
      <c r="BI37" s="568"/>
      <c r="BJ37" s="565" t="s">
        <v>700</v>
      </c>
      <c r="BK37" s="571"/>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550" t="str">
        <f>Parameters!S37</f>
        <v>Water collection, treatment and supply</v>
      </c>
      <c r="E38" s="473"/>
      <c r="F38" s="567">
        <v>1.3444126384906749</v>
      </c>
      <c r="G38" s="568"/>
      <c r="H38" s="569">
        <v>1.3716049091416098</v>
      </c>
      <c r="I38" s="568"/>
      <c r="J38" s="569">
        <v>1.4404099670746207</v>
      </c>
      <c r="K38" s="568"/>
      <c r="L38" s="569">
        <v>1.5493899181050308</v>
      </c>
      <c r="M38" s="568"/>
      <c r="N38" s="569">
        <v>1.525457998784479</v>
      </c>
      <c r="O38" s="568"/>
      <c r="P38" s="569">
        <v>1.4019829604372416</v>
      </c>
      <c r="Q38" s="568"/>
      <c r="R38" s="569">
        <v>1.6010139902126348</v>
      </c>
      <c r="S38" s="568"/>
      <c r="T38" s="569">
        <v>1.6877579644961256</v>
      </c>
      <c r="U38" s="568"/>
      <c r="V38" s="569">
        <v>1.721826920442477</v>
      </c>
      <c r="W38" s="568"/>
      <c r="X38" s="569">
        <v>1.8321181467829439</v>
      </c>
      <c r="Y38" s="568"/>
      <c r="Z38" s="569">
        <v>2.1823945704882899</v>
      </c>
      <c r="AA38" s="568"/>
      <c r="AB38" s="569">
        <v>2.0438998495620764</v>
      </c>
      <c r="AC38" s="568"/>
      <c r="AD38" s="569">
        <v>2.257551145766481</v>
      </c>
      <c r="AE38" s="568"/>
      <c r="AF38" s="569">
        <v>2.3450502331470107</v>
      </c>
      <c r="AG38" s="568"/>
      <c r="AH38" s="569">
        <v>2.1648013238667061</v>
      </c>
      <c r="AI38" s="568"/>
      <c r="AJ38" s="569">
        <v>2.3476289493061042</v>
      </c>
      <c r="AK38" s="568"/>
      <c r="AL38" s="569">
        <v>2.197429444126664</v>
      </c>
      <c r="AM38" s="568"/>
      <c r="AN38" s="569">
        <v>2.3541878746343681</v>
      </c>
      <c r="AO38" s="568"/>
      <c r="AP38" s="569">
        <v>2.3649713373202816</v>
      </c>
      <c r="AQ38" s="568"/>
      <c r="AR38" s="569">
        <v>1.9392756179902069</v>
      </c>
      <c r="AS38" s="568"/>
      <c r="AT38" s="569">
        <v>3.0275239726297225</v>
      </c>
      <c r="AU38" s="568"/>
      <c r="AV38" s="569">
        <v>3.0269861467541599</v>
      </c>
      <c r="AW38" s="568"/>
      <c r="AX38" s="569">
        <v>3.5055373567768733</v>
      </c>
      <c r="AY38" s="568"/>
      <c r="AZ38" s="569">
        <v>3.3356757422962771</v>
      </c>
      <c r="BA38" s="568"/>
      <c r="BB38" s="569">
        <v>4.3237199045865804</v>
      </c>
      <c r="BC38" s="568"/>
      <c r="BD38" s="569">
        <v>3.7998692296903647</v>
      </c>
      <c r="BE38" s="568"/>
      <c r="BF38" s="569">
        <v>3.6884770947434373</v>
      </c>
      <c r="BG38" s="568"/>
      <c r="BH38" s="569">
        <v>3.7507547661836349</v>
      </c>
      <c r="BI38" s="568"/>
      <c r="BJ38" s="569" t="s">
        <v>700</v>
      </c>
      <c r="BK38" s="571"/>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550" t="str">
        <f>Parameters!S38</f>
        <v>Sewerage, waste management, remediation activities</v>
      </c>
      <c r="E39" s="473"/>
      <c r="F39" s="567">
        <v>1.4307325618741147</v>
      </c>
      <c r="G39" s="568"/>
      <c r="H39" s="569">
        <v>1.5114644437052447</v>
      </c>
      <c r="I39" s="568"/>
      <c r="J39" s="569">
        <v>1.6410003921190865</v>
      </c>
      <c r="K39" s="568"/>
      <c r="L39" s="569">
        <v>1.8222212405510874</v>
      </c>
      <c r="M39" s="568"/>
      <c r="N39" s="569">
        <v>1.849567599930962</v>
      </c>
      <c r="O39" s="568"/>
      <c r="P39" s="569">
        <v>1.7502358540420715</v>
      </c>
      <c r="Q39" s="568"/>
      <c r="R39" s="569">
        <v>2.0555371872027504</v>
      </c>
      <c r="S39" s="568"/>
      <c r="T39" s="569">
        <v>2.22609455661989</v>
      </c>
      <c r="U39" s="568"/>
      <c r="V39" s="569">
        <v>2.3306877394964012</v>
      </c>
      <c r="W39" s="568"/>
      <c r="X39" s="569">
        <v>2.5427011645301052</v>
      </c>
      <c r="Y39" s="568"/>
      <c r="Z39" s="569">
        <v>3.1026591734545632</v>
      </c>
      <c r="AA39" s="568"/>
      <c r="AB39" s="569">
        <v>2.9740922053392063</v>
      </c>
      <c r="AC39" s="568"/>
      <c r="AD39" s="569">
        <v>3.3595635600179015</v>
      </c>
      <c r="AE39" s="568"/>
      <c r="AF39" s="569">
        <v>3.5663492730388824</v>
      </c>
      <c r="AG39" s="568"/>
      <c r="AH39" s="569">
        <v>3.3620970105710386</v>
      </c>
      <c r="AI39" s="568"/>
      <c r="AJ39" s="569">
        <v>3.7209404015591816</v>
      </c>
      <c r="AK39" s="568"/>
      <c r="AL39" s="569">
        <v>3.5521815298760542</v>
      </c>
      <c r="AM39" s="568"/>
      <c r="AN39" s="569">
        <v>3.8789870671482283</v>
      </c>
      <c r="AO39" s="568"/>
      <c r="AP39" s="569">
        <v>4.2510701321870794</v>
      </c>
      <c r="AQ39" s="568"/>
      <c r="AR39" s="569">
        <v>4.2604402654251148</v>
      </c>
      <c r="AS39" s="568"/>
      <c r="AT39" s="569">
        <v>6.1144892225628862</v>
      </c>
      <c r="AU39" s="568"/>
      <c r="AV39" s="569">
        <v>8.7501523560768071</v>
      </c>
      <c r="AW39" s="568"/>
      <c r="AX39" s="569">
        <v>7.5216981978999771</v>
      </c>
      <c r="AY39" s="568"/>
      <c r="AZ39" s="569">
        <v>10.075676085827359</v>
      </c>
      <c r="BA39" s="568"/>
      <c r="BB39" s="569">
        <v>10.885761430726898</v>
      </c>
      <c r="BC39" s="568"/>
      <c r="BD39" s="569">
        <v>9.2036991367801093</v>
      </c>
      <c r="BE39" s="568"/>
      <c r="BF39" s="569">
        <v>15.947285329276204</v>
      </c>
      <c r="BG39" s="568"/>
      <c r="BH39" s="569">
        <v>14.015910886310257</v>
      </c>
      <c r="BI39" s="568"/>
      <c r="BJ39" s="569" t="s">
        <v>700</v>
      </c>
      <c r="BK39" s="571"/>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551" t="str">
        <f>Parameters!S39</f>
        <v>Construction</v>
      </c>
      <c r="E40" s="472"/>
      <c r="F40" s="564">
        <v>49.747301265434579</v>
      </c>
      <c r="G40" s="568"/>
      <c r="H40" s="565">
        <v>51.047912223711656</v>
      </c>
      <c r="I40" s="568"/>
      <c r="J40" s="565">
        <v>53.914011582430064</v>
      </c>
      <c r="K40" s="568"/>
      <c r="L40" s="565">
        <v>58.317467053009793</v>
      </c>
      <c r="M40" s="568"/>
      <c r="N40" s="565">
        <v>57.732134312206625</v>
      </c>
      <c r="O40" s="568"/>
      <c r="P40" s="565">
        <v>53.345492423664403</v>
      </c>
      <c r="Q40" s="568"/>
      <c r="R40" s="565">
        <v>61.241677966754672</v>
      </c>
      <c r="S40" s="568"/>
      <c r="T40" s="565">
        <v>64.89623368655937</v>
      </c>
      <c r="U40" s="568"/>
      <c r="V40" s="565">
        <v>66.545339938391947</v>
      </c>
      <c r="W40" s="568"/>
      <c r="X40" s="565">
        <v>71.164421054086844</v>
      </c>
      <c r="Y40" s="568"/>
      <c r="Z40" s="565">
        <v>85.189768979142258</v>
      </c>
      <c r="AA40" s="568"/>
      <c r="AB40" s="565">
        <v>80.172028947553088</v>
      </c>
      <c r="AC40" s="568"/>
      <c r="AD40" s="565">
        <v>88.976482326659678</v>
      </c>
      <c r="AE40" s="568"/>
      <c r="AF40" s="565">
        <v>92.860347446347191</v>
      </c>
      <c r="AG40" s="568"/>
      <c r="AH40" s="565">
        <v>86.119938852882044</v>
      </c>
      <c r="AI40" s="568"/>
      <c r="AJ40" s="565">
        <v>93.818923794829971</v>
      </c>
      <c r="AK40" s="568"/>
      <c r="AL40" s="565">
        <v>88.210411779587758</v>
      </c>
      <c r="AM40" s="568"/>
      <c r="AN40" s="565">
        <v>94.920344712222573</v>
      </c>
      <c r="AO40" s="568"/>
      <c r="AP40" s="565">
        <v>82.582041268372123</v>
      </c>
      <c r="AQ40" s="568"/>
      <c r="AR40" s="565">
        <v>91.820333172572333</v>
      </c>
      <c r="AS40" s="568"/>
      <c r="AT40" s="565">
        <v>129.08639583387998</v>
      </c>
      <c r="AU40" s="568"/>
      <c r="AV40" s="565">
        <v>142.59697910259308</v>
      </c>
      <c r="AW40" s="568"/>
      <c r="AX40" s="565">
        <v>155.60481324429938</v>
      </c>
      <c r="AY40" s="568"/>
      <c r="AZ40" s="565">
        <v>168.33224328266647</v>
      </c>
      <c r="BA40" s="568"/>
      <c r="BB40" s="565">
        <v>199.60533153116754</v>
      </c>
      <c r="BC40" s="568"/>
      <c r="BD40" s="565">
        <v>186.89353439043251</v>
      </c>
      <c r="BE40" s="568"/>
      <c r="BF40" s="565">
        <v>188.60606512265051</v>
      </c>
      <c r="BG40" s="568"/>
      <c r="BH40" s="565">
        <v>186.23584257968568</v>
      </c>
      <c r="BI40" s="568"/>
      <c r="BJ40" s="565" t="s">
        <v>700</v>
      </c>
      <c r="BK40" s="571"/>
      <c r="CJ40" s="303"/>
      <c r="CK40" s="303"/>
      <c r="CL40" s="303"/>
      <c r="CM40" s="304" t="s">
        <v>159</v>
      </c>
      <c r="CN40" s="303" t="s">
        <v>946</v>
      </c>
      <c r="CO40" s="303"/>
      <c r="CP40" s="303"/>
      <c r="CQ40" s="303"/>
      <c r="CR40" s="303"/>
      <c r="CS40" s="303"/>
      <c r="CT40" s="303"/>
    </row>
    <row r="41" spans="1:98" s="13" customFormat="1">
      <c r="A41" s="36"/>
      <c r="B41" s="207" t="str">
        <f>Parameters!Q40</f>
        <v>G</v>
      </c>
      <c r="C41" s="208"/>
      <c r="D41" s="551" t="str">
        <f>Parameters!S40</f>
        <v>Wholesale and retail trade; repair of motor vehicles and motorcycles</v>
      </c>
      <c r="E41" s="481"/>
      <c r="F41" s="564">
        <v>138.76210038777501</v>
      </c>
      <c r="G41" s="568"/>
      <c r="H41" s="565">
        <v>142.00486531895871</v>
      </c>
      <c r="I41" s="568"/>
      <c r="J41" s="565">
        <v>149.5807067437965</v>
      </c>
      <c r="K41" s="568"/>
      <c r="L41" s="565">
        <v>161.37835850783358</v>
      </c>
      <c r="M41" s="568"/>
      <c r="N41" s="565">
        <v>159.35299436643902</v>
      </c>
      <c r="O41" s="568"/>
      <c r="P41" s="565">
        <v>146.87871630488846</v>
      </c>
      <c r="Q41" s="568"/>
      <c r="R41" s="565">
        <v>168.20875983437844</v>
      </c>
      <c r="S41" s="568"/>
      <c r="T41" s="565">
        <v>177.82082117313348</v>
      </c>
      <c r="U41" s="568"/>
      <c r="V41" s="565">
        <v>181.91266170835337</v>
      </c>
      <c r="W41" s="568"/>
      <c r="X41" s="565">
        <v>194.09320235416197</v>
      </c>
      <c r="Y41" s="568"/>
      <c r="Z41" s="565">
        <v>231.8229075338439</v>
      </c>
      <c r="AA41" s="568"/>
      <c r="AB41" s="565">
        <v>217.68680367448667</v>
      </c>
      <c r="AC41" s="568"/>
      <c r="AD41" s="565">
        <v>241.06993852784495</v>
      </c>
      <c r="AE41" s="568"/>
      <c r="AF41" s="565">
        <v>251.05824256997673</v>
      </c>
      <c r="AG41" s="568"/>
      <c r="AH41" s="565">
        <v>232.34937352231111</v>
      </c>
      <c r="AI41" s="568"/>
      <c r="AJ41" s="565">
        <v>252.603073037152</v>
      </c>
      <c r="AK41" s="568"/>
      <c r="AL41" s="565">
        <v>237.02531673202287</v>
      </c>
      <c r="AM41" s="568"/>
      <c r="AN41" s="565">
        <v>254.55214636866305</v>
      </c>
      <c r="AO41" s="568"/>
      <c r="AP41" s="565">
        <v>234.30928230499342</v>
      </c>
      <c r="AQ41" s="568"/>
      <c r="AR41" s="565">
        <v>223.13615700378668</v>
      </c>
      <c r="AS41" s="568"/>
      <c r="AT41" s="565">
        <v>308.85062027660513</v>
      </c>
      <c r="AU41" s="568" t="s">
        <v>748</v>
      </c>
      <c r="AV41" s="565">
        <v>368.56596862190321</v>
      </c>
      <c r="AW41" s="568"/>
      <c r="AX41" s="565">
        <v>412.58155165508958</v>
      </c>
      <c r="AY41" s="568"/>
      <c r="AZ41" s="565">
        <v>461.76753777615932</v>
      </c>
      <c r="BA41" s="568"/>
      <c r="BB41" s="565">
        <v>523.0095196997313</v>
      </c>
      <c r="BC41" s="568"/>
      <c r="BD41" s="565">
        <v>430.93905746955977</v>
      </c>
      <c r="BE41" s="568"/>
      <c r="BF41" s="565">
        <v>432.1742624568505</v>
      </c>
      <c r="BG41" s="568"/>
      <c r="BH41" s="565">
        <v>463.37821487971473</v>
      </c>
      <c r="BI41" s="568"/>
      <c r="BJ41" s="565" t="s">
        <v>700</v>
      </c>
      <c r="BK41" s="571"/>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555" t="str">
        <f>Parameters!S41</f>
        <v>Wholesale and retail trade and repair of motor vehicles and motorcycles</v>
      </c>
      <c r="E42" s="472"/>
      <c r="F42" s="567">
        <v>9.1890381990567267</v>
      </c>
      <c r="G42" s="568"/>
      <c r="H42" s="569">
        <v>9.7689022270646344</v>
      </c>
      <c r="I42" s="568"/>
      <c r="J42" s="569">
        <v>10.667569519120045</v>
      </c>
      <c r="K42" s="568"/>
      <c r="L42" s="569">
        <v>11.908767857001624</v>
      </c>
      <c r="M42" s="568"/>
      <c r="N42" s="569">
        <v>12.146967131673074</v>
      </c>
      <c r="O42" s="568"/>
      <c r="P42" s="569">
        <v>11.546989385614001</v>
      </c>
      <c r="Q42" s="568"/>
      <c r="R42" s="569">
        <v>13.618570290264921</v>
      </c>
      <c r="S42" s="568"/>
      <c r="T42" s="569">
        <v>14.806681223007679</v>
      </c>
      <c r="U42" s="568"/>
      <c r="V42" s="569">
        <v>15.559393968020181</v>
      </c>
      <c r="W42" s="568"/>
      <c r="X42" s="569">
        <v>17.033184724094468</v>
      </c>
      <c r="Y42" s="568"/>
      <c r="Z42" s="569">
        <v>20.851323343381065</v>
      </c>
      <c r="AA42" s="568"/>
      <c r="AB42" s="569">
        <v>20.047881857741608</v>
      </c>
      <c r="AC42" s="568"/>
      <c r="AD42" s="569">
        <v>22.710901554272841</v>
      </c>
      <c r="AE42" s="568"/>
      <c r="AF42" s="569">
        <v>24.173657034537076</v>
      </c>
      <c r="AG42" s="568"/>
      <c r="AH42" s="569">
        <v>22.847099497186008</v>
      </c>
      <c r="AI42" s="568"/>
      <c r="AJ42" s="569">
        <v>25.346412773401926</v>
      </c>
      <c r="AK42" s="568"/>
      <c r="AL42" s="569">
        <v>24.251978871905425</v>
      </c>
      <c r="AM42" s="568"/>
      <c r="AN42" s="569">
        <v>26.540437827856298</v>
      </c>
      <c r="AO42" s="568"/>
      <c r="AP42" s="569">
        <v>31.912147712472603</v>
      </c>
      <c r="AQ42" s="568"/>
      <c r="AR42" s="569">
        <v>27.907213472108005</v>
      </c>
      <c r="AS42" s="568"/>
      <c r="AT42" s="569">
        <v>40.040739452233808</v>
      </c>
      <c r="AU42" s="568"/>
      <c r="AV42" s="569">
        <v>40.042776416628023</v>
      </c>
      <c r="AW42" s="568"/>
      <c r="AX42" s="569">
        <v>58.74378807285494</v>
      </c>
      <c r="AY42" s="568"/>
      <c r="AZ42" s="569">
        <v>77.999259125447736</v>
      </c>
      <c r="BA42" s="568"/>
      <c r="BB42" s="569">
        <v>108.34791100805707</v>
      </c>
      <c r="BC42" s="568"/>
      <c r="BD42" s="569">
        <v>88.014823503324806</v>
      </c>
      <c r="BE42" s="568"/>
      <c r="BF42" s="569">
        <v>80.635455590485449</v>
      </c>
      <c r="BG42" s="568"/>
      <c r="BH42" s="569">
        <v>98.601015701040737</v>
      </c>
      <c r="BI42" s="568"/>
      <c r="BJ42" s="569" t="s">
        <v>700</v>
      </c>
      <c r="BK42" s="571"/>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555" t="str">
        <f>Parameters!S42</f>
        <v>Wholesale trade, except of motor vehicles and motorcycles</v>
      </c>
      <c r="E43" s="472"/>
      <c r="F43" s="567">
        <v>69.144678814902932</v>
      </c>
      <c r="G43" s="568"/>
      <c r="H43" s="569">
        <v>70.596349274035816</v>
      </c>
      <c r="I43" s="568"/>
      <c r="J43" s="569">
        <v>74.192849978148757</v>
      </c>
      <c r="K43" s="568"/>
      <c r="L43" s="569">
        <v>79.864754170873269</v>
      </c>
      <c r="M43" s="568"/>
      <c r="N43" s="569">
        <v>78.688096829309984</v>
      </c>
      <c r="O43" s="568"/>
      <c r="P43" s="569">
        <v>72.370539845490768</v>
      </c>
      <c r="Q43" s="568"/>
      <c r="R43" s="569">
        <v>82.702856250706446</v>
      </c>
      <c r="S43" s="568"/>
      <c r="T43" s="569">
        <v>87.244477078508055</v>
      </c>
      <c r="U43" s="568"/>
      <c r="V43" s="569">
        <v>89.066796712977023</v>
      </c>
      <c r="W43" s="568"/>
      <c r="X43" s="569">
        <v>94.836303049403327</v>
      </c>
      <c r="Y43" s="568"/>
      <c r="Z43" s="569">
        <v>113.04348054643268</v>
      </c>
      <c r="AA43" s="568"/>
      <c r="AB43" s="569">
        <v>105.93984826307587</v>
      </c>
      <c r="AC43" s="568"/>
      <c r="AD43" s="569">
        <v>117.09039331766233</v>
      </c>
      <c r="AE43" s="568"/>
      <c r="AF43" s="569">
        <v>121.70719665376124</v>
      </c>
      <c r="AG43" s="568"/>
      <c r="AH43" s="569">
        <v>112.42403566681357</v>
      </c>
      <c r="AI43" s="568"/>
      <c r="AJ43" s="569">
        <v>121.99561949560255</v>
      </c>
      <c r="AK43" s="568"/>
      <c r="AL43" s="569">
        <v>114.26153975210818</v>
      </c>
      <c r="AM43" s="568"/>
      <c r="AN43" s="569">
        <v>122.48794852332043</v>
      </c>
      <c r="AO43" s="568"/>
      <c r="AP43" s="569">
        <v>116.03522699608476</v>
      </c>
      <c r="AQ43" s="568"/>
      <c r="AR43" s="569">
        <v>106.09255152333137</v>
      </c>
      <c r="AS43" s="568"/>
      <c r="AT43" s="569">
        <v>133.97876826885707</v>
      </c>
      <c r="AU43" s="568"/>
      <c r="AV43" s="569">
        <v>182.12113766426444</v>
      </c>
      <c r="AW43" s="568"/>
      <c r="AX43" s="569">
        <v>196.00284013977239</v>
      </c>
      <c r="AY43" s="568"/>
      <c r="AZ43" s="569">
        <v>205.88082037379249</v>
      </c>
      <c r="BA43" s="568"/>
      <c r="BB43" s="569">
        <v>214.44228614389706</v>
      </c>
      <c r="BC43" s="568"/>
      <c r="BD43" s="569">
        <v>183.40323299343402</v>
      </c>
      <c r="BE43" s="568"/>
      <c r="BF43" s="569">
        <v>197.92628846864073</v>
      </c>
      <c r="BG43" s="568"/>
      <c r="BH43" s="569">
        <v>207.66268842540387</v>
      </c>
      <c r="BI43" s="568"/>
      <c r="BJ43" s="569" t="s">
        <v>700</v>
      </c>
      <c r="BK43" s="571"/>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555" t="str">
        <f>Parameters!S43</f>
        <v>Retail trade, except of motor vehicles and motorcycles</v>
      </c>
      <c r="E44" s="472"/>
      <c r="F44" s="567">
        <v>60.428383373815343</v>
      </c>
      <c r="G44" s="568"/>
      <c r="H44" s="569">
        <v>61.639613817858255</v>
      </c>
      <c r="I44" s="568"/>
      <c r="J44" s="569">
        <v>64.720287246527676</v>
      </c>
      <c r="K44" s="568"/>
      <c r="L44" s="569">
        <v>69.604836479958692</v>
      </c>
      <c r="M44" s="568"/>
      <c r="N44" s="569">
        <v>68.517930405455971</v>
      </c>
      <c r="O44" s="568"/>
      <c r="P44" s="569">
        <v>62.961187073783691</v>
      </c>
      <c r="Q44" s="568"/>
      <c r="R44" s="569">
        <v>71.887333293407053</v>
      </c>
      <c r="S44" s="568"/>
      <c r="T44" s="569">
        <v>75.76966287161774</v>
      </c>
      <c r="U44" s="568"/>
      <c r="V44" s="569">
        <v>77.286471027356171</v>
      </c>
      <c r="W44" s="568"/>
      <c r="X44" s="569">
        <v>82.223714580664179</v>
      </c>
      <c r="Y44" s="568"/>
      <c r="Z44" s="569">
        <v>97.928103644030159</v>
      </c>
      <c r="AA44" s="568"/>
      <c r="AB44" s="569">
        <v>91.69907355366918</v>
      </c>
      <c r="AC44" s="568"/>
      <c r="AD44" s="569">
        <v>101.2686436559098</v>
      </c>
      <c r="AE44" s="568"/>
      <c r="AF44" s="569">
        <v>105.17738888167841</v>
      </c>
      <c r="AG44" s="568"/>
      <c r="AH44" s="569">
        <v>97.078238358311523</v>
      </c>
      <c r="AI44" s="568"/>
      <c r="AJ44" s="569">
        <v>105.26104076814754</v>
      </c>
      <c r="AK44" s="568"/>
      <c r="AL44" s="569">
        <v>98.511798108009273</v>
      </c>
      <c r="AM44" s="568"/>
      <c r="AN44" s="569">
        <v>105.52376001748631</v>
      </c>
      <c r="AO44" s="568"/>
      <c r="AP44" s="569">
        <v>86.361907596436069</v>
      </c>
      <c r="AQ44" s="568"/>
      <c r="AR44" s="569">
        <v>89.136392008347315</v>
      </c>
      <c r="AS44" s="568"/>
      <c r="AT44" s="569">
        <v>134.8311125555143</v>
      </c>
      <c r="AU44" s="568"/>
      <c r="AV44" s="569">
        <v>146.40205454101076</v>
      </c>
      <c r="AW44" s="568"/>
      <c r="AX44" s="569">
        <v>157.83492344246227</v>
      </c>
      <c r="AY44" s="568"/>
      <c r="AZ44" s="569">
        <v>177.88745827691909</v>
      </c>
      <c r="BA44" s="568"/>
      <c r="BB44" s="569">
        <v>200.21932254777718</v>
      </c>
      <c r="BC44" s="568"/>
      <c r="BD44" s="569">
        <v>159.52100097280098</v>
      </c>
      <c r="BE44" s="568"/>
      <c r="BF44" s="569">
        <v>153.61251839772433</v>
      </c>
      <c r="BG44" s="568"/>
      <c r="BH44" s="569">
        <v>157.11451075327011</v>
      </c>
      <c r="BI44" s="568"/>
      <c r="BJ44" s="569" t="s">
        <v>700</v>
      </c>
      <c r="BK44" s="571"/>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551" t="str">
        <f>Parameters!S44</f>
        <v>Transportation and storage</v>
      </c>
      <c r="E45" s="481"/>
      <c r="F45" s="564">
        <v>962.86712159463752</v>
      </c>
      <c r="G45" s="568"/>
      <c r="H45" s="565">
        <v>976.89300353931424</v>
      </c>
      <c r="I45" s="568"/>
      <c r="J45" s="565">
        <v>1020.2464341662685</v>
      </c>
      <c r="K45" s="568"/>
      <c r="L45" s="565">
        <v>1091.4335098338656</v>
      </c>
      <c r="M45" s="568"/>
      <c r="N45" s="565">
        <v>1068.8587320231104</v>
      </c>
      <c r="O45" s="568"/>
      <c r="P45" s="565">
        <v>977.15259940895294</v>
      </c>
      <c r="Q45" s="568"/>
      <c r="R45" s="565">
        <v>1110.0186855024931</v>
      </c>
      <c r="S45" s="568"/>
      <c r="T45" s="565">
        <v>1164.0631577022859</v>
      </c>
      <c r="U45" s="568"/>
      <c r="V45" s="565">
        <v>1181.4153363210662</v>
      </c>
      <c r="W45" s="568"/>
      <c r="X45" s="565">
        <v>1250.6294404672972</v>
      </c>
      <c r="Y45" s="568"/>
      <c r="Z45" s="565">
        <v>1482.1277828945592</v>
      </c>
      <c r="AA45" s="568"/>
      <c r="AB45" s="565">
        <v>1381.033307139169</v>
      </c>
      <c r="AC45" s="568"/>
      <c r="AD45" s="565">
        <v>1517.7110182698227</v>
      </c>
      <c r="AE45" s="568"/>
      <c r="AF45" s="565">
        <v>1568.6468919407598</v>
      </c>
      <c r="AG45" s="568"/>
      <c r="AH45" s="565">
        <v>1440.877555962617</v>
      </c>
      <c r="AI45" s="568"/>
      <c r="AJ45" s="565">
        <v>1554.8508702990955</v>
      </c>
      <c r="AK45" s="568"/>
      <c r="AL45" s="565">
        <v>1448.233453389395</v>
      </c>
      <c r="AM45" s="568"/>
      <c r="AN45" s="565">
        <v>1543.9848667051886</v>
      </c>
      <c r="AO45" s="568"/>
      <c r="AP45" s="565">
        <v>1603.9164233734652</v>
      </c>
      <c r="AQ45" s="568"/>
      <c r="AR45" s="565">
        <v>1135.196538394292</v>
      </c>
      <c r="AS45" s="568"/>
      <c r="AT45" s="565">
        <v>1816.323734009211</v>
      </c>
      <c r="AU45" s="568" t="s">
        <v>748</v>
      </c>
      <c r="AV45" s="565">
        <v>1937.67211905972</v>
      </c>
      <c r="AW45" s="568"/>
      <c r="AX45" s="565">
        <v>1909.7424851591195</v>
      </c>
      <c r="AY45" s="568"/>
      <c r="AZ45" s="565">
        <v>2002.086162361267</v>
      </c>
      <c r="BA45" s="568"/>
      <c r="BB45" s="565">
        <v>2021.3621177505138</v>
      </c>
      <c r="BC45" s="568"/>
      <c r="BD45" s="565">
        <v>1278.3444034374156</v>
      </c>
      <c r="BE45" s="568" t="s">
        <v>572</v>
      </c>
      <c r="BF45" s="565">
        <v>1977.8221834110666</v>
      </c>
      <c r="BG45" s="568" t="s">
        <v>749</v>
      </c>
      <c r="BH45" s="565">
        <v>2003.6777382312307</v>
      </c>
      <c r="BI45" s="568"/>
      <c r="BJ45" s="565" t="s">
        <v>700</v>
      </c>
      <c r="BK45" s="571"/>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555" t="str">
        <f>Parameters!S45</f>
        <v>Land transport and transport via pipelines</v>
      </c>
      <c r="E46" s="472"/>
      <c r="F46" s="567">
        <v>889.09480748530075</v>
      </c>
      <c r="G46" s="568"/>
      <c r="H46" s="569">
        <v>902.23385747000702</v>
      </c>
      <c r="I46" s="568"/>
      <c r="J46" s="569">
        <v>942.46984419003809</v>
      </c>
      <c r="K46" s="568"/>
      <c r="L46" s="569">
        <v>1008.4393165209824</v>
      </c>
      <c r="M46" s="568"/>
      <c r="N46" s="569">
        <v>987.67311625075104</v>
      </c>
      <c r="O46" s="568"/>
      <c r="P46" s="569">
        <v>903.01649079513493</v>
      </c>
      <c r="Q46" s="568"/>
      <c r="R46" s="569">
        <v>1025.8972725367812</v>
      </c>
      <c r="S46" s="568"/>
      <c r="T46" s="569">
        <v>1075.9457023662801</v>
      </c>
      <c r="U46" s="568"/>
      <c r="V46" s="569">
        <v>1092.0853228792057</v>
      </c>
      <c r="W46" s="568"/>
      <c r="X46" s="569">
        <v>1156.172669899408</v>
      </c>
      <c r="Y46" s="568"/>
      <c r="Z46" s="569">
        <v>1370.3128001554599</v>
      </c>
      <c r="AA46" s="568"/>
      <c r="AB46" s="569">
        <v>1276.9625605567026</v>
      </c>
      <c r="AC46" s="568"/>
      <c r="AD46" s="569">
        <v>1403.4694844733451</v>
      </c>
      <c r="AE46" s="568"/>
      <c r="AF46" s="569">
        <v>1450.7042617844033</v>
      </c>
      <c r="AG46" s="568"/>
      <c r="AH46" s="569">
        <v>1332.6635127463205</v>
      </c>
      <c r="AI46" s="568"/>
      <c r="AJ46" s="569">
        <v>1438.2084626050028</v>
      </c>
      <c r="AK46" s="568"/>
      <c r="AL46" s="569">
        <v>1339.7114627920851</v>
      </c>
      <c r="AM46" s="568"/>
      <c r="AN46" s="569">
        <v>1428.4178477385167</v>
      </c>
      <c r="AO46" s="568"/>
      <c r="AP46" s="569">
        <v>1479.9700603766623</v>
      </c>
      <c r="AQ46" s="568"/>
      <c r="AR46" s="569">
        <v>1053.8329262656184</v>
      </c>
      <c r="AS46" s="568"/>
      <c r="AT46" s="569">
        <v>1692.9558526451799</v>
      </c>
      <c r="AU46" s="568"/>
      <c r="AV46" s="569">
        <v>1806.1827945291902</v>
      </c>
      <c r="AW46" s="568"/>
      <c r="AX46" s="569">
        <v>1747.6110208936486</v>
      </c>
      <c r="AY46" s="568"/>
      <c r="AZ46" s="569">
        <v>1861.5993400171928</v>
      </c>
      <c r="BA46" s="568"/>
      <c r="BB46" s="569">
        <v>1882.8320713348178</v>
      </c>
      <c r="BC46" s="568"/>
      <c r="BD46" s="569">
        <v>1194.2180176833106</v>
      </c>
      <c r="BE46" s="568"/>
      <c r="BF46" s="569">
        <v>1837.1002636499325</v>
      </c>
      <c r="BG46" s="568"/>
      <c r="BH46" s="569">
        <v>1872.3704451032195</v>
      </c>
      <c r="BI46" s="568"/>
      <c r="BJ46" s="569" t="s">
        <v>700</v>
      </c>
      <c r="BK46" s="571"/>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555" t="str">
        <f>Parameters!S46</f>
        <v>Water transport</v>
      </c>
      <c r="E47" s="500"/>
      <c r="F47" s="567">
        <v>0.16078094140485541</v>
      </c>
      <c r="G47" s="568"/>
      <c r="H47" s="569">
        <v>0.16308766778940789</v>
      </c>
      <c r="I47" s="568"/>
      <c r="J47" s="569">
        <v>0.17028846721859964</v>
      </c>
      <c r="K47" s="568"/>
      <c r="L47" s="569">
        <v>0.18213087612118029</v>
      </c>
      <c r="M47" s="568"/>
      <c r="N47" s="569">
        <v>0.17830492382631577</v>
      </c>
      <c r="O47" s="568"/>
      <c r="P47" s="569">
        <v>0.16295299330736526</v>
      </c>
      <c r="Q47" s="568"/>
      <c r="R47" s="569">
        <v>0.18504926085198364</v>
      </c>
      <c r="S47" s="568"/>
      <c r="T47" s="569">
        <v>0.19399516833288805</v>
      </c>
      <c r="U47" s="568"/>
      <c r="V47" s="569">
        <v>0.19682237462470134</v>
      </c>
      <c r="W47" s="568"/>
      <c r="X47" s="569">
        <v>0.20828509539235962</v>
      </c>
      <c r="Y47" s="568"/>
      <c r="Z47" s="569">
        <v>0.24675903610996586</v>
      </c>
      <c r="AA47" s="568"/>
      <c r="AB47" s="569">
        <v>0.22985271035479252</v>
      </c>
      <c r="AC47" s="568"/>
      <c r="AD47" s="569">
        <v>0.25251827320846831</v>
      </c>
      <c r="AE47" s="568"/>
      <c r="AF47" s="569">
        <v>0.26090797380437625</v>
      </c>
      <c r="AG47" s="568"/>
      <c r="AH47" s="569">
        <v>0.23957850879517395</v>
      </c>
      <c r="AI47" s="568"/>
      <c r="AJ47" s="569">
        <v>0.2584451167876457</v>
      </c>
      <c r="AK47" s="568"/>
      <c r="AL47" s="569">
        <v>0.24064517597440541</v>
      </c>
      <c r="AM47" s="568"/>
      <c r="AN47" s="569">
        <v>0.25647250016341899</v>
      </c>
      <c r="AO47" s="568"/>
      <c r="AP47" s="569">
        <v>6.8247689407432727E-2</v>
      </c>
      <c r="AQ47" s="568"/>
      <c r="AR47" s="569">
        <v>9.5371412884892551E-2</v>
      </c>
      <c r="AS47" s="568"/>
      <c r="AT47" s="569">
        <v>0.81793327813854733</v>
      </c>
      <c r="AU47" s="568"/>
      <c r="AV47" s="569">
        <v>0.13120590120766878</v>
      </c>
      <c r="AW47" s="568"/>
      <c r="AX47" s="569">
        <v>0.14136275741216531</v>
      </c>
      <c r="AY47" s="568"/>
      <c r="AZ47" s="569">
        <v>0.64900573790066407</v>
      </c>
      <c r="BA47" s="568"/>
      <c r="BB47" s="569">
        <v>0.18112795320467209</v>
      </c>
      <c r="BC47" s="568"/>
      <c r="BD47" s="569">
        <v>0.48004371343055274</v>
      </c>
      <c r="BE47" s="568"/>
      <c r="BF47" s="569">
        <v>0.18837169777004689</v>
      </c>
      <c r="BG47" s="568"/>
      <c r="BH47" s="569">
        <v>0.17899166656259494</v>
      </c>
      <c r="BI47" s="568"/>
      <c r="BJ47" s="569" t="s">
        <v>700</v>
      </c>
      <c r="BK47" s="571"/>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550" t="str">
        <f>Parameters!S47</f>
        <v>Air transport</v>
      </c>
      <c r="E48" s="473"/>
      <c r="F48" s="567">
        <v>4.3966689947639838E-2</v>
      </c>
      <c r="G48" s="568"/>
      <c r="H48" s="569">
        <v>4.5801952839552858E-2</v>
      </c>
      <c r="I48" s="568"/>
      <c r="J48" s="569">
        <v>4.9080635915135229E-2</v>
      </c>
      <c r="K48" s="568"/>
      <c r="L48" s="569">
        <v>5.383628101778376E-2</v>
      </c>
      <c r="M48" s="568"/>
      <c r="N48" s="569">
        <v>5.4018266857747126E-2</v>
      </c>
      <c r="O48" s="568"/>
      <c r="P48" s="569">
        <v>5.0565993919202433E-2</v>
      </c>
      <c r="Q48" s="568"/>
      <c r="R48" s="569">
        <v>5.8782531586297961E-2</v>
      </c>
      <c r="S48" s="568"/>
      <c r="T48" s="569">
        <v>6.3048429708188608E-2</v>
      </c>
      <c r="U48" s="568"/>
      <c r="V48" s="569">
        <v>6.5410734195615383E-2</v>
      </c>
      <c r="W48" s="568"/>
      <c r="X48" s="569">
        <v>7.0746186247155118E-2</v>
      </c>
      <c r="Y48" s="568"/>
      <c r="Z48" s="569">
        <v>8.5620334546393534E-2</v>
      </c>
      <c r="AA48" s="568"/>
      <c r="AB48" s="569">
        <v>8.1434842490969397E-2</v>
      </c>
      <c r="AC48" s="568"/>
      <c r="AD48" s="569">
        <v>9.1309600037974809E-2</v>
      </c>
      <c r="AE48" s="568"/>
      <c r="AF48" s="569">
        <v>9.6247208681574478E-2</v>
      </c>
      <c r="AG48" s="568"/>
      <c r="AH48" s="569">
        <v>9.0125448002170566E-2</v>
      </c>
      <c r="AI48" s="568"/>
      <c r="AJ48" s="569">
        <v>9.91049501625932E-2</v>
      </c>
      <c r="AK48" s="568"/>
      <c r="AL48" s="569">
        <v>9.4030096137336122E-2</v>
      </c>
      <c r="AM48" s="568"/>
      <c r="AN48" s="569">
        <v>0.1020786070302165</v>
      </c>
      <c r="AO48" s="568"/>
      <c r="AP48" s="569">
        <v>7.2891026859209992E-2</v>
      </c>
      <c r="AQ48" s="568"/>
      <c r="AR48" s="569">
        <v>0.10061559143744991</v>
      </c>
      <c r="AS48" s="568"/>
      <c r="AT48" s="569">
        <v>0.12973695373893634</v>
      </c>
      <c r="AU48" s="568"/>
      <c r="AV48" s="569">
        <v>0.18220463464552</v>
      </c>
      <c r="AW48" s="568"/>
      <c r="AX48" s="569">
        <v>0.21059564466288941</v>
      </c>
      <c r="AY48" s="568"/>
      <c r="AZ48" s="569">
        <v>0.23131338525513537</v>
      </c>
      <c r="BA48" s="568"/>
      <c r="BB48" s="569">
        <v>0.3386836653751874</v>
      </c>
      <c r="BC48" s="568"/>
      <c r="BD48" s="569">
        <v>0.27828989052477948</v>
      </c>
      <c r="BE48" s="568"/>
      <c r="BF48" s="569">
        <v>0.23343449686837089</v>
      </c>
      <c r="BG48" s="568"/>
      <c r="BH48" s="569">
        <v>0.23759588725064362</v>
      </c>
      <c r="BI48" s="568"/>
      <c r="BJ48" s="569" t="s">
        <v>700</v>
      </c>
      <c r="BK48" s="571"/>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550" t="str">
        <f>Parameters!S48</f>
        <v>Warehousing and support activities for transportation</v>
      </c>
      <c r="E49" s="473"/>
      <c r="F49" s="567">
        <v>73.459464891691042</v>
      </c>
      <c r="G49" s="568"/>
      <c r="H49" s="569">
        <v>74.340658918669263</v>
      </c>
      <c r="I49" s="568"/>
      <c r="J49" s="569">
        <v>77.442841652007502</v>
      </c>
      <c r="K49" s="568"/>
      <c r="L49" s="569">
        <v>82.635953924280201</v>
      </c>
      <c r="M49" s="568"/>
      <c r="N49" s="569">
        <v>80.711772892666758</v>
      </c>
      <c r="O49" s="568"/>
      <c r="P49" s="569">
        <v>73.590648343928308</v>
      </c>
      <c r="Q49" s="568"/>
      <c r="R49" s="569">
        <v>83.374458245444387</v>
      </c>
      <c r="S49" s="568"/>
      <c r="T49" s="569">
        <v>87.200828165633169</v>
      </c>
      <c r="U49" s="568"/>
      <c r="V49" s="569">
        <v>88.264654551525553</v>
      </c>
      <c r="W49" s="568"/>
      <c r="X49" s="569">
        <v>93.186252293697621</v>
      </c>
      <c r="Y49" s="568"/>
      <c r="Z49" s="569">
        <v>110.1403968290431</v>
      </c>
      <c r="AA49" s="568"/>
      <c r="AB49" s="569">
        <v>102.35327428463559</v>
      </c>
      <c r="AC49" s="568"/>
      <c r="AD49" s="569">
        <v>112.18171516389671</v>
      </c>
      <c r="AE49" s="568"/>
      <c r="AF49" s="569">
        <v>115.63581867909112</v>
      </c>
      <c r="AG49" s="568"/>
      <c r="AH49" s="569">
        <v>105.9320191242996</v>
      </c>
      <c r="AI49" s="568"/>
      <c r="AJ49" s="569">
        <v>114.00415669612799</v>
      </c>
      <c r="AK49" s="568"/>
      <c r="AL49" s="569">
        <v>105.90124604522236</v>
      </c>
      <c r="AM49" s="568"/>
      <c r="AN49" s="569">
        <v>112.59908346726822</v>
      </c>
      <c r="AO49" s="568"/>
      <c r="AP49" s="569">
        <v>118.95464136525764</v>
      </c>
      <c r="AQ49" s="568"/>
      <c r="AR49" s="569">
        <v>78.551055875752354</v>
      </c>
      <c r="AS49" s="568"/>
      <c r="AT49" s="569">
        <v>112.53452407371438</v>
      </c>
      <c r="AU49" s="568"/>
      <c r="AV49" s="569">
        <v>124.66727658873216</v>
      </c>
      <c r="AW49" s="568"/>
      <c r="AX49" s="569">
        <v>150.1922668826102</v>
      </c>
      <c r="AY49" s="568"/>
      <c r="AZ49" s="569">
        <v>130.20091497428456</v>
      </c>
      <c r="BA49" s="568"/>
      <c r="BB49" s="569">
        <v>125.2289635962904</v>
      </c>
      <c r="BC49" s="568"/>
      <c r="BD49" s="569">
        <v>72.583230790462935</v>
      </c>
      <c r="BE49" s="568"/>
      <c r="BF49" s="569">
        <v>113.04306510342998</v>
      </c>
      <c r="BG49" s="568"/>
      <c r="BH49" s="569">
        <v>109.24842059518073</v>
      </c>
      <c r="BI49" s="568"/>
      <c r="BJ49" s="569" t="s">
        <v>700</v>
      </c>
      <c r="BK49" s="571"/>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550" t="str">
        <f>Parameters!S49</f>
        <v>Postal and courier activities</v>
      </c>
      <c r="E50" s="473"/>
      <c r="F50" s="567">
        <v>0.10810158629327966</v>
      </c>
      <c r="G50" s="568"/>
      <c r="H50" s="569">
        <v>0.10959753000893015</v>
      </c>
      <c r="I50" s="568"/>
      <c r="J50" s="569">
        <v>0.11437922108918479</v>
      </c>
      <c r="K50" s="568"/>
      <c r="L50" s="569">
        <v>0.1222722314641191</v>
      </c>
      <c r="M50" s="568"/>
      <c r="N50" s="569">
        <v>0.24151968900860502</v>
      </c>
      <c r="O50" s="568"/>
      <c r="P50" s="569">
        <v>0.33194128266315148</v>
      </c>
      <c r="Q50" s="568"/>
      <c r="R50" s="569">
        <v>0.50312292782918033</v>
      </c>
      <c r="S50" s="568"/>
      <c r="T50" s="569">
        <v>0.65958357233181941</v>
      </c>
      <c r="U50" s="568"/>
      <c r="V50" s="569">
        <v>0.80312578151458613</v>
      </c>
      <c r="W50" s="568"/>
      <c r="X50" s="569">
        <v>0.99148699255204198</v>
      </c>
      <c r="Y50" s="568"/>
      <c r="Z50" s="569">
        <v>1.3422065393999392</v>
      </c>
      <c r="AA50" s="568"/>
      <c r="AB50" s="569">
        <v>1.4061847449849083</v>
      </c>
      <c r="AC50" s="568"/>
      <c r="AD50" s="569">
        <v>1.7159907593343544</v>
      </c>
      <c r="AE50" s="568"/>
      <c r="AF50" s="569">
        <v>1.9496562947794616</v>
      </c>
      <c r="AG50" s="568"/>
      <c r="AH50" s="569">
        <v>1.9523201351993373</v>
      </c>
      <c r="AI50" s="568"/>
      <c r="AJ50" s="569">
        <v>2.2807009310144828</v>
      </c>
      <c r="AK50" s="568"/>
      <c r="AL50" s="569">
        <v>2.2860692799758726</v>
      </c>
      <c r="AM50" s="568"/>
      <c r="AN50" s="569">
        <v>2.6093843922099098</v>
      </c>
      <c r="AO50" s="568"/>
      <c r="AP50" s="569">
        <v>4.8505829152786522</v>
      </c>
      <c r="AQ50" s="568"/>
      <c r="AR50" s="569">
        <v>2.6165692485991157</v>
      </c>
      <c r="AS50" s="568"/>
      <c r="AT50" s="569">
        <v>9.8856870584391014</v>
      </c>
      <c r="AU50" s="568"/>
      <c r="AV50" s="569">
        <v>6.508637405944115</v>
      </c>
      <c r="AW50" s="568"/>
      <c r="AX50" s="569">
        <v>11.587238980785587</v>
      </c>
      <c r="AY50" s="568"/>
      <c r="AZ50" s="569">
        <v>9.4055882466339362</v>
      </c>
      <c r="BA50" s="568"/>
      <c r="BB50" s="569">
        <v>12.781271200825822</v>
      </c>
      <c r="BC50" s="568"/>
      <c r="BD50" s="569">
        <v>10.784821359686655</v>
      </c>
      <c r="BE50" s="568"/>
      <c r="BF50" s="569">
        <v>27.257048463065725</v>
      </c>
      <c r="BG50" s="568"/>
      <c r="BH50" s="569">
        <v>21.642284979017429</v>
      </c>
      <c r="BI50" s="568"/>
      <c r="BJ50" s="569" t="s">
        <v>700</v>
      </c>
      <c r="BK50" s="571"/>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551" t="str">
        <f>Parameters!S50</f>
        <v>Accommodation and food service activities</v>
      </c>
      <c r="E51" s="472"/>
      <c r="F51" s="564">
        <v>13.30254557599279</v>
      </c>
      <c r="G51" s="568"/>
      <c r="H51" s="565">
        <v>13.590093721107328</v>
      </c>
      <c r="I51" s="568"/>
      <c r="J51" s="565">
        <v>14.291000814072198</v>
      </c>
      <c r="K51" s="568"/>
      <c r="L51" s="565">
        <v>15.392613974389729</v>
      </c>
      <c r="M51" s="568"/>
      <c r="N51" s="565">
        <v>15.174668667451922</v>
      </c>
      <c r="O51" s="568"/>
      <c r="P51" s="565">
        <v>13.96437012717071</v>
      </c>
      <c r="Q51" s="568"/>
      <c r="R51" s="565">
        <v>15.967094426240321</v>
      </c>
      <c r="S51" s="568"/>
      <c r="T51" s="565">
        <v>16.853330248919647</v>
      </c>
      <c r="U51" s="568"/>
      <c r="V51" s="565">
        <v>17.214826534203947</v>
      </c>
      <c r="W51" s="568"/>
      <c r="X51" s="565">
        <v>18.339908399483093</v>
      </c>
      <c r="Y51" s="568"/>
      <c r="Z51" s="565">
        <v>21.872607621639482</v>
      </c>
      <c r="AA51" s="568"/>
      <c r="AB51" s="565">
        <v>20.508963641986249</v>
      </c>
      <c r="AC51" s="568"/>
      <c r="AD51" s="565">
        <v>22.679415485294225</v>
      </c>
      <c r="AE51" s="568"/>
      <c r="AF51" s="565">
        <v>23.585768678806375</v>
      </c>
      <c r="AG51" s="568"/>
      <c r="AH51" s="565">
        <v>21.797824413822987</v>
      </c>
      <c r="AI51" s="568"/>
      <c r="AJ51" s="565">
        <v>23.66548985246235</v>
      </c>
      <c r="AK51" s="568"/>
      <c r="AL51" s="565">
        <v>22.176129743166527</v>
      </c>
      <c r="AM51" s="568"/>
      <c r="AN51" s="565">
        <v>23.784315438040448</v>
      </c>
      <c r="AO51" s="568"/>
      <c r="AP51" s="565">
        <v>18.705125268277037</v>
      </c>
      <c r="AQ51" s="568"/>
      <c r="AR51" s="565">
        <v>25.633007814439772</v>
      </c>
      <c r="AS51" s="568"/>
      <c r="AT51" s="565">
        <v>26.821619133856984</v>
      </c>
      <c r="AU51" s="568"/>
      <c r="AV51" s="565">
        <v>32.442932554981454</v>
      </c>
      <c r="AW51" s="568"/>
      <c r="AX51" s="565">
        <v>35.013828805344275</v>
      </c>
      <c r="AY51" s="568"/>
      <c r="AZ51" s="565">
        <v>42.022203612305447</v>
      </c>
      <c r="BA51" s="568"/>
      <c r="BB51" s="565">
        <v>46.529709625561409</v>
      </c>
      <c r="BC51" s="568"/>
      <c r="BD51" s="565">
        <v>41.269476426068508</v>
      </c>
      <c r="BE51" s="568"/>
      <c r="BF51" s="565">
        <v>40.773717818107173</v>
      </c>
      <c r="BG51" s="568"/>
      <c r="BH51" s="565">
        <v>34.672266673943682</v>
      </c>
      <c r="BI51" s="568"/>
      <c r="BJ51" s="565" t="s">
        <v>700</v>
      </c>
      <c r="BK51" s="571"/>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551" t="str">
        <f>Parameters!S51</f>
        <v>Information and communication</v>
      </c>
      <c r="E52" s="481"/>
      <c r="F52" s="564">
        <v>10.656880260703161</v>
      </c>
      <c r="G52" s="568"/>
      <c r="H52" s="565">
        <v>10.988379221417727</v>
      </c>
      <c r="I52" s="568"/>
      <c r="J52" s="565">
        <v>11.659851940882561</v>
      </c>
      <c r="K52" s="568"/>
      <c r="L52" s="565">
        <v>12.669775625964871</v>
      </c>
      <c r="M52" s="568"/>
      <c r="N52" s="565">
        <v>12.598309840707637</v>
      </c>
      <c r="O52" s="568"/>
      <c r="P52" s="565">
        <v>11.691347142447851</v>
      </c>
      <c r="Q52" s="568"/>
      <c r="R52" s="565">
        <v>13.478325352700761</v>
      </c>
      <c r="S52" s="568"/>
      <c r="T52" s="565">
        <v>14.341092819008747</v>
      </c>
      <c r="U52" s="568"/>
      <c r="V52" s="565">
        <v>14.764137147010329</v>
      </c>
      <c r="W52" s="568"/>
      <c r="X52" s="565">
        <v>15.850266874638359</v>
      </c>
      <c r="Y52" s="568"/>
      <c r="Z52" s="565">
        <v>19.045904634348837</v>
      </c>
      <c r="AA52" s="568"/>
      <c r="AB52" s="565">
        <v>17.990218372828942</v>
      </c>
      <c r="AC52" s="568"/>
      <c r="AD52" s="565">
        <v>20.037734297988678</v>
      </c>
      <c r="AE52" s="568"/>
      <c r="AF52" s="565">
        <v>20.985793406448707</v>
      </c>
      <c r="AG52" s="568"/>
      <c r="AH52" s="565">
        <v>19.529169924708746</v>
      </c>
      <c r="AI52" s="568"/>
      <c r="AJ52" s="565">
        <v>21.346176603202707</v>
      </c>
      <c r="AK52" s="568"/>
      <c r="AL52" s="565">
        <v>20.135616765205356</v>
      </c>
      <c r="AM52" s="568"/>
      <c r="AN52" s="565">
        <v>21.73636338449673</v>
      </c>
      <c r="AO52" s="568"/>
      <c r="AP52" s="565">
        <v>15.284722928583406</v>
      </c>
      <c r="AQ52" s="568"/>
      <c r="AR52" s="565">
        <v>21.825333296104272</v>
      </c>
      <c r="AS52" s="568"/>
      <c r="AT52" s="565">
        <v>31.716764174928578</v>
      </c>
      <c r="AU52" s="568"/>
      <c r="AV52" s="565">
        <v>35.429848579179961</v>
      </c>
      <c r="AW52" s="568"/>
      <c r="AX52" s="565">
        <v>39.04839566679729</v>
      </c>
      <c r="AY52" s="568"/>
      <c r="AZ52" s="565">
        <v>48.608874369456814</v>
      </c>
      <c r="BA52" s="568"/>
      <c r="BB52" s="565">
        <v>49.519882248118698</v>
      </c>
      <c r="BC52" s="568"/>
      <c r="BD52" s="565">
        <v>50.737438063103767</v>
      </c>
      <c r="BE52" s="568"/>
      <c r="BF52" s="565">
        <v>49.680134613296843</v>
      </c>
      <c r="BG52" s="568"/>
      <c r="BH52" s="565">
        <v>43.907269729973891</v>
      </c>
      <c r="BI52" s="568"/>
      <c r="BJ52" s="565" t="s">
        <v>700</v>
      </c>
      <c r="BK52" s="571"/>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552" t="str">
        <f>Parameters!S52</f>
        <v>Publishing, motion picture, video, television programme production; sound recording, programming and broadcasting activities</v>
      </c>
      <c r="E53" s="470"/>
      <c r="F53" s="575"/>
      <c r="G53" s="594"/>
      <c r="H53" s="575"/>
      <c r="I53" s="594"/>
      <c r="J53" s="575"/>
      <c r="K53" s="594"/>
      <c r="L53" s="575"/>
      <c r="M53" s="594"/>
      <c r="N53" s="575"/>
      <c r="O53" s="594"/>
      <c r="P53" s="575"/>
      <c r="Q53" s="594"/>
      <c r="R53" s="575"/>
      <c r="S53" s="594"/>
      <c r="T53" s="575"/>
      <c r="U53" s="594"/>
      <c r="V53" s="575"/>
      <c r="W53" s="594"/>
      <c r="X53" s="575"/>
      <c r="Y53" s="594"/>
      <c r="Z53" s="575"/>
      <c r="AA53" s="594"/>
      <c r="AB53" s="575"/>
      <c r="AC53" s="594"/>
      <c r="AD53" s="575"/>
      <c r="AE53" s="594"/>
      <c r="AF53" s="575"/>
      <c r="AG53" s="594"/>
      <c r="AH53" s="575"/>
      <c r="AI53" s="594"/>
      <c r="AJ53" s="575"/>
      <c r="AK53" s="594"/>
      <c r="AL53" s="575"/>
      <c r="AM53" s="594"/>
      <c r="AN53" s="575"/>
      <c r="AO53" s="594"/>
      <c r="AP53" s="575"/>
      <c r="AQ53" s="594"/>
      <c r="AR53" s="575"/>
      <c r="AS53" s="594"/>
      <c r="AT53" s="575"/>
      <c r="AU53" s="594"/>
      <c r="AV53" s="575"/>
      <c r="AW53" s="594"/>
      <c r="AX53" s="575"/>
      <c r="AY53" s="594"/>
      <c r="AZ53" s="575"/>
      <c r="BA53" s="594"/>
      <c r="BB53" s="575"/>
      <c r="BC53" s="594"/>
      <c r="BD53" s="575"/>
      <c r="BE53" s="594"/>
      <c r="BF53" s="575"/>
      <c r="BG53" s="594"/>
      <c r="BH53" s="575"/>
      <c r="BI53" s="594"/>
      <c r="BJ53" s="575"/>
      <c r="BK53" s="598"/>
      <c r="CJ53" s="303"/>
      <c r="CK53" s="303"/>
      <c r="CL53" s="303"/>
      <c r="CM53" s="304"/>
      <c r="CN53" s="303"/>
      <c r="CO53" s="303"/>
      <c r="CP53" s="303"/>
      <c r="CQ53" s="303"/>
      <c r="CR53" s="303"/>
      <c r="CS53" s="303"/>
      <c r="CT53" s="303"/>
    </row>
    <row r="54" spans="1:98" s="14" customFormat="1" ht="12.75" customHeight="1">
      <c r="A54" s="35"/>
      <c r="B54" s="204" t="str">
        <f>Parameters!Q53</f>
        <v>J58</v>
      </c>
      <c r="C54" s="205"/>
      <c r="D54" s="550" t="str">
        <f>Parameters!S53</f>
        <v>Publishing activities</v>
      </c>
      <c r="E54" s="473"/>
      <c r="F54" s="567">
        <v>1.2213865794628753</v>
      </c>
      <c r="G54" s="568"/>
      <c r="H54" s="569">
        <v>1.2489211068928077</v>
      </c>
      <c r="I54" s="568"/>
      <c r="J54" s="569">
        <v>1.314507466248839</v>
      </c>
      <c r="K54" s="568"/>
      <c r="L54" s="569">
        <v>1.4170804139087823</v>
      </c>
      <c r="M54" s="568"/>
      <c r="N54" s="569">
        <v>1.3982248908963966</v>
      </c>
      <c r="O54" s="568"/>
      <c r="P54" s="569">
        <v>1.287801683845494</v>
      </c>
      <c r="Q54" s="568"/>
      <c r="R54" s="569">
        <v>1.473728980872226</v>
      </c>
      <c r="S54" s="568"/>
      <c r="T54" s="569">
        <v>1.5568112258714262</v>
      </c>
      <c r="U54" s="568"/>
      <c r="V54" s="569">
        <v>1.5914972620827923</v>
      </c>
      <c r="W54" s="568"/>
      <c r="X54" s="569">
        <v>1.696868084839853</v>
      </c>
      <c r="Y54" s="568"/>
      <c r="Z54" s="569">
        <v>2.0253212948815968</v>
      </c>
      <c r="AA54" s="568"/>
      <c r="AB54" s="569">
        <v>1.9005286479934684</v>
      </c>
      <c r="AC54" s="568"/>
      <c r="AD54" s="569">
        <v>2.1032694077712817</v>
      </c>
      <c r="AE54" s="568"/>
      <c r="AF54" s="569">
        <v>2.188973678528241</v>
      </c>
      <c r="AG54" s="568"/>
      <c r="AH54" s="569">
        <v>2.0245398650553814</v>
      </c>
      <c r="AI54" s="568"/>
      <c r="AJ54" s="569">
        <v>2.1996150626996336</v>
      </c>
      <c r="AK54" s="568"/>
      <c r="AL54" s="569">
        <v>2.0626729369234753</v>
      </c>
      <c r="AM54" s="568"/>
      <c r="AN54" s="569">
        <v>2.2138297899678205</v>
      </c>
      <c r="AO54" s="568"/>
      <c r="AP54" s="569">
        <v>1.6549704649347885</v>
      </c>
      <c r="AQ54" s="568"/>
      <c r="AR54" s="569">
        <v>2.1449178637372475</v>
      </c>
      <c r="AS54" s="568"/>
      <c r="AT54" s="569">
        <v>2.9390630716246</v>
      </c>
      <c r="AU54" s="568"/>
      <c r="AV54" s="569">
        <v>3.2777440751290801</v>
      </c>
      <c r="AW54" s="568"/>
      <c r="AX54" s="569">
        <v>3.4723500330611166</v>
      </c>
      <c r="AY54" s="568"/>
      <c r="AZ54" s="569">
        <v>3.6979052447948315</v>
      </c>
      <c r="BA54" s="568"/>
      <c r="BB54" s="569">
        <v>4.4211501420189734</v>
      </c>
      <c r="BC54" s="568"/>
      <c r="BD54" s="569">
        <v>4.2464406947528559</v>
      </c>
      <c r="BE54" s="568"/>
      <c r="BF54" s="569">
        <v>3.5920683573711152</v>
      </c>
      <c r="BG54" s="568"/>
      <c r="BH54" s="569">
        <v>3.5951863151778038</v>
      </c>
      <c r="BI54" s="568"/>
      <c r="BJ54" s="569" t="s">
        <v>700</v>
      </c>
      <c r="BK54" s="571"/>
      <c r="CJ54" s="303"/>
      <c r="CK54" s="303"/>
      <c r="CL54" s="303"/>
      <c r="CM54" s="304" t="s">
        <v>277</v>
      </c>
      <c r="CN54" s="303" t="s">
        <v>946</v>
      </c>
      <c r="CO54" s="303"/>
      <c r="CP54" s="303"/>
      <c r="CQ54" s="303"/>
      <c r="CR54" s="303"/>
      <c r="CS54" s="303"/>
      <c r="CT54" s="303"/>
    </row>
    <row r="55" spans="1:98" s="14" customFormat="1">
      <c r="A55" s="35"/>
      <c r="B55" s="204" t="str">
        <f>Parameters!Q54</f>
        <v>J59_J60</v>
      </c>
      <c r="C55" s="205"/>
      <c r="D55" s="550" t="str">
        <f>Parameters!S54</f>
        <v>Motion picture, video, television programme production; programming and broadcasting activities</v>
      </c>
      <c r="E55" s="473"/>
      <c r="F55" s="567">
        <v>1.3012526767989554</v>
      </c>
      <c r="G55" s="568"/>
      <c r="H55" s="569">
        <v>1.3323460924219932</v>
      </c>
      <c r="I55" s="568"/>
      <c r="J55" s="569">
        <v>1.4041329753112604</v>
      </c>
      <c r="K55" s="568"/>
      <c r="L55" s="569">
        <v>1.5156281825515054</v>
      </c>
      <c r="M55" s="568"/>
      <c r="N55" s="569">
        <v>1.4973327854618503</v>
      </c>
      <c r="O55" s="568"/>
      <c r="P55" s="569">
        <v>1.3807778662130599</v>
      </c>
      <c r="Q55" s="568"/>
      <c r="R55" s="569">
        <v>1.5820369524564288</v>
      </c>
      <c r="S55" s="568"/>
      <c r="T55" s="569">
        <v>1.6732083268711593</v>
      </c>
      <c r="U55" s="568"/>
      <c r="V55" s="569">
        <v>1.7124825298431037</v>
      </c>
      <c r="W55" s="568"/>
      <c r="X55" s="569">
        <v>1.8279566064154642</v>
      </c>
      <c r="Y55" s="568"/>
      <c r="Z55" s="569">
        <v>2.1842424913777809</v>
      </c>
      <c r="AA55" s="568"/>
      <c r="AB55" s="569">
        <v>2.0519286368499192</v>
      </c>
      <c r="AC55" s="568"/>
      <c r="AD55" s="569">
        <v>2.2732941802557871</v>
      </c>
      <c r="AE55" s="568"/>
      <c r="AF55" s="569">
        <v>2.3684617163398265</v>
      </c>
      <c r="AG55" s="568"/>
      <c r="AH55" s="569">
        <v>2.1928536156289713</v>
      </c>
      <c r="AI55" s="568"/>
      <c r="AJ55" s="569">
        <v>2.3849541902764315</v>
      </c>
      <c r="AK55" s="568"/>
      <c r="AL55" s="569">
        <v>2.2387547730023085</v>
      </c>
      <c r="AM55" s="568"/>
      <c r="AN55" s="569">
        <v>2.405227178149477</v>
      </c>
      <c r="AO55" s="568"/>
      <c r="AP55" s="569">
        <v>1.8536307650971187</v>
      </c>
      <c r="AQ55" s="568"/>
      <c r="AR55" s="569">
        <v>2.4103342823320815</v>
      </c>
      <c r="AS55" s="568"/>
      <c r="AT55" s="569">
        <v>3.2226320886982993</v>
      </c>
      <c r="AU55" s="568"/>
      <c r="AV55" s="569">
        <v>3.4722034111357538</v>
      </c>
      <c r="AW55" s="568"/>
      <c r="AX55" s="569">
        <v>3.9429175364166791</v>
      </c>
      <c r="AY55" s="568"/>
      <c r="AZ55" s="569">
        <v>4.1809230496638232</v>
      </c>
      <c r="BA55" s="568"/>
      <c r="BB55" s="569">
        <v>4.6908426810891983</v>
      </c>
      <c r="BC55" s="568"/>
      <c r="BD55" s="569">
        <v>4.8611322133647885</v>
      </c>
      <c r="BE55" s="568"/>
      <c r="BF55" s="569">
        <v>4.1492560889381815</v>
      </c>
      <c r="BG55" s="568"/>
      <c r="BH55" s="569">
        <v>4.2049447357302991</v>
      </c>
      <c r="BI55" s="568"/>
      <c r="BJ55" s="569" t="s">
        <v>700</v>
      </c>
      <c r="BK55" s="571"/>
      <c r="CJ55" s="303"/>
      <c r="CK55" s="303"/>
      <c r="CL55" s="303"/>
      <c r="CM55" s="304" t="s">
        <v>954</v>
      </c>
      <c r="CN55" s="303" t="s">
        <v>946</v>
      </c>
      <c r="CO55" s="303"/>
      <c r="CP55" s="303"/>
      <c r="CQ55" s="303"/>
      <c r="CR55" s="303"/>
      <c r="CS55" s="303"/>
      <c r="CT55" s="303"/>
    </row>
    <row r="56" spans="1:98" s="14" customFormat="1" ht="13.9" customHeight="1">
      <c r="A56" s="37"/>
      <c r="B56" s="209" t="str">
        <f>Parameters!Q55</f>
        <v>J61</v>
      </c>
      <c r="C56" s="210"/>
      <c r="D56" s="552" t="str">
        <f>Parameters!S55</f>
        <v>Telecommunications</v>
      </c>
      <c r="E56" s="475"/>
      <c r="F56" s="572">
        <v>1.0826293194446359</v>
      </c>
      <c r="G56" s="568"/>
      <c r="H56" s="573">
        <v>1.109061572329173</v>
      </c>
      <c r="I56" s="568"/>
      <c r="J56" s="573">
        <v>1.1693994991953958</v>
      </c>
      <c r="K56" s="568"/>
      <c r="L56" s="573">
        <v>1.262871405569707</v>
      </c>
      <c r="M56" s="568"/>
      <c r="N56" s="573">
        <v>1.2482237531757105</v>
      </c>
      <c r="O56" s="568"/>
      <c r="P56" s="573">
        <v>1.1515997324824812</v>
      </c>
      <c r="Q56" s="568"/>
      <c r="R56" s="573">
        <v>1.320061260504896</v>
      </c>
      <c r="S56" s="568"/>
      <c r="T56" s="573">
        <v>1.3967652119967937</v>
      </c>
      <c r="U56" s="568"/>
      <c r="V56" s="573">
        <v>1.4301835717357105</v>
      </c>
      <c r="W56" s="568"/>
      <c r="X56" s="573">
        <v>1.5272853148650549</v>
      </c>
      <c r="Y56" s="568"/>
      <c r="Z56" s="573">
        <v>1.8257458388166219</v>
      </c>
      <c r="AA56" s="568"/>
      <c r="AB56" s="573">
        <v>1.7158665403731015</v>
      </c>
      <c r="AC56" s="568"/>
      <c r="AD56" s="573">
        <v>1.9017585663081649</v>
      </c>
      <c r="AE56" s="568"/>
      <c r="AF56" s="573">
        <v>1.9821722436583717</v>
      </c>
      <c r="AG56" s="568"/>
      <c r="AH56" s="573">
        <v>1.8359329672495142</v>
      </c>
      <c r="AI56" s="568"/>
      <c r="AJ56" s="573">
        <v>1.9975439305499305</v>
      </c>
      <c r="AK56" s="568"/>
      <c r="AL56" s="573">
        <v>1.8758105802683869</v>
      </c>
      <c r="AM56" s="568"/>
      <c r="AN56" s="573">
        <v>2.0160524888467761</v>
      </c>
      <c r="AO56" s="568"/>
      <c r="AP56" s="573">
        <v>1.1037856001650301</v>
      </c>
      <c r="AQ56" s="568"/>
      <c r="AR56" s="573">
        <v>1.9947885137556278</v>
      </c>
      <c r="AS56" s="568"/>
      <c r="AT56" s="573">
        <v>2.8383873465606069</v>
      </c>
      <c r="AU56" s="568"/>
      <c r="AV56" s="573">
        <v>3.1748485447560455</v>
      </c>
      <c r="AW56" s="568"/>
      <c r="AX56" s="573">
        <v>3.4375123789181212</v>
      </c>
      <c r="AY56" s="568"/>
      <c r="AZ56" s="573">
        <v>3.7047191466462239</v>
      </c>
      <c r="BA56" s="568"/>
      <c r="BB56" s="573">
        <v>4.1739103615933963</v>
      </c>
      <c r="BC56" s="568"/>
      <c r="BD56" s="573">
        <v>4.3145160664435069</v>
      </c>
      <c r="BE56" s="568"/>
      <c r="BF56" s="573">
        <v>3.3958415881465935</v>
      </c>
      <c r="BG56" s="568"/>
      <c r="BH56" s="573">
        <v>3.0362199161269876</v>
      </c>
      <c r="BI56" s="568"/>
      <c r="BJ56" s="573" t="s">
        <v>700</v>
      </c>
      <c r="BK56" s="571"/>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552" t="str">
        <f>Parameters!S56</f>
        <v>Computer programming, consultancy, and information service activities</v>
      </c>
      <c r="E57" s="475"/>
      <c r="F57" s="572">
        <v>7.0516116849966943</v>
      </c>
      <c r="G57" s="568"/>
      <c r="H57" s="573">
        <v>7.2980504497737533</v>
      </c>
      <c r="I57" s="568"/>
      <c r="J57" s="573">
        <v>7.7718120001270652</v>
      </c>
      <c r="K57" s="568"/>
      <c r="L57" s="573">
        <v>8.474195623934877</v>
      </c>
      <c r="M57" s="568"/>
      <c r="N57" s="573">
        <v>8.4545284111736798</v>
      </c>
      <c r="O57" s="568"/>
      <c r="P57" s="573">
        <v>7.8711678599068167</v>
      </c>
      <c r="Q57" s="568"/>
      <c r="R57" s="573">
        <v>9.1024981588672098</v>
      </c>
      <c r="S57" s="568"/>
      <c r="T57" s="573">
        <v>9.7143080542693685</v>
      </c>
      <c r="U57" s="568"/>
      <c r="V57" s="573">
        <v>10.029973783348723</v>
      </c>
      <c r="W57" s="568"/>
      <c r="X57" s="573">
        <v>10.798156868517987</v>
      </c>
      <c r="Y57" s="568"/>
      <c r="Z57" s="573">
        <v>13.010595009272839</v>
      </c>
      <c r="AA57" s="568"/>
      <c r="AB57" s="573">
        <v>12.321894547612454</v>
      </c>
      <c r="AC57" s="568"/>
      <c r="AD57" s="573">
        <v>13.759412143653446</v>
      </c>
      <c r="AE57" s="568"/>
      <c r="AF57" s="573">
        <v>14.446185767922268</v>
      </c>
      <c r="AG57" s="568"/>
      <c r="AH57" s="573">
        <v>13.475843476774882</v>
      </c>
      <c r="AI57" s="568"/>
      <c r="AJ57" s="573">
        <v>14.764063419676711</v>
      </c>
      <c r="AK57" s="568"/>
      <c r="AL57" s="573">
        <v>13.958378475011184</v>
      </c>
      <c r="AM57" s="568"/>
      <c r="AN57" s="573">
        <v>15.101253927532657</v>
      </c>
      <c r="AO57" s="568"/>
      <c r="AP57" s="573">
        <v>10.672336098386468</v>
      </c>
      <c r="AQ57" s="568"/>
      <c r="AR57" s="573">
        <v>15.275292636279316</v>
      </c>
      <c r="AS57" s="568"/>
      <c r="AT57" s="573">
        <v>22.716681668045069</v>
      </c>
      <c r="AU57" s="568"/>
      <c r="AV57" s="573">
        <v>25.505052548159082</v>
      </c>
      <c r="AW57" s="568"/>
      <c r="AX57" s="573">
        <v>28.195615718401378</v>
      </c>
      <c r="AY57" s="568"/>
      <c r="AZ57" s="573">
        <v>37.025326928351937</v>
      </c>
      <c r="BA57" s="568"/>
      <c r="BB57" s="573">
        <v>36.233979063417131</v>
      </c>
      <c r="BC57" s="568"/>
      <c r="BD57" s="573">
        <v>37.315349088542618</v>
      </c>
      <c r="BE57" s="568"/>
      <c r="BF57" s="573">
        <v>38.542968578840949</v>
      </c>
      <c r="BG57" s="568"/>
      <c r="BH57" s="573">
        <v>33.070918762938803</v>
      </c>
      <c r="BI57" s="568"/>
      <c r="BJ57" s="573" t="s">
        <v>700</v>
      </c>
      <c r="BK57" s="571"/>
      <c r="CJ57" s="303"/>
      <c r="CK57" s="303"/>
      <c r="CL57" s="303"/>
      <c r="CM57" s="304" t="s">
        <v>955</v>
      </c>
      <c r="CN57" s="303" t="s">
        <v>946</v>
      </c>
      <c r="CO57" s="303"/>
      <c r="CP57" s="303"/>
      <c r="CQ57" s="303"/>
      <c r="CR57" s="303"/>
      <c r="CS57" s="303"/>
      <c r="CT57" s="303"/>
    </row>
    <row r="58" spans="1:98" s="13" customFormat="1" ht="12.75" customHeight="1">
      <c r="A58" s="36"/>
      <c r="B58" s="207" t="str">
        <f>Parameters!Q57</f>
        <v>K</v>
      </c>
      <c r="C58" s="208"/>
      <c r="D58" s="551" t="str">
        <f>Parameters!S57</f>
        <v>Financial and insurance activities</v>
      </c>
      <c r="E58" s="481"/>
      <c r="F58" s="564">
        <v>1.5836075663709541</v>
      </c>
      <c r="G58" s="568"/>
      <c r="H58" s="565">
        <v>1.6276051098341109</v>
      </c>
      <c r="I58" s="568"/>
      <c r="J58" s="565">
        <v>1.7216633502752654</v>
      </c>
      <c r="K58" s="568"/>
      <c r="L58" s="565">
        <v>1.8651077694974572</v>
      </c>
      <c r="M58" s="568"/>
      <c r="N58" s="565">
        <v>1.8491211679734596</v>
      </c>
      <c r="O58" s="568"/>
      <c r="P58" s="565">
        <v>1.7110879877820435</v>
      </c>
      <c r="Q58" s="568"/>
      <c r="R58" s="565">
        <v>1.9671319625335932</v>
      </c>
      <c r="S58" s="568"/>
      <c r="T58" s="565">
        <v>2.0873880112618752</v>
      </c>
      <c r="U58" s="568"/>
      <c r="V58" s="565">
        <v>2.1433081174773823</v>
      </c>
      <c r="W58" s="568"/>
      <c r="X58" s="565">
        <v>2.2950895126650614</v>
      </c>
      <c r="Y58" s="568"/>
      <c r="Z58" s="565">
        <v>2.7509382308215367</v>
      </c>
      <c r="AA58" s="568"/>
      <c r="AB58" s="565">
        <v>2.5921513243604339</v>
      </c>
      <c r="AC58" s="568"/>
      <c r="AD58" s="565">
        <v>2.8803455901634267</v>
      </c>
      <c r="AE58" s="568"/>
      <c r="AF58" s="565">
        <v>3.0096762282319371</v>
      </c>
      <c r="AG58" s="568"/>
      <c r="AH58" s="565">
        <v>3.1460346782744439</v>
      </c>
      <c r="AI58" s="568"/>
      <c r="AJ58" s="565">
        <v>3.8058875016985469</v>
      </c>
      <c r="AK58" s="568"/>
      <c r="AL58" s="565">
        <v>3.9271040788058151</v>
      </c>
      <c r="AM58" s="568"/>
      <c r="AN58" s="565">
        <v>4.5935373163597433</v>
      </c>
      <c r="AO58" s="568"/>
      <c r="AP58" s="565">
        <v>4.1674819737110393</v>
      </c>
      <c r="AQ58" s="568"/>
      <c r="AR58" s="565">
        <v>6.4253481995601724</v>
      </c>
      <c r="AS58" s="568"/>
      <c r="AT58" s="565">
        <v>9.0277876673620341</v>
      </c>
      <c r="AU58" s="568"/>
      <c r="AV58" s="565">
        <v>14.972343697489855</v>
      </c>
      <c r="AW58" s="568"/>
      <c r="AX58" s="565">
        <v>24.491709191947702</v>
      </c>
      <c r="AY58" s="568"/>
      <c r="AZ58" s="565">
        <v>30.22344839287199</v>
      </c>
      <c r="BA58" s="568"/>
      <c r="BB58" s="565">
        <v>51.533249776530042</v>
      </c>
      <c r="BC58" s="568"/>
      <c r="BD58" s="565">
        <v>48.339940898466352</v>
      </c>
      <c r="BE58" s="568"/>
      <c r="BF58" s="565">
        <v>37.726104816512681</v>
      </c>
      <c r="BG58" s="568"/>
      <c r="BH58" s="565">
        <v>32.566082177865354</v>
      </c>
      <c r="BI58" s="568"/>
      <c r="BJ58" s="565" t="s">
        <v>700</v>
      </c>
      <c r="BK58" s="571"/>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555" t="str">
        <f>Parameters!S58</f>
        <v>Financial service activities, except insurance and pension funding</v>
      </c>
      <c r="E59" s="472"/>
      <c r="F59" s="567">
        <v>5.4050793146639832E-2</v>
      </c>
      <c r="G59" s="568"/>
      <c r="H59" s="569">
        <v>5.4798765004465073E-2</v>
      </c>
      <c r="I59" s="568"/>
      <c r="J59" s="569">
        <v>5.7189610544592394E-2</v>
      </c>
      <c r="K59" s="568"/>
      <c r="L59" s="569">
        <v>6.113611573205955E-2</v>
      </c>
      <c r="M59" s="568"/>
      <c r="N59" s="569">
        <v>5.9821882305273723E-2</v>
      </c>
      <c r="O59" s="568"/>
      <c r="P59" s="569">
        <v>5.4643896654622021E-2</v>
      </c>
      <c r="Q59" s="568"/>
      <c r="R59" s="569">
        <v>6.2022513642235683E-2</v>
      </c>
      <c r="S59" s="568"/>
      <c r="T59" s="569">
        <v>6.4988381391517538E-2</v>
      </c>
      <c r="U59" s="568"/>
      <c r="V59" s="569">
        <v>6.5902544227161408E-2</v>
      </c>
      <c r="W59" s="568"/>
      <c r="X59" s="569">
        <v>6.9705801155285241E-2</v>
      </c>
      <c r="Y59" s="568"/>
      <c r="Z59" s="569">
        <v>8.2540466397242759E-2</v>
      </c>
      <c r="AA59" s="568"/>
      <c r="AB59" s="569">
        <v>7.6846964040773985E-2</v>
      </c>
      <c r="AC59" s="568"/>
      <c r="AD59" s="569">
        <v>8.4382664862680243E-2</v>
      </c>
      <c r="AE59" s="568"/>
      <c r="AF59" s="569">
        <v>8.7142742995479666E-2</v>
      </c>
      <c r="AG59" s="568"/>
      <c r="AH59" s="569">
        <v>0.43152780732165114</v>
      </c>
      <c r="AI59" s="568"/>
      <c r="AJ59" s="569">
        <v>0.84432269229430057</v>
      </c>
      <c r="AK59" s="568"/>
      <c r="AL59" s="569">
        <v>1.1385427564144965</v>
      </c>
      <c r="AM59" s="568"/>
      <c r="AN59" s="569">
        <v>1.5885983219077446</v>
      </c>
      <c r="AO59" s="568"/>
      <c r="AP59" s="569">
        <v>1.9785668216041816</v>
      </c>
      <c r="AQ59" s="568"/>
      <c r="AR59" s="569">
        <v>3.3105581332727767</v>
      </c>
      <c r="AS59" s="568"/>
      <c r="AT59" s="569">
        <v>4.7933663241061719</v>
      </c>
      <c r="AU59" s="568"/>
      <c r="AV59" s="569">
        <v>10.24777350009915</v>
      </c>
      <c r="AW59" s="568"/>
      <c r="AX59" s="569">
        <v>19.357083694142133</v>
      </c>
      <c r="AY59" s="568"/>
      <c r="AZ59" s="569">
        <v>25.044414916282662</v>
      </c>
      <c r="BA59" s="568"/>
      <c r="BB59" s="569">
        <v>44.238684695656445</v>
      </c>
      <c r="BC59" s="568"/>
      <c r="BD59" s="569">
        <v>40.873673142461847</v>
      </c>
      <c r="BE59" s="568"/>
      <c r="BF59" s="569">
        <v>31.907723189771342</v>
      </c>
      <c r="BG59" s="568"/>
      <c r="BH59" s="569">
        <v>26.993040080327596</v>
      </c>
      <c r="BI59" s="568"/>
      <c r="BJ59" s="569" t="s">
        <v>700</v>
      </c>
      <c r="BK59" s="571"/>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555" t="str">
        <f>Parameters!S59</f>
        <v>Insurance, reinsurance and pension funding, except compulsory social security</v>
      </c>
      <c r="E60" s="472"/>
      <c r="F60" s="567">
        <v>0.10124439611795964</v>
      </c>
      <c r="G60" s="568"/>
      <c r="H60" s="569">
        <v>0.10959753000893009</v>
      </c>
      <c r="I60" s="568"/>
      <c r="J60" s="569">
        <v>0.1216346194418569</v>
      </c>
      <c r="K60" s="568"/>
      <c r="L60" s="569">
        <v>0.13778438023195505</v>
      </c>
      <c r="M60" s="568"/>
      <c r="N60" s="569">
        <v>0.14241179444315155</v>
      </c>
      <c r="O60" s="568"/>
      <c r="P60" s="569">
        <v>0.13701753191009694</v>
      </c>
      <c r="Q60" s="568"/>
      <c r="R60" s="569">
        <v>0.16338766653514317</v>
      </c>
      <c r="S60" s="568"/>
      <c r="T60" s="569">
        <v>0.17944553070792146</v>
      </c>
      <c r="U60" s="568"/>
      <c r="V60" s="569">
        <v>0.1903304822082944</v>
      </c>
      <c r="W60" s="568"/>
      <c r="X60" s="569">
        <v>0.21015778855772552</v>
      </c>
      <c r="Y60" s="568"/>
      <c r="Z60" s="569">
        <v>0.25932489815850135</v>
      </c>
      <c r="AA60" s="568"/>
      <c r="AB60" s="569">
        <v>0.25118634514820137</v>
      </c>
      <c r="AC60" s="568"/>
      <c r="AD60" s="569">
        <v>0.28652322770536925</v>
      </c>
      <c r="AE60" s="568"/>
      <c r="AF60" s="569">
        <v>0.30695055741691324</v>
      </c>
      <c r="AG60" s="568"/>
      <c r="AH60" s="569">
        <v>0.29186320578186364</v>
      </c>
      <c r="AI60" s="568"/>
      <c r="AJ60" s="569">
        <v>0.32563055053423484</v>
      </c>
      <c r="AK60" s="568"/>
      <c r="AL60" s="569">
        <v>0.31323401452118976</v>
      </c>
      <c r="AM60" s="568"/>
      <c r="AN60" s="569">
        <v>0.34451529872698072</v>
      </c>
      <c r="AO60" s="568"/>
      <c r="AP60" s="569">
        <v>0.16357502750417752</v>
      </c>
      <c r="AQ60" s="568"/>
      <c r="AR60" s="569">
        <v>0.40945230062461435</v>
      </c>
      <c r="AS60" s="568"/>
      <c r="AT60" s="569">
        <v>0.59166781684812553</v>
      </c>
      <c r="AU60" s="568"/>
      <c r="AV60" s="569">
        <v>0.71350868102006604</v>
      </c>
      <c r="AW60" s="568"/>
      <c r="AX60" s="569">
        <v>0.82944074333890128</v>
      </c>
      <c r="AY60" s="568"/>
      <c r="AZ60" s="569">
        <v>0.69249905283950208</v>
      </c>
      <c r="BA60" s="568"/>
      <c r="BB60" s="569">
        <v>2.2066690293980402</v>
      </c>
      <c r="BC60" s="568"/>
      <c r="BD60" s="569">
        <v>2.1308507096410607</v>
      </c>
      <c r="BE60" s="568"/>
      <c r="BF60" s="569">
        <v>0.96935435036446893</v>
      </c>
      <c r="BG60" s="568"/>
      <c r="BH60" s="569">
        <v>0.78917984966594223</v>
      </c>
      <c r="BI60" s="568"/>
      <c r="BJ60" s="569" t="s">
        <v>700</v>
      </c>
      <c r="BK60" s="571"/>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550" t="str">
        <f>Parameters!S60</f>
        <v>Activities auxiliary to financial services and insurance activities</v>
      </c>
      <c r="E61" s="473"/>
      <c r="F61" s="567">
        <v>1.4283123771063546</v>
      </c>
      <c r="G61" s="568"/>
      <c r="H61" s="569">
        <v>1.4632088148207156</v>
      </c>
      <c r="I61" s="568"/>
      <c r="J61" s="569">
        <v>1.5428391202888161</v>
      </c>
      <c r="K61" s="568"/>
      <c r="L61" s="569">
        <v>1.6661872735334426</v>
      </c>
      <c r="M61" s="568"/>
      <c r="N61" s="569">
        <v>1.6468874912250344</v>
      </c>
      <c r="O61" s="568"/>
      <c r="P61" s="569">
        <v>1.5194265592173246</v>
      </c>
      <c r="Q61" s="568"/>
      <c r="R61" s="569">
        <v>1.7417217823562143</v>
      </c>
      <c r="S61" s="568"/>
      <c r="T61" s="569">
        <v>1.8429540991624362</v>
      </c>
      <c r="U61" s="568"/>
      <c r="V61" s="569">
        <v>1.8870750910419263</v>
      </c>
      <c r="W61" s="568"/>
      <c r="X61" s="569">
        <v>2.0152259229520508</v>
      </c>
      <c r="Y61" s="568"/>
      <c r="Z61" s="569">
        <v>2.4090728662657925</v>
      </c>
      <c r="AA61" s="568"/>
      <c r="AB61" s="569">
        <v>2.2641180151714586</v>
      </c>
      <c r="AC61" s="568"/>
      <c r="AD61" s="569">
        <v>2.509439697595377</v>
      </c>
      <c r="AE61" s="568"/>
      <c r="AF61" s="569">
        <v>2.6155829278195442</v>
      </c>
      <c r="AG61" s="568"/>
      <c r="AH61" s="569">
        <v>2.4226436651709293</v>
      </c>
      <c r="AI61" s="568"/>
      <c r="AJ61" s="569">
        <v>2.6359342588700114</v>
      </c>
      <c r="AK61" s="568"/>
      <c r="AL61" s="569">
        <v>2.4753273078701286</v>
      </c>
      <c r="AM61" s="568"/>
      <c r="AN61" s="569">
        <v>2.6604236957250178</v>
      </c>
      <c r="AO61" s="568"/>
      <c r="AP61" s="569">
        <v>2.0253401246026801</v>
      </c>
      <c r="AQ61" s="568"/>
      <c r="AR61" s="569">
        <v>2.7053377656627813</v>
      </c>
      <c r="AS61" s="568"/>
      <c r="AT61" s="569">
        <v>3.6427535264077364</v>
      </c>
      <c r="AU61" s="568"/>
      <c r="AV61" s="569">
        <v>4.0110615163706385</v>
      </c>
      <c r="AW61" s="568"/>
      <c r="AX61" s="569">
        <v>4.3051847544666701</v>
      </c>
      <c r="AY61" s="568"/>
      <c r="AZ61" s="569">
        <v>4.4865344237498279</v>
      </c>
      <c r="BA61" s="568"/>
      <c r="BB61" s="569">
        <v>5.0878960514755542</v>
      </c>
      <c r="BC61" s="568"/>
      <c r="BD61" s="569">
        <v>5.3354170463634469</v>
      </c>
      <c r="BE61" s="568"/>
      <c r="BF61" s="569">
        <v>4.8490272763768747</v>
      </c>
      <c r="BG61" s="568"/>
      <c r="BH61" s="569">
        <v>4.7838622478718191</v>
      </c>
      <c r="BI61" s="568"/>
      <c r="BJ61" s="569" t="s">
        <v>700</v>
      </c>
      <c r="BK61" s="571"/>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551" t="str">
        <f>Parameters!S61</f>
        <v>Real estate activities</v>
      </c>
      <c r="E62" s="480"/>
      <c r="F62" s="564">
        <v>11.363574212889077</v>
      </c>
      <c r="G62" s="568"/>
      <c r="H62" s="565">
        <v>11.784188152004958</v>
      </c>
      <c r="I62" s="568"/>
      <c r="J62" s="565">
        <v>12.573178557042466</v>
      </c>
      <c r="K62" s="568"/>
      <c r="L62" s="565">
        <v>13.734639014909847</v>
      </c>
      <c r="M62" s="568"/>
      <c r="N62" s="565">
        <v>13.726889829272798</v>
      </c>
      <c r="O62" s="568"/>
      <c r="P62" s="565">
        <v>12.801352267029053</v>
      </c>
      <c r="Q62" s="568"/>
      <c r="R62" s="565">
        <v>14.828009306288514</v>
      </c>
      <c r="S62" s="568"/>
      <c r="T62" s="565">
        <v>15.84940525279695</v>
      </c>
      <c r="U62" s="568"/>
      <c r="V62" s="565">
        <v>16.389077491238247</v>
      </c>
      <c r="W62" s="568"/>
      <c r="X62" s="565">
        <v>17.669900400318863</v>
      </c>
      <c r="Y62" s="568"/>
      <c r="Z62" s="565">
        <v>21.32007927568182</v>
      </c>
      <c r="AA62" s="568"/>
      <c r="AB62" s="565">
        <v>20.218780330011384</v>
      </c>
      <c r="AC62" s="568"/>
      <c r="AD62" s="565">
        <v>22.606997526643418</v>
      </c>
      <c r="AE62" s="568"/>
      <c r="AF62" s="565">
        <v>23.765256716617959</v>
      </c>
      <c r="AG62" s="568"/>
      <c r="AH62" s="565">
        <v>22.195928213938537</v>
      </c>
      <c r="AI62" s="568"/>
      <c r="AJ62" s="565">
        <v>24.346353730852119</v>
      </c>
      <c r="AK62" s="568"/>
      <c r="AL62" s="565">
        <v>23.043961649555062</v>
      </c>
      <c r="AM62" s="568"/>
      <c r="AN62" s="565">
        <v>24.958219418887939</v>
      </c>
      <c r="AO62" s="568"/>
      <c r="AP62" s="565">
        <v>23.024314618952893</v>
      </c>
      <c r="AQ62" s="568"/>
      <c r="AR62" s="565">
        <v>26.532555054593221</v>
      </c>
      <c r="AS62" s="568"/>
      <c r="AT62" s="565">
        <v>34.32550239480139</v>
      </c>
      <c r="AU62" s="568"/>
      <c r="AV62" s="565">
        <v>43.207332287533745</v>
      </c>
      <c r="AW62" s="568"/>
      <c r="AX62" s="565">
        <v>51.084252563935145</v>
      </c>
      <c r="AY62" s="568"/>
      <c r="AZ62" s="565">
        <v>54.001763556140034</v>
      </c>
      <c r="BA62" s="568"/>
      <c r="BB62" s="565">
        <v>60.002173733244419</v>
      </c>
      <c r="BC62" s="568"/>
      <c r="BD62" s="565">
        <v>60.172051252107757</v>
      </c>
      <c r="BE62" s="568"/>
      <c r="BF62" s="565">
        <v>58.342535378274071</v>
      </c>
      <c r="BG62" s="568"/>
      <c r="BH62" s="565">
        <v>73.423298562821316</v>
      </c>
      <c r="BI62" s="568"/>
      <c r="BJ62" s="565" t="s">
        <v>700</v>
      </c>
      <c r="BK62" s="571"/>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501" t="str">
        <f>Parameters!S62</f>
        <v>Imputed rents of owner-occupied dwellings</v>
      </c>
      <c r="E63" s="502"/>
      <c r="F63" s="576">
        <v>11.363574212889077</v>
      </c>
      <c r="G63" s="568"/>
      <c r="H63" s="577">
        <v>11.784188152004958</v>
      </c>
      <c r="I63" s="568"/>
      <c r="J63" s="577">
        <v>12.573178557042466</v>
      </c>
      <c r="K63" s="568"/>
      <c r="L63" s="577">
        <v>13.734639014909847</v>
      </c>
      <c r="M63" s="568"/>
      <c r="N63" s="577">
        <v>13.726889829272798</v>
      </c>
      <c r="O63" s="568"/>
      <c r="P63" s="577">
        <v>12.801352267029053</v>
      </c>
      <c r="Q63" s="568"/>
      <c r="R63" s="577">
        <v>14.828009306288514</v>
      </c>
      <c r="S63" s="568"/>
      <c r="T63" s="577">
        <v>15.84940525279695</v>
      </c>
      <c r="U63" s="568"/>
      <c r="V63" s="577">
        <v>16.389077491238247</v>
      </c>
      <c r="W63" s="568"/>
      <c r="X63" s="577">
        <v>17.669900400318863</v>
      </c>
      <c r="Y63" s="568"/>
      <c r="Z63" s="577">
        <v>21.32007927568182</v>
      </c>
      <c r="AA63" s="568"/>
      <c r="AB63" s="577">
        <v>20.218780330011384</v>
      </c>
      <c r="AC63" s="568"/>
      <c r="AD63" s="577">
        <v>22.606997526643418</v>
      </c>
      <c r="AE63" s="568"/>
      <c r="AF63" s="577">
        <v>23.765256716617959</v>
      </c>
      <c r="AG63" s="568"/>
      <c r="AH63" s="577">
        <v>22.195928213938537</v>
      </c>
      <c r="AI63" s="568"/>
      <c r="AJ63" s="577">
        <v>24.346353730852119</v>
      </c>
      <c r="AK63" s="568"/>
      <c r="AL63" s="577">
        <v>23.043961649555062</v>
      </c>
      <c r="AM63" s="568"/>
      <c r="AN63" s="577">
        <v>24.958219418887939</v>
      </c>
      <c r="AO63" s="568"/>
      <c r="AP63" s="577">
        <v>23.024314618952893</v>
      </c>
      <c r="AQ63" s="568"/>
      <c r="AR63" s="577">
        <v>26.532555054593221</v>
      </c>
      <c r="AS63" s="568"/>
      <c r="AT63" s="577">
        <v>34.32550239480139</v>
      </c>
      <c r="AU63" s="568"/>
      <c r="AV63" s="577">
        <v>43.207332287533745</v>
      </c>
      <c r="AW63" s="568"/>
      <c r="AX63" s="577">
        <v>51.084252563935145</v>
      </c>
      <c r="AY63" s="568"/>
      <c r="AZ63" s="577">
        <v>54.001763556140034</v>
      </c>
      <c r="BA63" s="568"/>
      <c r="BB63" s="577">
        <v>60.002173733244419</v>
      </c>
      <c r="BC63" s="568"/>
      <c r="BD63" s="577">
        <v>60.172051252107757</v>
      </c>
      <c r="BE63" s="568"/>
      <c r="BF63" s="577">
        <v>58.342535378274071</v>
      </c>
      <c r="BG63" s="568"/>
      <c r="BH63" s="577">
        <v>73.423298562821316</v>
      </c>
      <c r="BI63" s="568"/>
      <c r="BJ63" s="577" t="s">
        <v>700</v>
      </c>
      <c r="BK63" s="571"/>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551" t="str">
        <f>Parameters!S63</f>
        <v>Professional, scientific and technical activities</v>
      </c>
      <c r="E64" s="481"/>
      <c r="F64" s="564">
        <v>41.845397998698196</v>
      </c>
      <c r="G64" s="568"/>
      <c r="H64" s="565">
        <v>43.081643997689419</v>
      </c>
      <c r="I64" s="568"/>
      <c r="J64" s="565">
        <v>45.647125341767726</v>
      </c>
      <c r="K64" s="568"/>
      <c r="L64" s="565">
        <v>49.530291015700342</v>
      </c>
      <c r="M64" s="568"/>
      <c r="N64" s="565">
        <v>49.182962326042514</v>
      </c>
      <c r="O64" s="568"/>
      <c r="P64" s="565">
        <v>45.581165615425576</v>
      </c>
      <c r="Q64" s="568"/>
      <c r="R64" s="565">
        <v>52.479840778340325</v>
      </c>
      <c r="S64" s="568"/>
      <c r="T64" s="565">
        <v>55.768761016496974</v>
      </c>
      <c r="U64" s="568"/>
      <c r="V64" s="565">
        <v>57.343574248166668</v>
      </c>
      <c r="W64" s="568"/>
      <c r="X64" s="565">
        <v>61.488839699696499</v>
      </c>
      <c r="Y64" s="568"/>
      <c r="Z64" s="565">
        <v>73.800416563582417</v>
      </c>
      <c r="AA64" s="568"/>
      <c r="AB64" s="565">
        <v>69.631378208229023</v>
      </c>
      <c r="AC64" s="568"/>
      <c r="AD64" s="565">
        <v>77.471472721874846</v>
      </c>
      <c r="AE64" s="568"/>
      <c r="AF64" s="565">
        <v>81.050554813526972</v>
      </c>
      <c r="AG64" s="568"/>
      <c r="AH64" s="565">
        <v>75.346665101629199</v>
      </c>
      <c r="AI64" s="568"/>
      <c r="AJ64" s="565">
        <v>82.273840639525261</v>
      </c>
      <c r="AK64" s="568"/>
      <c r="AL64" s="565">
        <v>77.531707230997299</v>
      </c>
      <c r="AM64" s="568"/>
      <c r="AN64" s="565">
        <v>83.615138983626096</v>
      </c>
      <c r="AO64" s="568"/>
      <c r="AP64" s="565">
        <v>72.115356246854802</v>
      </c>
      <c r="AQ64" s="568"/>
      <c r="AR64" s="565">
        <v>83.414846843862179</v>
      </c>
      <c r="AS64" s="568"/>
      <c r="AT64" s="565">
        <v>112.95039918477005</v>
      </c>
      <c r="AU64" s="568"/>
      <c r="AV64" s="565">
        <v>132.07663303846056</v>
      </c>
      <c r="AW64" s="568"/>
      <c r="AX64" s="565">
        <v>148.71704195907381</v>
      </c>
      <c r="AY64" s="568"/>
      <c r="AZ64" s="565">
        <v>163.18977410660005</v>
      </c>
      <c r="BA64" s="568"/>
      <c r="BB64" s="565">
        <v>184.3562571793527</v>
      </c>
      <c r="BC64" s="568"/>
      <c r="BD64" s="565">
        <v>190.93502097190026</v>
      </c>
      <c r="BE64" s="568"/>
      <c r="BF64" s="565">
        <v>166.62674658410441</v>
      </c>
      <c r="BG64" s="568"/>
      <c r="BH64" s="565">
        <v>187.5030367602844</v>
      </c>
      <c r="BI64" s="568"/>
      <c r="BJ64" s="565" t="s">
        <v>700</v>
      </c>
      <c r="BK64" s="571"/>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552" t="str">
        <f>Parameters!S64</f>
        <v>Legal and accounting activities; activities of head offices; management consultancy activities; architectural and engineering activities; technical testing and analysis</v>
      </c>
      <c r="E65" s="470"/>
      <c r="F65" s="575"/>
      <c r="G65" s="594"/>
      <c r="H65" s="575"/>
      <c r="I65" s="594"/>
      <c r="J65" s="575"/>
      <c r="K65" s="594"/>
      <c r="L65" s="575"/>
      <c r="M65" s="594"/>
      <c r="N65" s="575"/>
      <c r="O65" s="594"/>
      <c r="P65" s="575"/>
      <c r="Q65" s="594"/>
      <c r="R65" s="575"/>
      <c r="S65" s="594"/>
      <c r="T65" s="575"/>
      <c r="U65" s="594"/>
      <c r="V65" s="575"/>
      <c r="W65" s="594"/>
      <c r="X65" s="575"/>
      <c r="Y65" s="594"/>
      <c r="Z65" s="575"/>
      <c r="AA65" s="594"/>
      <c r="AB65" s="575"/>
      <c r="AC65" s="594"/>
      <c r="AD65" s="575"/>
      <c r="AE65" s="594"/>
      <c r="AF65" s="575"/>
      <c r="AG65" s="594"/>
      <c r="AH65" s="575"/>
      <c r="AI65" s="594"/>
      <c r="AJ65" s="575"/>
      <c r="AK65" s="594"/>
      <c r="AL65" s="575"/>
      <c r="AM65" s="594"/>
      <c r="AN65" s="575"/>
      <c r="AO65" s="594"/>
      <c r="AP65" s="575"/>
      <c r="AQ65" s="594"/>
      <c r="AR65" s="575"/>
      <c r="AS65" s="594"/>
      <c r="AT65" s="575"/>
      <c r="AU65" s="594"/>
      <c r="AV65" s="575"/>
      <c r="AW65" s="594"/>
      <c r="AX65" s="575"/>
      <c r="AY65" s="594"/>
      <c r="AZ65" s="575"/>
      <c r="BA65" s="594"/>
      <c r="BB65" s="575"/>
      <c r="BC65" s="594"/>
      <c r="BD65" s="575"/>
      <c r="BE65" s="594"/>
      <c r="BF65" s="575"/>
      <c r="BG65" s="594"/>
      <c r="BH65" s="575"/>
      <c r="BI65" s="594"/>
      <c r="BJ65" s="575"/>
      <c r="BK65" s="598"/>
      <c r="CJ65" s="303"/>
      <c r="CK65" s="303"/>
      <c r="CL65" s="303"/>
      <c r="CM65" s="304"/>
      <c r="CN65" s="303"/>
      <c r="CO65" s="303"/>
      <c r="CP65" s="303"/>
      <c r="CQ65" s="303"/>
      <c r="CR65" s="303"/>
      <c r="CS65" s="303"/>
      <c r="CT65" s="303"/>
    </row>
    <row r="66" spans="1:98" s="13" customFormat="1">
      <c r="A66" s="35"/>
      <c r="B66" s="204" t="str">
        <f>Parameters!Q65</f>
        <v>M69_M70</v>
      </c>
      <c r="C66" s="205"/>
      <c r="D66" s="555" t="str">
        <f>Parameters!S65</f>
        <v>Legal and accounting activities; activities of head offices; management consultancy activities</v>
      </c>
      <c r="E66" s="472"/>
      <c r="F66" s="567">
        <v>21.149591321326596</v>
      </c>
      <c r="G66" s="568"/>
      <c r="H66" s="569">
        <v>21.831173664166876</v>
      </c>
      <c r="I66" s="568"/>
      <c r="J66" s="569">
        <v>23.189533499555413</v>
      </c>
      <c r="K66" s="568"/>
      <c r="L66" s="569">
        <v>25.223666375840615</v>
      </c>
      <c r="M66" s="568"/>
      <c r="N66" s="569">
        <v>25.105993994042361</v>
      </c>
      <c r="O66" s="568"/>
      <c r="P66" s="569">
        <v>23.320710163317326</v>
      </c>
      <c r="Q66" s="568"/>
      <c r="R66" s="569">
        <v>26.909902392880131</v>
      </c>
      <c r="S66" s="568"/>
      <c r="T66" s="569">
        <v>28.657936241975882</v>
      </c>
      <c r="U66" s="568"/>
      <c r="V66" s="569">
        <v>29.528766104052202</v>
      </c>
      <c r="W66" s="568"/>
      <c r="X66" s="569">
        <v>31.727583761665336</v>
      </c>
      <c r="Y66" s="568"/>
      <c r="Z66" s="569">
        <v>38.155254552570185</v>
      </c>
      <c r="AA66" s="568"/>
      <c r="AB66" s="569">
        <v>36.068753405824147</v>
      </c>
      <c r="AC66" s="568"/>
      <c r="AD66" s="569">
        <v>40.204561478789671</v>
      </c>
      <c r="AE66" s="568"/>
      <c r="AF66" s="569">
        <v>42.138068471157432</v>
      </c>
      <c r="AG66" s="568"/>
      <c r="AH66" s="569">
        <v>39.241575031779526</v>
      </c>
      <c r="AI66" s="568"/>
      <c r="AJ66" s="569">
        <v>42.922740038601567</v>
      </c>
      <c r="AK66" s="568"/>
      <c r="AL66" s="569">
        <v>40.51619091461562</v>
      </c>
      <c r="AM66" s="568"/>
      <c r="AN66" s="569">
        <v>43.766202764205325</v>
      </c>
      <c r="AO66" s="568"/>
      <c r="AP66" s="569">
        <v>37.436349644583487</v>
      </c>
      <c r="AQ66" s="568"/>
      <c r="AR66" s="569">
        <v>46.287348183425273</v>
      </c>
      <c r="AS66" s="568"/>
      <c r="AT66" s="569">
        <v>54.929179545595787</v>
      </c>
      <c r="AU66" s="568"/>
      <c r="AV66" s="569">
        <v>70.83107340637153</v>
      </c>
      <c r="AW66" s="568"/>
      <c r="AX66" s="569">
        <v>85.025012060954467</v>
      </c>
      <c r="AY66" s="568"/>
      <c r="AZ66" s="569">
        <v>91.115465395155496</v>
      </c>
      <c r="BA66" s="568"/>
      <c r="BB66" s="569">
        <v>104.78641143783116</v>
      </c>
      <c r="BC66" s="568"/>
      <c r="BD66" s="569">
        <v>102.08537919170897</v>
      </c>
      <c r="BE66" s="568"/>
      <c r="BF66" s="569">
        <v>94.373593237786736</v>
      </c>
      <c r="BG66" s="568"/>
      <c r="BH66" s="569">
        <v>103.76829257143967</v>
      </c>
      <c r="BI66" s="568"/>
      <c r="BJ66" s="569" t="s">
        <v>700</v>
      </c>
      <c r="BK66" s="571"/>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555" t="str">
        <f>Parameters!S66</f>
        <v>Architectural and engineering activities; technical testing and analysis</v>
      </c>
      <c r="E67" s="472"/>
      <c r="F67" s="567">
        <v>8.7675226853385286</v>
      </c>
      <c r="G67" s="568"/>
      <c r="H67" s="569">
        <v>9.008262653122058</v>
      </c>
      <c r="I67" s="568"/>
      <c r="J67" s="569">
        <v>9.5259112489201598</v>
      </c>
      <c r="K67" s="568"/>
      <c r="L67" s="569">
        <v>10.316491409950222</v>
      </c>
      <c r="M67" s="568"/>
      <c r="N67" s="569">
        <v>10.225077554626781</v>
      </c>
      <c r="O67" s="568"/>
      <c r="P67" s="569">
        <v>9.4591031850791918</v>
      </c>
      <c r="Q67" s="568"/>
      <c r="R67" s="569">
        <v>10.871528361409185</v>
      </c>
      <c r="S67" s="568"/>
      <c r="T67" s="569">
        <v>11.533012757390193</v>
      </c>
      <c r="U67" s="568"/>
      <c r="V67" s="569">
        <v>11.838851079374837</v>
      </c>
      <c r="W67" s="568"/>
      <c r="X67" s="569">
        <v>12.673971189159467</v>
      </c>
      <c r="Y67" s="568"/>
      <c r="Z67" s="569">
        <v>15.187445817092657</v>
      </c>
      <c r="AA67" s="568"/>
      <c r="AB67" s="569">
        <v>14.307298946934539</v>
      </c>
      <c r="AC67" s="568"/>
      <c r="AD67" s="569">
        <v>15.894167620403341</v>
      </c>
      <c r="AE67" s="568"/>
      <c r="AF67" s="569">
        <v>16.603944135526753</v>
      </c>
      <c r="AG67" s="568"/>
      <c r="AH67" s="569">
        <v>15.413242180185783</v>
      </c>
      <c r="AI67" s="568"/>
      <c r="AJ67" s="569">
        <v>16.806655054846001</v>
      </c>
      <c r="AK67" s="568"/>
      <c r="AL67" s="569">
        <v>15.816221520985813</v>
      </c>
      <c r="AM67" s="568"/>
      <c r="AN67" s="569">
        <v>17.034367548167381</v>
      </c>
      <c r="AO67" s="568"/>
      <c r="AP67" s="569">
        <v>12.384931845520208</v>
      </c>
      <c r="AQ67" s="568"/>
      <c r="AR67" s="569">
        <v>17.239324946820897</v>
      </c>
      <c r="AS67" s="568"/>
      <c r="AT67" s="569">
        <v>23.885886020899903</v>
      </c>
      <c r="AU67" s="568"/>
      <c r="AV67" s="569">
        <v>26.656772486434853</v>
      </c>
      <c r="AW67" s="568"/>
      <c r="AX67" s="569">
        <v>30.163350732746391</v>
      </c>
      <c r="AY67" s="568"/>
      <c r="AZ67" s="569">
        <v>31.588384379827112</v>
      </c>
      <c r="BA67" s="568"/>
      <c r="BB67" s="569">
        <v>36.703977634685323</v>
      </c>
      <c r="BC67" s="568"/>
      <c r="BD67" s="569">
        <v>36.971431391752525</v>
      </c>
      <c r="BE67" s="568"/>
      <c r="BF67" s="569">
        <v>33.72793284290951</v>
      </c>
      <c r="BG67" s="568"/>
      <c r="BH67" s="569">
        <v>32.93479960674879</v>
      </c>
      <c r="BI67" s="568"/>
      <c r="BJ67" s="569" t="s">
        <v>700</v>
      </c>
      <c r="BK67" s="571"/>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552" t="str">
        <f>Parameters!S67</f>
        <v>Scientific research and development</v>
      </c>
      <c r="E68" s="475"/>
      <c r="F68" s="572">
        <v>0.3739185466189186</v>
      </c>
      <c r="G68" s="568"/>
      <c r="H68" s="573">
        <v>0.38686292309122328</v>
      </c>
      <c r="I68" s="568"/>
      <c r="J68" s="573">
        <v>0.41185055354874345</v>
      </c>
      <c r="K68" s="568"/>
      <c r="L68" s="573">
        <v>0.44893983492795941</v>
      </c>
      <c r="M68" s="568"/>
      <c r="N68" s="573">
        <v>0.44777125337454854</v>
      </c>
      <c r="O68" s="568"/>
      <c r="P68" s="573">
        <v>0.41676165955987815</v>
      </c>
      <c r="Q68" s="568"/>
      <c r="R68" s="573">
        <v>0.48183161717587547</v>
      </c>
      <c r="S68" s="568"/>
      <c r="T68" s="573">
        <v>0.51408719608215325</v>
      </c>
      <c r="U68" s="568"/>
      <c r="V68" s="573">
        <v>0.53066302403811283</v>
      </c>
      <c r="W68" s="568"/>
      <c r="X68" s="573">
        <v>0.57117141543659067</v>
      </c>
      <c r="Y68" s="568"/>
      <c r="Z68" s="573">
        <v>0.68804254452029923</v>
      </c>
      <c r="AA68" s="568"/>
      <c r="AB68" s="573">
        <v>0.65147873992775518</v>
      </c>
      <c r="AC68" s="568"/>
      <c r="AD68" s="573">
        <v>0.72732819340593735</v>
      </c>
      <c r="AE68" s="568"/>
      <c r="AF68" s="573">
        <v>0.76347447967681392</v>
      </c>
      <c r="AG68" s="568"/>
      <c r="AH68" s="573">
        <v>0.71205072494430122</v>
      </c>
      <c r="AI68" s="568"/>
      <c r="AJ68" s="573">
        <v>0.77996882855235694</v>
      </c>
      <c r="AK68" s="568"/>
      <c r="AL68" s="573">
        <v>0.73726782385389011</v>
      </c>
      <c r="AM68" s="568"/>
      <c r="AN68" s="573">
        <v>0.79748911742356654</v>
      </c>
      <c r="AO68" s="568"/>
      <c r="AP68" s="573">
        <v>0.62146136676389974</v>
      </c>
      <c r="AQ68" s="568"/>
      <c r="AR68" s="573">
        <v>0.92663202539952894</v>
      </c>
      <c r="AS68" s="568"/>
      <c r="AT68" s="573">
        <v>1.2697381975349153</v>
      </c>
      <c r="AU68" s="568"/>
      <c r="AV68" s="573">
        <v>1.3115429669601835</v>
      </c>
      <c r="AW68" s="568"/>
      <c r="AX68" s="573">
        <v>1.3643400998455464</v>
      </c>
      <c r="AY68" s="568"/>
      <c r="AZ68" s="573">
        <v>1.5116235961268492</v>
      </c>
      <c r="BA68" s="568"/>
      <c r="BB68" s="573">
        <v>1.9136629935211766</v>
      </c>
      <c r="BC68" s="568"/>
      <c r="BD68" s="573">
        <v>2.2383983958051505</v>
      </c>
      <c r="BE68" s="568"/>
      <c r="BF68" s="573">
        <v>1.9050028103202894</v>
      </c>
      <c r="BG68" s="568"/>
      <c r="BH68" s="573">
        <v>1.9290985406697367</v>
      </c>
      <c r="BI68" s="568"/>
      <c r="BJ68" s="573" t="s">
        <v>700</v>
      </c>
      <c r="BK68" s="571"/>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552" t="str">
        <f>Parameters!S68</f>
        <v>Advertising and market research; other professional, scientific and technical activities; veterinary activities</v>
      </c>
      <c r="E69" s="470"/>
      <c r="F69" s="575"/>
      <c r="G69" s="594"/>
      <c r="H69" s="575"/>
      <c r="I69" s="594"/>
      <c r="J69" s="575"/>
      <c r="K69" s="594"/>
      <c r="L69" s="575"/>
      <c r="M69" s="594"/>
      <c r="N69" s="575"/>
      <c r="O69" s="594"/>
      <c r="P69" s="575"/>
      <c r="Q69" s="594"/>
      <c r="R69" s="575"/>
      <c r="S69" s="594"/>
      <c r="T69" s="575"/>
      <c r="U69" s="594"/>
      <c r="V69" s="575"/>
      <c r="W69" s="594"/>
      <c r="X69" s="575"/>
      <c r="Y69" s="594"/>
      <c r="Z69" s="575"/>
      <c r="AA69" s="594"/>
      <c r="AB69" s="575"/>
      <c r="AC69" s="594"/>
      <c r="AD69" s="575"/>
      <c r="AE69" s="594"/>
      <c r="AF69" s="575"/>
      <c r="AG69" s="594"/>
      <c r="AH69" s="575"/>
      <c r="AI69" s="594"/>
      <c r="AJ69" s="575"/>
      <c r="AK69" s="594"/>
      <c r="AL69" s="575"/>
      <c r="AM69" s="594"/>
      <c r="AN69" s="575"/>
      <c r="AO69" s="594"/>
      <c r="AP69" s="575"/>
      <c r="AQ69" s="594"/>
      <c r="AR69" s="575"/>
      <c r="AS69" s="594"/>
      <c r="AT69" s="575"/>
      <c r="AU69" s="594"/>
      <c r="AV69" s="575"/>
      <c r="AW69" s="594"/>
      <c r="AX69" s="575"/>
      <c r="AY69" s="594"/>
      <c r="AZ69" s="575"/>
      <c r="BA69" s="594"/>
      <c r="BB69" s="575"/>
      <c r="BC69" s="594"/>
      <c r="BD69" s="575"/>
      <c r="BE69" s="594"/>
      <c r="BF69" s="575"/>
      <c r="BG69" s="594"/>
      <c r="BH69" s="575"/>
      <c r="BI69" s="594"/>
      <c r="BJ69" s="575"/>
      <c r="BK69" s="598"/>
      <c r="CJ69" s="303"/>
      <c r="CK69" s="303"/>
      <c r="CL69" s="303"/>
      <c r="CM69" s="304"/>
      <c r="CN69" s="303"/>
      <c r="CO69" s="303"/>
      <c r="CP69" s="303"/>
      <c r="CQ69" s="303"/>
      <c r="CR69" s="303"/>
      <c r="CS69" s="303"/>
      <c r="CT69" s="303"/>
    </row>
    <row r="70" spans="1:98" s="13" customFormat="1" ht="12.75" customHeight="1">
      <c r="A70" s="35"/>
      <c r="B70" s="204" t="str">
        <f>Parameters!Q69</f>
        <v>M73</v>
      </c>
      <c r="C70" s="205"/>
      <c r="D70" s="555" t="str">
        <f>Parameters!S69</f>
        <v>Advertising and market research</v>
      </c>
      <c r="E70" s="472"/>
      <c r="F70" s="567">
        <v>6.3743633141518572</v>
      </c>
      <c r="G70" s="568"/>
      <c r="H70" s="569">
        <v>6.5365929838161865</v>
      </c>
      <c r="I70" s="568"/>
      <c r="J70" s="569">
        <v>6.8990302571144424</v>
      </c>
      <c r="K70" s="568"/>
      <c r="L70" s="569">
        <v>7.4576936399719758</v>
      </c>
      <c r="M70" s="568"/>
      <c r="N70" s="569">
        <v>7.3781809616362546</v>
      </c>
      <c r="O70" s="568"/>
      <c r="P70" s="569">
        <v>6.8133598903389858</v>
      </c>
      <c r="Q70" s="568"/>
      <c r="R70" s="569">
        <v>7.8171509918187887</v>
      </c>
      <c r="S70" s="568"/>
      <c r="T70" s="569">
        <v>8.278743808605995</v>
      </c>
      <c r="U70" s="568"/>
      <c r="V70" s="569">
        <v>8.4842148541997062</v>
      </c>
      <c r="W70" s="568"/>
      <c r="X70" s="569">
        <v>9.0679964607382946</v>
      </c>
      <c r="Y70" s="568"/>
      <c r="Z70" s="569">
        <v>10.849143542198771</v>
      </c>
      <c r="AA70" s="568"/>
      <c r="AB70" s="569">
        <v>10.204588642847249</v>
      </c>
      <c r="AC70" s="568"/>
      <c r="AD70" s="569">
        <v>11.319241797811017</v>
      </c>
      <c r="AE70" s="568"/>
      <c r="AF70" s="569">
        <v>11.807191356909907</v>
      </c>
      <c r="AG70" s="568"/>
      <c r="AH70" s="569">
        <v>10.944571788184117</v>
      </c>
      <c r="AI70" s="568"/>
      <c r="AJ70" s="569">
        <v>11.917048487733123</v>
      </c>
      <c r="AK70" s="568"/>
      <c r="AL70" s="569">
        <v>11.199164125299669</v>
      </c>
      <c r="AM70" s="568"/>
      <c r="AN70" s="569">
        <v>12.045275629565548</v>
      </c>
      <c r="AO70" s="568"/>
      <c r="AP70" s="569">
        <v>11.805425853864422</v>
      </c>
      <c r="AQ70" s="568"/>
      <c r="AR70" s="569">
        <v>9.646977159433856</v>
      </c>
      <c r="AS70" s="568"/>
      <c r="AT70" s="569">
        <v>18.744295847930669</v>
      </c>
      <c r="AU70" s="568"/>
      <c r="AV70" s="569">
        <v>17.109382283936515</v>
      </c>
      <c r="AW70" s="568"/>
      <c r="AX70" s="569">
        <v>18.25784038311118</v>
      </c>
      <c r="AY70" s="568"/>
      <c r="AZ70" s="569">
        <v>20.549742880620524</v>
      </c>
      <c r="BA70" s="568"/>
      <c r="BB70" s="569">
        <v>22.979772659059709</v>
      </c>
      <c r="BC70" s="568"/>
      <c r="BD70" s="569">
        <v>26.962729607659007</v>
      </c>
      <c r="BE70" s="568"/>
      <c r="BF70" s="569">
        <v>20.232063773886651</v>
      </c>
      <c r="BG70" s="568"/>
      <c r="BH70" s="569">
        <v>24.914327533550914</v>
      </c>
      <c r="BI70" s="568"/>
      <c r="BJ70" s="569" t="s">
        <v>700</v>
      </c>
      <c r="BK70" s="571"/>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555" t="str">
        <f>Parameters!S70</f>
        <v>Other professional, scientific and technical activities; veterinary activities</v>
      </c>
      <c r="E71" s="472"/>
      <c r="F71" s="567">
        <v>5.1800021312623006</v>
      </c>
      <c r="G71" s="568"/>
      <c r="H71" s="569">
        <v>5.3187517734930774</v>
      </c>
      <c r="I71" s="568"/>
      <c r="J71" s="569">
        <v>5.6207997826289633</v>
      </c>
      <c r="K71" s="568"/>
      <c r="L71" s="569">
        <v>6.083499755009564</v>
      </c>
      <c r="M71" s="568"/>
      <c r="N71" s="569">
        <v>6.0259385623625681</v>
      </c>
      <c r="O71" s="568"/>
      <c r="P71" s="569">
        <v>5.5712307171301907</v>
      </c>
      <c r="Q71" s="568"/>
      <c r="R71" s="569">
        <v>6.3994274150563433</v>
      </c>
      <c r="S71" s="568"/>
      <c r="T71" s="569">
        <v>6.784981012442759</v>
      </c>
      <c r="U71" s="568"/>
      <c r="V71" s="569">
        <v>6.9610791865018049</v>
      </c>
      <c r="W71" s="568"/>
      <c r="X71" s="569">
        <v>7.4481168726968168</v>
      </c>
      <c r="Y71" s="568"/>
      <c r="Z71" s="569">
        <v>8.9205301072005128</v>
      </c>
      <c r="AA71" s="568"/>
      <c r="AB71" s="569">
        <v>8.3992584726953368</v>
      </c>
      <c r="AC71" s="568"/>
      <c r="AD71" s="569">
        <v>9.3261736314648775</v>
      </c>
      <c r="AE71" s="568"/>
      <c r="AF71" s="569">
        <v>9.7378763702560551</v>
      </c>
      <c r="AG71" s="568"/>
      <c r="AH71" s="569">
        <v>9.0352253765354824</v>
      </c>
      <c r="AI71" s="568"/>
      <c r="AJ71" s="569">
        <v>9.8474282297922144</v>
      </c>
      <c r="AK71" s="568"/>
      <c r="AL71" s="569">
        <v>9.2628628462422959</v>
      </c>
      <c r="AM71" s="568"/>
      <c r="AN71" s="569">
        <v>9.9718039242642753</v>
      </c>
      <c r="AO71" s="568"/>
      <c r="AP71" s="569">
        <v>9.8671875361227901</v>
      </c>
      <c r="AQ71" s="568"/>
      <c r="AR71" s="569">
        <v>9.3145645287826202</v>
      </c>
      <c r="AS71" s="568"/>
      <c r="AT71" s="569">
        <v>14.121299572808761</v>
      </c>
      <c r="AU71" s="568"/>
      <c r="AV71" s="569">
        <v>16.167861894757479</v>
      </c>
      <c r="AW71" s="568"/>
      <c r="AX71" s="569">
        <v>13.906498682416208</v>
      </c>
      <c r="AY71" s="568"/>
      <c r="AZ71" s="569">
        <v>18.424557854870088</v>
      </c>
      <c r="BA71" s="568"/>
      <c r="BB71" s="569">
        <v>17.972432454255351</v>
      </c>
      <c r="BC71" s="568"/>
      <c r="BD71" s="569">
        <v>22.677082384974597</v>
      </c>
      <c r="BE71" s="568"/>
      <c r="BF71" s="569">
        <v>16.388153919201208</v>
      </c>
      <c r="BG71" s="568"/>
      <c r="BH71" s="569">
        <v>23.956518507875277</v>
      </c>
      <c r="BI71" s="568"/>
      <c r="BJ71" s="569" t="s">
        <v>700</v>
      </c>
      <c r="BK71" s="571"/>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551" t="str">
        <f>Parameters!S71</f>
        <v>Administrative and support service activities</v>
      </c>
      <c r="E72" s="481"/>
      <c r="F72" s="564">
        <v>18.537405228657654</v>
      </c>
      <c r="G72" s="568"/>
      <c r="H72" s="565">
        <v>19.233548624552238</v>
      </c>
      <c r="I72" s="568"/>
      <c r="J72" s="565">
        <v>20.531496973647048</v>
      </c>
      <c r="K72" s="568"/>
      <c r="L72" s="565">
        <v>22.438779432344415</v>
      </c>
      <c r="M72" s="568"/>
      <c r="N72" s="565">
        <v>22.436330888180152</v>
      </c>
      <c r="O72" s="568"/>
      <c r="P72" s="565">
        <v>20.932690321455642</v>
      </c>
      <c r="Q72" s="568"/>
      <c r="R72" s="565">
        <v>24.25681994364659</v>
      </c>
      <c r="S72" s="568"/>
      <c r="T72" s="565">
        <v>27.047776344812913</v>
      </c>
      <c r="U72" s="568"/>
      <c r="V72" s="565">
        <v>29.082202595408454</v>
      </c>
      <c r="W72" s="568"/>
      <c r="X72" s="565">
        <v>32.509953350751523</v>
      </c>
      <c r="Y72" s="568"/>
      <c r="Z72" s="565">
        <v>40.56740728698513</v>
      </c>
      <c r="AA72" s="568"/>
      <c r="AB72" s="565">
        <v>39.697765259928758</v>
      </c>
      <c r="AC72" s="568"/>
      <c r="AD72" s="565">
        <v>45.708326336251055</v>
      </c>
      <c r="AE72" s="568"/>
      <c r="AF72" s="565">
        <v>49.390425709109593</v>
      </c>
      <c r="AG72" s="568"/>
      <c r="AH72" s="565">
        <v>47.337347062914901</v>
      </c>
      <c r="AI72" s="568"/>
      <c r="AJ72" s="565">
        <v>53.203913310014485</v>
      </c>
      <c r="AK72" s="568"/>
      <c r="AL72" s="565">
        <v>51.529091601069993</v>
      </c>
      <c r="AM72" s="568"/>
      <c r="AN72" s="565">
        <v>57.036421678133479</v>
      </c>
      <c r="AO72" s="568"/>
      <c r="AP72" s="565">
        <v>55.042331813658194</v>
      </c>
      <c r="AQ72" s="568"/>
      <c r="AR72" s="565">
        <v>61.698935470741318</v>
      </c>
      <c r="AS72" s="568"/>
      <c r="AT72" s="565">
        <v>98.871320569917032</v>
      </c>
      <c r="AU72" s="568"/>
      <c r="AV72" s="565">
        <v>115.61398106714216</v>
      </c>
      <c r="AW72" s="568"/>
      <c r="AX72" s="565">
        <v>177.75409929523903</v>
      </c>
      <c r="AY72" s="568"/>
      <c r="AZ72" s="565">
        <v>178.94350979324568</v>
      </c>
      <c r="BA72" s="568"/>
      <c r="BB72" s="565">
        <v>293.09557097603488</v>
      </c>
      <c r="BC72" s="568"/>
      <c r="BD72" s="565">
        <v>267.34653383710793</v>
      </c>
      <c r="BE72" s="568"/>
      <c r="BF72" s="565">
        <v>233.95587255045862</v>
      </c>
      <c r="BG72" s="568"/>
      <c r="BH72" s="565">
        <v>238.54116985413344</v>
      </c>
      <c r="BI72" s="568"/>
      <c r="BJ72" s="565" t="s">
        <v>700</v>
      </c>
      <c r="BK72" s="571"/>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555" t="str">
        <f>Parameters!S72</f>
        <v>Rental and leasing activities</v>
      </c>
      <c r="E73" s="472"/>
      <c r="F73" s="567">
        <v>0.11374868408472082</v>
      </c>
      <c r="G73" s="568"/>
      <c r="H73" s="569">
        <v>0.11532277411387543</v>
      </c>
      <c r="I73" s="568"/>
      <c r="J73" s="569">
        <v>0.12035425502668075</v>
      </c>
      <c r="K73" s="568"/>
      <c r="L73" s="569">
        <v>0.12865958683911172</v>
      </c>
      <c r="M73" s="568"/>
      <c r="N73" s="569">
        <v>0.12589381201557734</v>
      </c>
      <c r="O73" s="568"/>
      <c r="P73" s="569">
        <v>0.11499685713883259</v>
      </c>
      <c r="Q73" s="568"/>
      <c r="R73" s="569">
        <v>0.13052499139634807</v>
      </c>
      <c r="S73" s="568"/>
      <c r="T73" s="569">
        <v>1.2464189565388071</v>
      </c>
      <c r="U73" s="568"/>
      <c r="V73" s="569">
        <v>2.3892131332503737</v>
      </c>
      <c r="W73" s="568"/>
      <c r="X73" s="569">
        <v>3.7172959332512558</v>
      </c>
      <c r="Y73" s="568"/>
      <c r="Z73" s="569">
        <v>5.8110952238178193</v>
      </c>
      <c r="AA73" s="568"/>
      <c r="AB73" s="569">
        <v>6.722388899148898</v>
      </c>
      <c r="AC73" s="568"/>
      <c r="AD73" s="569">
        <v>8.8223965278070864</v>
      </c>
      <c r="AE73" s="568"/>
      <c r="AF73" s="569">
        <v>10.598898696569602</v>
      </c>
      <c r="AG73" s="568"/>
      <c r="AH73" s="569">
        <v>11.093189248796968</v>
      </c>
      <c r="AI73" s="568"/>
      <c r="AJ73" s="569">
        <v>13.433225517493316</v>
      </c>
      <c r="AK73" s="568"/>
      <c r="AL73" s="569">
        <v>13.872134310401144</v>
      </c>
      <c r="AM73" s="568"/>
      <c r="AN73" s="569">
        <v>16.236878430743815</v>
      </c>
      <c r="AO73" s="568"/>
      <c r="AP73" s="569">
        <v>23.274947605672843</v>
      </c>
      <c r="AQ73" s="568"/>
      <c r="AR73" s="569">
        <v>21.402259753637082</v>
      </c>
      <c r="AS73" s="568"/>
      <c r="AT73" s="569">
        <v>36.843627684538767</v>
      </c>
      <c r="AU73" s="568"/>
      <c r="AV73" s="569">
        <v>57.117545180834497</v>
      </c>
      <c r="AW73" s="568"/>
      <c r="AX73" s="569">
        <v>80.254498340031546</v>
      </c>
      <c r="AY73" s="568"/>
      <c r="AZ73" s="569">
        <v>95.111545457695428</v>
      </c>
      <c r="BA73" s="568"/>
      <c r="BB73" s="569">
        <v>173.05353515692488</v>
      </c>
      <c r="BC73" s="568"/>
      <c r="BD73" s="569">
        <v>163.38195563060182</v>
      </c>
      <c r="BE73" s="568"/>
      <c r="BF73" s="569">
        <v>126.28439334073325</v>
      </c>
      <c r="BG73" s="568"/>
      <c r="BH73" s="569">
        <v>144.9578145312409</v>
      </c>
      <c r="BI73" s="568"/>
      <c r="BJ73" s="569" t="s">
        <v>700</v>
      </c>
      <c r="BK73" s="571"/>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555" t="str">
        <f>Parameters!S73</f>
        <v>Employment activities</v>
      </c>
      <c r="E74" s="472"/>
      <c r="F74" s="567">
        <v>1.0067968633881563</v>
      </c>
      <c r="G74" s="568"/>
      <c r="H74" s="569">
        <v>1.0379049670248677</v>
      </c>
      <c r="I74" s="568"/>
      <c r="J74" s="569">
        <v>1.101113397052599</v>
      </c>
      <c r="K74" s="568"/>
      <c r="L74" s="569">
        <v>1.1962604138019406</v>
      </c>
      <c r="M74" s="568"/>
      <c r="N74" s="569">
        <v>1.189294734785441</v>
      </c>
      <c r="O74" s="568"/>
      <c r="P74" s="569">
        <v>1.1034804802045306</v>
      </c>
      <c r="Q74" s="568"/>
      <c r="R74" s="569">
        <v>1.2719243842452503</v>
      </c>
      <c r="S74" s="568"/>
      <c r="T74" s="569">
        <v>1.3531162991218941</v>
      </c>
      <c r="U74" s="568"/>
      <c r="V74" s="569">
        <v>1.3928060093382164</v>
      </c>
      <c r="W74" s="568"/>
      <c r="X74" s="569">
        <v>1.4950333770170872</v>
      </c>
      <c r="Y74" s="568"/>
      <c r="Z74" s="569">
        <v>1.7961791045847741</v>
      </c>
      <c r="AA74" s="568"/>
      <c r="AB74" s="569">
        <v>1.696368056959771</v>
      </c>
      <c r="AC74" s="568"/>
      <c r="AD74" s="569">
        <v>1.8891641387167206</v>
      </c>
      <c r="AE74" s="568"/>
      <c r="AF74" s="569">
        <v>1.9782703297929027</v>
      </c>
      <c r="AG74" s="568"/>
      <c r="AH74" s="569">
        <v>1.8407078254218145</v>
      </c>
      <c r="AI74" s="568"/>
      <c r="AJ74" s="569">
        <v>2.0117017805731585</v>
      </c>
      <c r="AK74" s="568"/>
      <c r="AL74" s="569">
        <v>1.8973716214208971</v>
      </c>
      <c r="AM74" s="568"/>
      <c r="AN74" s="569">
        <v>2.0479520535437192</v>
      </c>
      <c r="AO74" s="568"/>
      <c r="AP74" s="569">
        <v>1.847581825373692</v>
      </c>
      <c r="AQ74" s="568"/>
      <c r="AR74" s="569">
        <v>1.9255480455013512</v>
      </c>
      <c r="AS74" s="568"/>
      <c r="AT74" s="569">
        <v>2.8159920428807057</v>
      </c>
      <c r="AU74" s="568"/>
      <c r="AV74" s="569">
        <v>2.9877803834665055</v>
      </c>
      <c r="AW74" s="568"/>
      <c r="AX74" s="569">
        <v>3.3447162153396484</v>
      </c>
      <c r="AY74" s="568"/>
      <c r="AZ74" s="569">
        <v>3.8321277543764944</v>
      </c>
      <c r="BA74" s="568"/>
      <c r="BB74" s="569">
        <v>6.2036337468260774</v>
      </c>
      <c r="BC74" s="568"/>
      <c r="BD74" s="569">
        <v>5.2505987139784507</v>
      </c>
      <c r="BE74" s="568"/>
      <c r="BF74" s="569">
        <v>3.6438723952118037</v>
      </c>
      <c r="BG74" s="568"/>
      <c r="BH74" s="569">
        <v>4.292672324123072</v>
      </c>
      <c r="BI74" s="568"/>
      <c r="BJ74" s="569" t="s">
        <v>700</v>
      </c>
      <c r="BK74" s="571"/>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555" t="str">
        <f>Parameters!S74</f>
        <v>Travel agency, tour operator reservation service and related activities</v>
      </c>
      <c r="E75" s="472"/>
      <c r="F75" s="567">
        <v>3.0671808290078291</v>
      </c>
      <c r="G75" s="568"/>
      <c r="H75" s="569">
        <v>3.1251653892844913</v>
      </c>
      <c r="I75" s="568"/>
      <c r="J75" s="569">
        <v>3.2777329028542481</v>
      </c>
      <c r="K75" s="568"/>
      <c r="L75" s="569">
        <v>3.5212577702987717</v>
      </c>
      <c r="M75" s="568"/>
      <c r="N75" s="569">
        <v>3.4625262623858415</v>
      </c>
      <c r="O75" s="568"/>
      <c r="P75" s="569">
        <v>3.1783173919859986</v>
      </c>
      <c r="Q75" s="568"/>
      <c r="R75" s="569">
        <v>3.6250770660148475</v>
      </c>
      <c r="S75" s="568"/>
      <c r="T75" s="569">
        <v>3.8168549369495723</v>
      </c>
      <c r="U75" s="568"/>
      <c r="V75" s="569">
        <v>3.8892337294656123</v>
      </c>
      <c r="W75" s="568"/>
      <c r="X75" s="569">
        <v>4.1334499699992255</v>
      </c>
      <c r="Y75" s="568"/>
      <c r="Z75" s="569">
        <v>4.9179334605640728</v>
      </c>
      <c r="AA75" s="568"/>
      <c r="AB75" s="569">
        <v>4.600495115933497</v>
      </c>
      <c r="AC75" s="568"/>
      <c r="AD75" s="569">
        <v>5.0755543193522552</v>
      </c>
      <c r="AE75" s="568"/>
      <c r="AF75" s="569">
        <v>5.2662830804283125</v>
      </c>
      <c r="AG75" s="568"/>
      <c r="AH75" s="569">
        <v>4.856030761229535</v>
      </c>
      <c r="AI75" s="568"/>
      <c r="AJ75" s="569">
        <v>5.260284822266474</v>
      </c>
      <c r="AK75" s="568"/>
      <c r="AL75" s="569">
        <v>4.9183130540114925</v>
      </c>
      <c r="AM75" s="568"/>
      <c r="AN75" s="569">
        <v>5.2634281749955392</v>
      </c>
      <c r="AO75" s="568"/>
      <c r="AP75" s="569">
        <v>3.7440907350384953</v>
      </c>
      <c r="AQ75" s="568"/>
      <c r="AR75" s="569">
        <v>4.0001100651712731</v>
      </c>
      <c r="AS75" s="568"/>
      <c r="AT75" s="569">
        <v>7.5585028374923624</v>
      </c>
      <c r="AU75" s="568"/>
      <c r="AV75" s="569">
        <v>6.0499313727546733</v>
      </c>
      <c r="AW75" s="568"/>
      <c r="AX75" s="569">
        <v>9.7065247306327258</v>
      </c>
      <c r="AY75" s="568"/>
      <c r="AZ75" s="569">
        <v>8.3283821712640336</v>
      </c>
      <c r="BA75" s="568"/>
      <c r="BB75" s="569">
        <v>10.27881876158288</v>
      </c>
      <c r="BC75" s="568"/>
      <c r="BD75" s="569">
        <v>6.4348613273757254</v>
      </c>
      <c r="BE75" s="568"/>
      <c r="BF75" s="569">
        <v>8.4114471441913654</v>
      </c>
      <c r="BG75" s="568"/>
      <c r="BH75" s="569">
        <v>6.290978449074311</v>
      </c>
      <c r="BI75" s="568"/>
      <c r="BJ75" s="569" t="s">
        <v>700</v>
      </c>
      <c r="BK75" s="571"/>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555" t="str">
        <f>Parameters!S75</f>
        <v>Security and investigation, service and landscape, office administrative and support activities</v>
      </c>
      <c r="E76" s="500"/>
      <c r="F76" s="567">
        <v>14.349678852176947</v>
      </c>
      <c r="G76" s="568"/>
      <c r="H76" s="569">
        <v>14.955155494129004</v>
      </c>
      <c r="I76" s="568"/>
      <c r="J76" s="569">
        <v>16.032296418713521</v>
      </c>
      <c r="K76" s="568"/>
      <c r="L76" s="569">
        <v>17.59260166140459</v>
      </c>
      <c r="M76" s="568"/>
      <c r="N76" s="569">
        <v>17.65861607899329</v>
      </c>
      <c r="O76" s="568"/>
      <c r="P76" s="569">
        <v>16.53589559212628</v>
      </c>
      <c r="Q76" s="568"/>
      <c r="R76" s="569">
        <v>19.229293501990146</v>
      </c>
      <c r="S76" s="568"/>
      <c r="T76" s="569">
        <v>20.631386152202641</v>
      </c>
      <c r="U76" s="568"/>
      <c r="V76" s="569">
        <v>21.41094972335425</v>
      </c>
      <c r="W76" s="568"/>
      <c r="X76" s="569">
        <v>23.164174070483956</v>
      </c>
      <c r="Y76" s="568"/>
      <c r="Z76" s="569">
        <v>28.042199498018462</v>
      </c>
      <c r="AA76" s="568"/>
      <c r="AB76" s="569">
        <v>26.678513187886594</v>
      </c>
      <c r="AC76" s="568"/>
      <c r="AD76" s="569">
        <v>29.921211350374993</v>
      </c>
      <c r="AE76" s="568"/>
      <c r="AF76" s="569">
        <v>31.546973602318776</v>
      </c>
      <c r="AG76" s="568"/>
      <c r="AH76" s="569">
        <v>29.54741922746658</v>
      </c>
      <c r="AI76" s="568"/>
      <c r="AJ76" s="569">
        <v>32.49870118968154</v>
      </c>
      <c r="AK76" s="568"/>
      <c r="AL76" s="569">
        <v>30.841272615236459</v>
      </c>
      <c r="AM76" s="568"/>
      <c r="AN76" s="569">
        <v>33.488163018850408</v>
      </c>
      <c r="AO76" s="568"/>
      <c r="AP76" s="569">
        <v>26.175711647573166</v>
      </c>
      <c r="AQ76" s="568"/>
      <c r="AR76" s="569">
        <v>34.371017606431614</v>
      </c>
      <c r="AS76" s="568"/>
      <c r="AT76" s="569">
        <v>51.653198005005194</v>
      </c>
      <c r="AU76" s="568"/>
      <c r="AV76" s="569">
        <v>49.458724130086487</v>
      </c>
      <c r="AW76" s="568"/>
      <c r="AX76" s="569">
        <v>84.448360009235131</v>
      </c>
      <c r="AY76" s="568"/>
      <c r="AZ76" s="569">
        <v>71.671454409909714</v>
      </c>
      <c r="BA76" s="568"/>
      <c r="BB76" s="569">
        <v>103.55958331070106</v>
      </c>
      <c r="BC76" s="568"/>
      <c r="BD76" s="569">
        <v>92.2791181651519</v>
      </c>
      <c r="BE76" s="568"/>
      <c r="BF76" s="569">
        <v>95.616159670322219</v>
      </c>
      <c r="BG76" s="568"/>
      <c r="BH76" s="569">
        <v>82.999704549695153</v>
      </c>
      <c r="BI76" s="568"/>
      <c r="BJ76" s="569" t="s">
        <v>700</v>
      </c>
      <c r="BK76" s="571"/>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551" t="str">
        <f>Parameters!S76</f>
        <v>Public administration and defence; compulsory social security</v>
      </c>
      <c r="E77" s="481"/>
      <c r="F77" s="564">
        <v>0.24847230282335925</v>
      </c>
      <c r="G77" s="568"/>
      <c r="H77" s="565">
        <v>0.33860729420669455</v>
      </c>
      <c r="I77" s="568"/>
      <c r="J77" s="565">
        <v>0.44385966392817955</v>
      </c>
      <c r="K77" s="568"/>
      <c r="L77" s="565">
        <v>0.57121206639207867</v>
      </c>
      <c r="M77" s="568"/>
      <c r="N77" s="565">
        <v>0.65357638578299027</v>
      </c>
      <c r="O77" s="568"/>
      <c r="P77" s="565">
        <v>0.68345649845631684</v>
      </c>
      <c r="Q77" s="568"/>
      <c r="R77" s="565">
        <v>0.87386944594433513</v>
      </c>
      <c r="S77" s="568"/>
      <c r="T77" s="565">
        <v>1.0184746337476625</v>
      </c>
      <c r="U77" s="568"/>
      <c r="V77" s="565">
        <v>1.1370647929343067</v>
      </c>
      <c r="W77" s="568"/>
      <c r="X77" s="565">
        <v>1.3129659859398499</v>
      </c>
      <c r="Y77" s="568"/>
      <c r="Z77" s="565">
        <v>1.6853038512153438</v>
      </c>
      <c r="AA77" s="568"/>
      <c r="AB77" s="565">
        <v>1.6906332088970268</v>
      </c>
      <c r="AC77" s="568"/>
      <c r="AD77" s="565">
        <v>1.989919559448279</v>
      </c>
      <c r="AE77" s="568"/>
      <c r="AF77" s="565">
        <v>2.1928755923937104</v>
      </c>
      <c r="AG77" s="568"/>
      <c r="AH77" s="565">
        <v>2.1391364611905916</v>
      </c>
      <c r="AI77" s="568"/>
      <c r="AJ77" s="565">
        <v>2.4428726676441808</v>
      </c>
      <c r="AK77" s="568"/>
      <c r="AL77" s="565">
        <v>2.4004625816461349</v>
      </c>
      <c r="AM77" s="568"/>
      <c r="AN77" s="565">
        <v>2.6923232604219605</v>
      </c>
      <c r="AO77" s="568"/>
      <c r="AP77" s="565">
        <v>3.9627213497710692</v>
      </c>
      <c r="AQ77" s="568"/>
      <c r="AR77" s="565">
        <v>4.6222588761064314</v>
      </c>
      <c r="AS77" s="568"/>
      <c r="AT77" s="565">
        <v>5.9880088505447899</v>
      </c>
      <c r="AU77" s="568"/>
      <c r="AV77" s="565">
        <v>6.2150683199749768</v>
      </c>
      <c r="AW77" s="568"/>
      <c r="AX77" s="565">
        <v>6.2237526154920104</v>
      </c>
      <c r="AY77" s="568"/>
      <c r="AZ77" s="565">
        <v>5.7599138237924414</v>
      </c>
      <c r="BA77" s="568"/>
      <c r="BB77" s="565">
        <v>17.70591121934725</v>
      </c>
      <c r="BC77" s="568"/>
      <c r="BD77" s="565">
        <v>16.388415755334883</v>
      </c>
      <c r="BE77" s="568"/>
      <c r="BF77" s="565">
        <v>15.462275863692915</v>
      </c>
      <c r="BG77" s="568"/>
      <c r="BH77" s="565">
        <v>15.838347401328667</v>
      </c>
      <c r="BI77" s="568"/>
      <c r="BJ77" s="565" t="s">
        <v>700</v>
      </c>
      <c r="BK77" s="571"/>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551" t="str">
        <f>Parameters!S77</f>
        <v>Education</v>
      </c>
      <c r="E78" s="481"/>
      <c r="F78" s="564">
        <v>3.9924981385480658</v>
      </c>
      <c r="G78" s="568"/>
      <c r="H78" s="565">
        <v>4.107453699289902</v>
      </c>
      <c r="I78" s="568"/>
      <c r="J78" s="565">
        <v>4.3489711302193736</v>
      </c>
      <c r="K78" s="568"/>
      <c r="L78" s="565">
        <v>4.7156932254221431</v>
      </c>
      <c r="M78" s="568"/>
      <c r="N78" s="565">
        <v>4.6794997785364094</v>
      </c>
      <c r="O78" s="568"/>
      <c r="P78" s="565">
        <v>4.3339950272038994</v>
      </c>
      <c r="Q78" s="568"/>
      <c r="R78" s="565">
        <v>4.9867952386675141</v>
      </c>
      <c r="S78" s="568"/>
      <c r="T78" s="565">
        <v>5.2960680954878434</v>
      </c>
      <c r="U78" s="568"/>
      <c r="V78" s="565">
        <v>5.4423698090878183</v>
      </c>
      <c r="W78" s="568"/>
      <c r="X78" s="565">
        <v>5.8323988250228185</v>
      </c>
      <c r="Y78" s="568"/>
      <c r="Z78" s="565">
        <v>6.9962284876110639</v>
      </c>
      <c r="AA78" s="568"/>
      <c r="AB78" s="565">
        <v>6.5973692113810696</v>
      </c>
      <c r="AC78" s="568"/>
      <c r="AD78" s="565">
        <v>7.3362540720165974</v>
      </c>
      <c r="AE78" s="568"/>
      <c r="AF78" s="565">
        <v>7.6711626595125191</v>
      </c>
      <c r="AG78" s="568"/>
      <c r="AH78" s="565">
        <v>7.1276695367014637</v>
      </c>
      <c r="AI78" s="568"/>
      <c r="AJ78" s="565">
        <v>7.7790950491261484</v>
      </c>
      <c r="AK78" s="568"/>
      <c r="AL78" s="565">
        <v>7.3271604849947138</v>
      </c>
      <c r="AM78" s="568"/>
      <c r="AN78" s="565">
        <v>7.8983322189630032</v>
      </c>
      <c r="AO78" s="568"/>
      <c r="AP78" s="565">
        <v>6.2194817936268203</v>
      </c>
      <c r="AQ78" s="568"/>
      <c r="AR78" s="565">
        <v>8.0079561652375748</v>
      </c>
      <c r="AS78" s="568"/>
      <c r="AT78" s="565">
        <v>10.791613238680716</v>
      </c>
      <c r="AU78" s="568"/>
      <c r="AV78" s="565">
        <v>12.01596944217625</v>
      </c>
      <c r="AW78" s="568"/>
      <c r="AX78" s="565">
        <v>12.597873282805622</v>
      </c>
      <c r="AY78" s="568"/>
      <c r="AZ78" s="565">
        <v>16.564467799998706</v>
      </c>
      <c r="BA78" s="568"/>
      <c r="BB78" s="565">
        <v>19.314217523617387</v>
      </c>
      <c r="BC78" s="568"/>
      <c r="BD78" s="565">
        <v>18.261352422977403</v>
      </c>
      <c r="BE78" s="568"/>
      <c r="BF78" s="565">
        <v>14.892199516060741</v>
      </c>
      <c r="BG78" s="568"/>
      <c r="BH78" s="565">
        <v>15.856375107345512</v>
      </c>
      <c r="BI78" s="568"/>
      <c r="BJ78" s="565" t="s">
        <v>700</v>
      </c>
      <c r="BK78" s="571"/>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551" t="str">
        <f>Parameters!S78</f>
        <v>Human health and social work activities</v>
      </c>
      <c r="E79" s="481"/>
      <c r="F79" s="564">
        <v>10.284978534724042</v>
      </c>
      <c r="G79" s="568"/>
      <c r="H79" s="565">
        <v>10.568800617726826</v>
      </c>
      <c r="I79" s="568"/>
      <c r="J79" s="565">
        <v>11.177581344499057</v>
      </c>
      <c r="K79" s="568"/>
      <c r="L79" s="565">
        <v>12.106775873626356</v>
      </c>
      <c r="M79" s="568"/>
      <c r="N79" s="565">
        <v>12.000983881569907</v>
      </c>
      <c r="O79" s="568"/>
      <c r="P79" s="565">
        <v>11.103313568000354</v>
      </c>
      <c r="Q79" s="568"/>
      <c r="R79" s="565">
        <v>12.762752172917953</v>
      </c>
      <c r="S79" s="568"/>
      <c r="T79" s="565">
        <v>13.540862749635584</v>
      </c>
      <c r="U79" s="568"/>
      <c r="V79" s="565">
        <v>13.90150235167868</v>
      </c>
      <c r="W79" s="568"/>
      <c r="X79" s="565">
        <v>14.883749124291194</v>
      </c>
      <c r="Y79" s="568"/>
      <c r="Z79" s="565">
        <v>17.837364372622044</v>
      </c>
      <c r="AA79" s="568"/>
      <c r="AB79" s="565">
        <v>16.805398763065966</v>
      </c>
      <c r="AC79" s="568"/>
      <c r="AD79" s="565">
        <v>18.671238904316922</v>
      </c>
      <c r="AE79" s="568"/>
      <c r="AF79" s="565">
        <v>19.506968051435866</v>
      </c>
      <c r="AG79" s="568"/>
      <c r="AH79" s="565">
        <v>18.109843332992448</v>
      </c>
      <c r="AI79" s="568"/>
      <c r="AJ79" s="565">
        <v>19.748913705127666</v>
      </c>
      <c r="AK79" s="568"/>
      <c r="AL79" s="565">
        <v>18.586815309083374</v>
      </c>
      <c r="AM79" s="568"/>
      <c r="AN79" s="565">
        <v>20.020166803801214</v>
      </c>
      <c r="AO79" s="568"/>
      <c r="AP79" s="565">
        <v>15.05355474189755</v>
      </c>
      <c r="AQ79" s="568"/>
      <c r="AR79" s="565">
        <v>20.567841372717613</v>
      </c>
      <c r="AS79" s="568"/>
      <c r="AT79" s="565">
        <v>28.39483027817764</v>
      </c>
      <c r="AU79" s="568"/>
      <c r="AV79" s="565">
        <v>31.163286454178927</v>
      </c>
      <c r="AW79" s="568"/>
      <c r="AX79" s="565">
        <v>34.423593825281785</v>
      </c>
      <c r="AY79" s="568"/>
      <c r="AZ79" s="565">
        <v>35.837261617668169</v>
      </c>
      <c r="BA79" s="568"/>
      <c r="BB79" s="565">
        <v>42.712600691765822</v>
      </c>
      <c r="BC79" s="568"/>
      <c r="BD79" s="565">
        <v>46.120271824429459</v>
      </c>
      <c r="BE79" s="568"/>
      <c r="BF79" s="565">
        <v>39.311154984031361</v>
      </c>
      <c r="BG79" s="568"/>
      <c r="BH79" s="565">
        <v>38.998899873632894</v>
      </c>
      <c r="BI79" s="568"/>
      <c r="BJ79" s="565" t="s">
        <v>700</v>
      </c>
      <c r="BK79" s="571"/>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555" t="str">
        <f>Parameters!S79</f>
        <v>Human health activities</v>
      </c>
      <c r="E80" s="500"/>
      <c r="F80" s="567">
        <v>9.9255810967116833</v>
      </c>
      <c r="G80" s="568"/>
      <c r="H80" s="569">
        <v>10.185209262695571</v>
      </c>
      <c r="I80" s="568"/>
      <c r="J80" s="569">
        <v>10.757195028182464</v>
      </c>
      <c r="K80" s="568"/>
      <c r="L80" s="569">
        <v>11.635936534555569</v>
      </c>
      <c r="M80" s="568"/>
      <c r="N80" s="569">
        <v>11.519283799425203</v>
      </c>
      <c r="O80" s="568"/>
      <c r="P80" s="569">
        <v>10.644141719992113</v>
      </c>
      <c r="Q80" s="568"/>
      <c r="R80" s="569">
        <v>12.219823751258682</v>
      </c>
      <c r="S80" s="568"/>
      <c r="T80" s="569">
        <v>12.949177486220275</v>
      </c>
      <c r="U80" s="568"/>
      <c r="V80" s="569">
        <v>13.278379041709922</v>
      </c>
      <c r="W80" s="568"/>
      <c r="X80" s="569">
        <v>14.200216118932651</v>
      </c>
      <c r="Y80" s="568"/>
      <c r="Z80" s="569">
        <v>16.999024262423184</v>
      </c>
      <c r="AA80" s="568"/>
      <c r="AB80" s="569">
        <v>15.997932155831565</v>
      </c>
      <c r="AC80" s="568"/>
      <c r="AD80" s="569">
        <v>17.754994297039314</v>
      </c>
      <c r="AE80" s="568"/>
      <c r="AF80" s="569">
        <v>18.530188947113402</v>
      </c>
      <c r="AG80" s="568"/>
      <c r="AH80" s="569">
        <v>17.185311419380778</v>
      </c>
      <c r="AI80" s="568"/>
      <c r="AJ80" s="569">
        <v>18.721826039806245</v>
      </c>
      <c r="AK80" s="568"/>
      <c r="AL80" s="569">
        <v>17.602793347595199</v>
      </c>
      <c r="AM80" s="568"/>
      <c r="AN80" s="569">
        <v>18.94196151704455</v>
      </c>
      <c r="AO80" s="568"/>
      <c r="AP80" s="569">
        <v>13.880043043593844</v>
      </c>
      <c r="AQ80" s="568"/>
      <c r="AR80" s="569">
        <v>19.122033484604483</v>
      </c>
      <c r="AS80" s="568"/>
      <c r="AT80" s="569">
        <v>26.485807058459777</v>
      </c>
      <c r="AU80" s="568"/>
      <c r="AV80" s="569">
        <v>29.14805887815421</v>
      </c>
      <c r="AW80" s="568"/>
      <c r="AX80" s="569">
        <v>32.273747654616869</v>
      </c>
      <c r="AY80" s="568"/>
      <c r="AZ80" s="569">
        <v>33.580896231909769</v>
      </c>
      <c r="BA80" s="568"/>
      <c r="BB80" s="569">
        <v>38.823505737243508</v>
      </c>
      <c r="BC80" s="568"/>
      <c r="BD80" s="569">
        <v>41.870956971602837</v>
      </c>
      <c r="BE80" s="568"/>
      <c r="BF80" s="569">
        <v>35.53873749086344</v>
      </c>
      <c r="BG80" s="568"/>
      <c r="BH80" s="569">
        <v>34.85327460176098</v>
      </c>
      <c r="BI80" s="568"/>
      <c r="BJ80" s="569" t="s">
        <v>700</v>
      </c>
      <c r="BK80" s="571"/>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555" t="str">
        <f>Parameters!S80</f>
        <v>Residential care activities and social work activities without accommodation</v>
      </c>
      <c r="E81" s="500"/>
      <c r="F81" s="567">
        <v>0.35939743801235868</v>
      </c>
      <c r="G81" s="568"/>
      <c r="H81" s="569">
        <v>0.3835913550312553</v>
      </c>
      <c r="I81" s="568"/>
      <c r="J81" s="569">
        <v>0.42038631631659307</v>
      </c>
      <c r="K81" s="568"/>
      <c r="L81" s="569">
        <v>0.47083933907078673</v>
      </c>
      <c r="M81" s="568"/>
      <c r="N81" s="569">
        <v>0.48170008214470378</v>
      </c>
      <c r="O81" s="568"/>
      <c r="P81" s="569">
        <v>0.45917184800824146</v>
      </c>
      <c r="Q81" s="568"/>
      <c r="R81" s="569">
        <v>0.5429284216592718</v>
      </c>
      <c r="S81" s="568"/>
      <c r="T81" s="569">
        <v>0.59168526341530847</v>
      </c>
      <c r="U81" s="568"/>
      <c r="V81" s="569">
        <v>0.62312330996875709</v>
      </c>
      <c r="W81" s="568"/>
      <c r="X81" s="569">
        <v>0.683533005358543</v>
      </c>
      <c r="Y81" s="568"/>
      <c r="Z81" s="569">
        <v>0.83834011019886068</v>
      </c>
      <c r="AA81" s="568"/>
      <c r="AB81" s="569">
        <v>0.80746660723440089</v>
      </c>
      <c r="AC81" s="568"/>
      <c r="AD81" s="569">
        <v>0.91624460727760948</v>
      </c>
      <c r="AE81" s="568"/>
      <c r="AF81" s="569">
        <v>0.97677910432246551</v>
      </c>
      <c r="AG81" s="568"/>
      <c r="AH81" s="569">
        <v>0.92453191361167031</v>
      </c>
      <c r="AI81" s="568"/>
      <c r="AJ81" s="569">
        <v>1.0270876653214207</v>
      </c>
      <c r="AK81" s="568"/>
      <c r="AL81" s="569">
        <v>0.98402196148817356</v>
      </c>
      <c r="AM81" s="568"/>
      <c r="AN81" s="569">
        <v>1.0782052867566621</v>
      </c>
      <c r="AO81" s="568"/>
      <c r="AP81" s="569">
        <v>1.1735116983037057</v>
      </c>
      <c r="AQ81" s="568"/>
      <c r="AR81" s="569">
        <v>1.44580788811313</v>
      </c>
      <c r="AS81" s="568"/>
      <c r="AT81" s="569">
        <v>1.9090232197178645</v>
      </c>
      <c r="AU81" s="568"/>
      <c r="AV81" s="569">
        <v>2.0152275760247185</v>
      </c>
      <c r="AW81" s="568"/>
      <c r="AX81" s="569">
        <v>2.1498461706649175</v>
      </c>
      <c r="AY81" s="568"/>
      <c r="AZ81" s="569">
        <v>2.2563653857584014</v>
      </c>
      <c r="BA81" s="568"/>
      <c r="BB81" s="569">
        <v>3.8890949545223163</v>
      </c>
      <c r="BC81" s="568"/>
      <c r="BD81" s="569">
        <v>4.2493148528266236</v>
      </c>
      <c r="BE81" s="568"/>
      <c r="BF81" s="569">
        <v>3.7724174931679202</v>
      </c>
      <c r="BG81" s="568"/>
      <c r="BH81" s="569">
        <v>4.1456252718719169</v>
      </c>
      <c r="BI81" s="568"/>
      <c r="BJ81" s="569" t="s">
        <v>700</v>
      </c>
      <c r="BK81" s="571"/>
      <c r="CJ81" s="303"/>
      <c r="CK81" s="303"/>
      <c r="CL81" s="303"/>
      <c r="CM81" s="304" t="s">
        <v>959</v>
      </c>
      <c r="CN81" s="303" t="s">
        <v>946</v>
      </c>
      <c r="CO81" s="303"/>
      <c r="CP81" s="303"/>
      <c r="CQ81" s="303"/>
      <c r="CR81" s="303"/>
      <c r="CS81" s="303"/>
      <c r="CT81" s="303"/>
    </row>
    <row r="82" spans="1:98" s="14" customFormat="1" ht="12.75" customHeight="1">
      <c r="A82" s="36"/>
      <c r="B82" s="207" t="str">
        <f>Parameters!Q81</f>
        <v>R</v>
      </c>
      <c r="C82" s="208"/>
      <c r="D82" s="551" t="str">
        <f>Parameters!S81</f>
        <v>Arts, entertainment and recreation</v>
      </c>
      <c r="E82" s="481"/>
      <c r="F82" s="564">
        <v>3.1159878884909884</v>
      </c>
      <c r="G82" s="568"/>
      <c r="H82" s="565">
        <v>3.1742389101840116</v>
      </c>
      <c r="I82" s="568"/>
      <c r="J82" s="565">
        <v>3.3285206913229528</v>
      </c>
      <c r="K82" s="568"/>
      <c r="L82" s="565">
        <v>3.575094051316555</v>
      </c>
      <c r="M82" s="568"/>
      <c r="N82" s="565">
        <v>3.5147588014135795</v>
      </c>
      <c r="O82" s="568"/>
      <c r="P82" s="565">
        <v>3.2256210637168645</v>
      </c>
      <c r="Q82" s="568"/>
      <c r="R82" s="565">
        <v>3.6783053426481094</v>
      </c>
      <c r="S82" s="568"/>
      <c r="T82" s="565">
        <v>3.8721435599244449</v>
      </c>
      <c r="U82" s="568"/>
      <c r="V82" s="565">
        <v>3.9448082630303074</v>
      </c>
      <c r="W82" s="568"/>
      <c r="X82" s="565">
        <v>4.1917115351439413</v>
      </c>
      <c r="Y82" s="568"/>
      <c r="Z82" s="565">
        <v>4.9863065334752203</v>
      </c>
      <c r="AA82" s="568"/>
      <c r="AB82" s="565">
        <v>4.663578444623683</v>
      </c>
      <c r="AC82" s="568"/>
      <c r="AD82" s="565">
        <v>5.2424304849388985</v>
      </c>
      <c r="AE82" s="568"/>
      <c r="AF82" s="565">
        <v>5.5394170510111573</v>
      </c>
      <c r="AG82" s="568"/>
      <c r="AH82" s="565">
        <v>5.1992236923636277</v>
      </c>
      <c r="AI82" s="568"/>
      <c r="AJ82" s="565">
        <v>5.7300680275826616</v>
      </c>
      <c r="AK82" s="568"/>
      <c r="AL82" s="565">
        <v>5.4483553156773672</v>
      </c>
      <c r="AM82" s="568"/>
      <c r="AN82" s="565">
        <v>5.9269391206919453</v>
      </c>
      <c r="AO82" s="568"/>
      <c r="AP82" s="565">
        <v>5.8873107511991769</v>
      </c>
      <c r="AQ82" s="568"/>
      <c r="AR82" s="565">
        <v>7.245090068265684</v>
      </c>
      <c r="AS82" s="568"/>
      <c r="AT82" s="565">
        <v>9.9244937126854804</v>
      </c>
      <c r="AU82" s="568"/>
      <c r="AV82" s="565">
        <v>11.513826907743885</v>
      </c>
      <c r="AW82" s="568"/>
      <c r="AX82" s="565">
        <v>12.766901739316598</v>
      </c>
      <c r="AY82" s="568"/>
      <c r="AZ82" s="565">
        <v>11.897117479158577</v>
      </c>
      <c r="BA82" s="568"/>
      <c r="BB82" s="565">
        <v>13.848862637085745</v>
      </c>
      <c r="BC82" s="568"/>
      <c r="BD82" s="565">
        <v>14.534562001196594</v>
      </c>
      <c r="BE82" s="568"/>
      <c r="BF82" s="565">
        <v>15.414416399441663</v>
      </c>
      <c r="BG82" s="568"/>
      <c r="BH82" s="565">
        <v>24.772257269431456</v>
      </c>
      <c r="BI82" s="568"/>
      <c r="BJ82" s="565" t="s">
        <v>700</v>
      </c>
      <c r="BK82" s="571"/>
      <c r="CJ82" s="303"/>
      <c r="CK82" s="303"/>
      <c r="CL82" s="303"/>
      <c r="CM82" s="304" t="s">
        <v>100</v>
      </c>
      <c r="CN82" s="303" t="s">
        <v>946</v>
      </c>
      <c r="CO82" s="303"/>
      <c r="CP82" s="303"/>
      <c r="CQ82" s="303"/>
      <c r="CR82" s="303"/>
      <c r="CS82" s="303"/>
      <c r="CT82" s="303"/>
    </row>
    <row r="83" spans="1:98" s="14" customFormat="1" ht="25.5" customHeight="1">
      <c r="A83" s="35"/>
      <c r="B83" s="204" t="str">
        <f>Parameters!Q82</f>
        <v>R90-R92</v>
      </c>
      <c r="C83" s="205"/>
      <c r="D83" s="555" t="str">
        <f>Parameters!S82</f>
        <v>Creative, arts and entertainment activities; libraries, archives, museums and other cultural activities; gambling and betting activities</v>
      </c>
      <c r="E83" s="500"/>
      <c r="F83" s="567">
        <v>5.6470977914400292E-3</v>
      </c>
      <c r="G83" s="568"/>
      <c r="H83" s="569">
        <v>5.7252441049441584E-3</v>
      </c>
      <c r="I83" s="568"/>
      <c r="J83" s="569">
        <v>5.9750339374947756E-3</v>
      </c>
      <c r="K83" s="568"/>
      <c r="L83" s="569">
        <v>6.3873553749913495E-3</v>
      </c>
      <c r="M83" s="568"/>
      <c r="N83" s="569">
        <v>6.2500474050286494E-3</v>
      </c>
      <c r="O83" s="568"/>
      <c r="P83" s="569">
        <v>5.7090638295874217E-3</v>
      </c>
      <c r="Q83" s="568"/>
      <c r="R83" s="569">
        <v>6.4799641118754225E-3</v>
      </c>
      <c r="S83" s="568"/>
      <c r="T83" s="569">
        <v>6.7898308916511411E-3</v>
      </c>
      <c r="U83" s="568"/>
      <c r="V83" s="569">
        <v>6.8853404416437843E-3</v>
      </c>
      <c r="W83" s="568"/>
      <c r="X83" s="569">
        <v>7.282695643089563E-3</v>
      </c>
      <c r="Y83" s="568"/>
      <c r="Z83" s="569">
        <v>8.6236308176224474E-3</v>
      </c>
      <c r="AA83" s="568"/>
      <c r="AB83" s="569">
        <v>8.0287872878421224E-3</v>
      </c>
      <c r="AC83" s="568"/>
      <c r="AD83" s="569">
        <v>0.10705263452728088</v>
      </c>
      <c r="AE83" s="568"/>
      <c r="AF83" s="569">
        <v>0.21200398669049514</v>
      </c>
      <c r="AG83" s="568"/>
      <c r="AH83" s="569">
        <v>0.28768520488110078</v>
      </c>
      <c r="AI83" s="568"/>
      <c r="AJ83" s="569">
        <v>0.41057765067360036</v>
      </c>
      <c r="AK83" s="568"/>
      <c r="AL83" s="569">
        <v>0.47554074097480808</v>
      </c>
      <c r="AM83" s="568"/>
      <c r="AN83" s="569">
        <v>0.60609172924191046</v>
      </c>
      <c r="AO83" s="568"/>
      <c r="AP83" s="569">
        <v>1.9040556805343032</v>
      </c>
      <c r="AQ83" s="568"/>
      <c r="AR83" s="569">
        <v>2.6055309607090411</v>
      </c>
      <c r="AS83" s="568"/>
      <c r="AT83" s="569">
        <v>3.3173776308116434</v>
      </c>
      <c r="AU83" s="568"/>
      <c r="AV83" s="569">
        <v>3.6606525115778727</v>
      </c>
      <c r="AW83" s="568"/>
      <c r="AX83" s="569">
        <v>3.91626289156354</v>
      </c>
      <c r="AY83" s="568"/>
      <c r="AZ83" s="569">
        <v>4.550717412360302</v>
      </c>
      <c r="BA83" s="568"/>
      <c r="BB83" s="569">
        <v>5.9331042630465394</v>
      </c>
      <c r="BC83" s="568"/>
      <c r="BD83" s="569">
        <v>5.720955988822201</v>
      </c>
      <c r="BE83" s="568"/>
      <c r="BF83" s="569">
        <v>8.460743028429011</v>
      </c>
      <c r="BG83" s="568"/>
      <c r="BH83" s="569">
        <v>17.247997037387101</v>
      </c>
      <c r="BI83" s="568"/>
      <c r="BJ83" s="569" t="s">
        <v>700</v>
      </c>
      <c r="BK83" s="571"/>
      <c r="CJ83" s="303"/>
      <c r="CK83" s="303"/>
      <c r="CL83" s="303"/>
      <c r="CM83" s="304" t="s">
        <v>960</v>
      </c>
      <c r="CN83" s="303" t="s">
        <v>946</v>
      </c>
      <c r="CO83" s="303"/>
      <c r="CP83" s="303"/>
      <c r="CQ83" s="303"/>
      <c r="CR83" s="303"/>
      <c r="CS83" s="303"/>
      <c r="CT83" s="303"/>
    </row>
    <row r="84" spans="1:98" s="14" customFormat="1" ht="12.75" customHeight="1">
      <c r="A84" s="35"/>
      <c r="B84" s="204" t="str">
        <f>Parameters!Q83</f>
        <v>R93</v>
      </c>
      <c r="C84" s="205"/>
      <c r="D84" s="555" t="str">
        <f>Parameters!S83</f>
        <v>Sports activities and amusement and recreation activities</v>
      </c>
      <c r="E84" s="500"/>
      <c r="F84" s="567">
        <v>3.1103407906995484</v>
      </c>
      <c r="G84" s="568"/>
      <c r="H84" s="569">
        <v>3.1685136660790674</v>
      </c>
      <c r="I84" s="568"/>
      <c r="J84" s="569">
        <v>3.3225456573854579</v>
      </c>
      <c r="K84" s="568"/>
      <c r="L84" s="569">
        <v>3.5687066959415636</v>
      </c>
      <c r="M84" s="568"/>
      <c r="N84" s="569">
        <v>3.5085087540085511</v>
      </c>
      <c r="O84" s="568"/>
      <c r="P84" s="569">
        <v>3.2199119998872772</v>
      </c>
      <c r="Q84" s="568"/>
      <c r="R84" s="569">
        <v>3.671825378536234</v>
      </c>
      <c r="S84" s="568"/>
      <c r="T84" s="569">
        <v>3.865353729032794</v>
      </c>
      <c r="U84" s="568"/>
      <c r="V84" s="569">
        <v>3.9379229225886636</v>
      </c>
      <c r="W84" s="568"/>
      <c r="X84" s="569">
        <v>4.1844288395008515</v>
      </c>
      <c r="Y84" s="568"/>
      <c r="Z84" s="569">
        <v>4.9776829026575982</v>
      </c>
      <c r="AA84" s="568"/>
      <c r="AB84" s="569">
        <v>4.6555496573358406</v>
      </c>
      <c r="AC84" s="568"/>
      <c r="AD84" s="569">
        <v>5.1353778504116177</v>
      </c>
      <c r="AE84" s="568"/>
      <c r="AF84" s="569">
        <v>5.3274130643206625</v>
      </c>
      <c r="AG84" s="568"/>
      <c r="AH84" s="569">
        <v>4.9115384874825265</v>
      </c>
      <c r="AI84" s="568"/>
      <c r="AJ84" s="569">
        <v>5.3194903769090613</v>
      </c>
      <c r="AK84" s="568"/>
      <c r="AL84" s="569">
        <v>4.9728145747025589</v>
      </c>
      <c r="AM84" s="568"/>
      <c r="AN84" s="569">
        <v>5.3208473914500347</v>
      </c>
      <c r="AO84" s="568"/>
      <c r="AP84" s="569">
        <v>3.9832550706648733</v>
      </c>
      <c r="AQ84" s="568"/>
      <c r="AR84" s="569">
        <v>4.6395591075566429</v>
      </c>
      <c r="AS84" s="568"/>
      <c r="AT84" s="569">
        <v>6.607116081873837</v>
      </c>
      <c r="AU84" s="568"/>
      <c r="AV84" s="569">
        <v>7.853174396166013</v>
      </c>
      <c r="AW84" s="568"/>
      <c r="AX84" s="569">
        <v>8.8506388477530589</v>
      </c>
      <c r="AY84" s="568"/>
      <c r="AZ84" s="569">
        <v>7.3464000667982745</v>
      </c>
      <c r="BA84" s="568"/>
      <c r="BB84" s="569">
        <v>7.9157583740392043</v>
      </c>
      <c r="BC84" s="568"/>
      <c r="BD84" s="569">
        <v>8.8136060123743931</v>
      </c>
      <c r="BE84" s="568"/>
      <c r="BF84" s="569">
        <v>6.9536733710126519</v>
      </c>
      <c r="BG84" s="568"/>
      <c r="BH84" s="569">
        <v>7.5242602320443543</v>
      </c>
      <c r="BI84" s="568"/>
      <c r="BJ84" s="569" t="s">
        <v>700</v>
      </c>
      <c r="BK84" s="571"/>
      <c r="CJ84" s="303"/>
      <c r="CK84" s="303"/>
      <c r="CL84" s="303"/>
      <c r="CM84" s="304" t="s">
        <v>316</v>
      </c>
      <c r="CN84" s="303" t="s">
        <v>946</v>
      </c>
      <c r="CO84" s="303"/>
      <c r="CP84" s="303"/>
      <c r="CQ84" s="303"/>
      <c r="CR84" s="303"/>
      <c r="CS84" s="303"/>
      <c r="CT84" s="303"/>
    </row>
    <row r="85" spans="1:98" s="14" customFormat="1" ht="12.75" customHeight="1">
      <c r="A85" s="36"/>
      <c r="B85" s="207" t="str">
        <f>Parameters!Q84</f>
        <v>S</v>
      </c>
      <c r="C85" s="208"/>
      <c r="D85" s="551" t="str">
        <f>Parameters!S84</f>
        <v>Other service activities</v>
      </c>
      <c r="E85" s="481"/>
      <c r="F85" s="564">
        <v>6.2388329671572968</v>
      </c>
      <c r="G85" s="568"/>
      <c r="H85" s="565">
        <v>6.3779219329077366</v>
      </c>
      <c r="I85" s="568"/>
      <c r="J85" s="565">
        <v>6.7112434762217514</v>
      </c>
      <c r="K85" s="568"/>
      <c r="L85" s="565">
        <v>7.2332237225079963</v>
      </c>
      <c r="M85" s="568"/>
      <c r="N85" s="565">
        <v>7.1353219767551437</v>
      </c>
      <c r="O85" s="568"/>
      <c r="P85" s="565">
        <v>6.5703168873079809</v>
      </c>
      <c r="Q85" s="568"/>
      <c r="R85" s="565">
        <v>7.5172212243548433</v>
      </c>
      <c r="S85" s="568"/>
      <c r="T85" s="565">
        <v>7.939252264023442</v>
      </c>
      <c r="U85" s="568"/>
      <c r="V85" s="565">
        <v>8.1143737104771283</v>
      </c>
      <c r="W85" s="568"/>
      <c r="X85" s="565">
        <v>8.6497616538065838</v>
      </c>
      <c r="Y85" s="568"/>
      <c r="Z85" s="565">
        <v>10.321870115064147</v>
      </c>
      <c r="AA85" s="568"/>
      <c r="AB85" s="565">
        <v>9.6838644387500636</v>
      </c>
      <c r="AC85" s="568"/>
      <c r="AD85" s="565">
        <v>10.714709273421665</v>
      </c>
      <c r="AE85" s="568"/>
      <c r="AF85" s="565">
        <v>11.149068551600763</v>
      </c>
      <c r="AG85" s="568"/>
      <c r="AH85" s="565">
        <v>10.30951565126816</v>
      </c>
      <c r="AI85" s="568"/>
      <c r="AJ85" s="565">
        <v>11.198859368373032</v>
      </c>
      <c r="AK85" s="568"/>
      <c r="AL85" s="565">
        <v>10.499628123462671</v>
      </c>
      <c r="AM85" s="568"/>
      <c r="AN85" s="565">
        <v>11.266926250960147</v>
      </c>
      <c r="AO85" s="568"/>
      <c r="AP85" s="565">
        <v>10.613777819115118</v>
      </c>
      <c r="AQ85" s="568"/>
      <c r="AR85" s="565">
        <v>9.9537845091965771</v>
      </c>
      <c r="AS85" s="568"/>
      <c r="AT85" s="565">
        <v>14.568936046049981</v>
      </c>
      <c r="AU85" s="568"/>
      <c r="AV85" s="565">
        <v>16.116437014524909</v>
      </c>
      <c r="AW85" s="568"/>
      <c r="AX85" s="565">
        <v>15.828584989793882</v>
      </c>
      <c r="AY85" s="568"/>
      <c r="AZ85" s="565">
        <v>20.027903755168502</v>
      </c>
      <c r="BA85" s="568"/>
      <c r="BB85" s="565">
        <v>19.316571683750546</v>
      </c>
      <c r="BC85" s="568"/>
      <c r="BD85" s="565">
        <v>21.933521047352333</v>
      </c>
      <c r="BE85" s="568"/>
      <c r="BF85" s="565">
        <v>18.560997915053647</v>
      </c>
      <c r="BG85" s="568"/>
      <c r="BH85" s="565">
        <v>19.262663544875608</v>
      </c>
      <c r="BI85" s="568"/>
      <c r="BJ85" s="565" t="s">
        <v>700</v>
      </c>
      <c r="BK85" s="571"/>
      <c r="CJ85" s="303"/>
      <c r="CK85" s="303"/>
      <c r="CL85" s="303"/>
      <c r="CM85" s="304" t="s">
        <v>102</v>
      </c>
      <c r="CN85" s="303" t="s">
        <v>946</v>
      </c>
      <c r="CO85" s="303"/>
      <c r="CP85" s="303"/>
      <c r="CQ85" s="303"/>
      <c r="CR85" s="303"/>
      <c r="CS85" s="303"/>
      <c r="CT85" s="303"/>
    </row>
    <row r="86" spans="1:98" s="13" customFormat="1" ht="12.75" customHeight="1">
      <c r="A86" s="35"/>
      <c r="B86" s="204" t="str">
        <f>Parameters!Q85</f>
        <v>S94</v>
      </c>
      <c r="C86" s="205"/>
      <c r="D86" s="555" t="str">
        <f>Parameters!S85</f>
        <v>Activities of membership organisations</v>
      </c>
      <c r="E86" s="472"/>
      <c r="F86" s="567">
        <v>1.7635079674411136</v>
      </c>
      <c r="G86" s="568"/>
      <c r="H86" s="569">
        <v>1.8059055691023704</v>
      </c>
      <c r="I86" s="568"/>
      <c r="J86" s="569">
        <v>1.9034750972304619</v>
      </c>
      <c r="K86" s="568"/>
      <c r="L86" s="569">
        <v>2.0549034720686272</v>
      </c>
      <c r="M86" s="568"/>
      <c r="N86" s="569">
        <v>2.0303725427192889</v>
      </c>
      <c r="O86" s="568"/>
      <c r="P86" s="569">
        <v>1.8725729361046577</v>
      </c>
      <c r="Q86" s="568"/>
      <c r="R86" s="569">
        <v>2.1457938301895854</v>
      </c>
      <c r="S86" s="568"/>
      <c r="T86" s="569">
        <v>2.2697434694947898</v>
      </c>
      <c r="U86" s="568"/>
      <c r="V86" s="569">
        <v>2.3233105890232109</v>
      </c>
      <c r="W86" s="568"/>
      <c r="X86" s="569">
        <v>2.480278059017909</v>
      </c>
      <c r="Y86" s="568"/>
      <c r="Z86" s="569">
        <v>2.9640651067427752</v>
      </c>
      <c r="AA86" s="568"/>
      <c r="AB86" s="569">
        <v>2.7848422192686435</v>
      </c>
      <c r="AC86" s="568"/>
      <c r="AD86" s="569">
        <v>3.0856347599039764</v>
      </c>
      <c r="AE86" s="568"/>
      <c r="AF86" s="569">
        <v>3.2151770251466507</v>
      </c>
      <c r="AG86" s="568"/>
      <c r="AH86" s="569">
        <v>2.9771240704293165</v>
      </c>
      <c r="AI86" s="568"/>
      <c r="AJ86" s="569">
        <v>3.2382864234946043</v>
      </c>
      <c r="AK86" s="568"/>
      <c r="AL86" s="569">
        <v>3.0401068025039368</v>
      </c>
      <c r="AM86" s="568"/>
      <c r="AN86" s="569">
        <v>3.2665154249669284</v>
      </c>
      <c r="AO86" s="568"/>
      <c r="AP86" s="569">
        <v>3.0588938574143567</v>
      </c>
      <c r="AQ86" s="568"/>
      <c r="AR86" s="569">
        <v>3.3996325693207989</v>
      </c>
      <c r="AS86" s="568"/>
      <c r="AT86" s="569">
        <v>4.605771286266215</v>
      </c>
      <c r="AU86" s="568"/>
      <c r="AV86" s="569">
        <v>4.5239579220902835</v>
      </c>
      <c r="AW86" s="568"/>
      <c r="AX86" s="569">
        <v>4.6637258169436322</v>
      </c>
      <c r="AY86" s="568"/>
      <c r="AZ86" s="569">
        <v>4.7994764068748417</v>
      </c>
      <c r="BA86" s="568"/>
      <c r="BB86" s="569">
        <v>6.4025855248432881</v>
      </c>
      <c r="BC86" s="568"/>
      <c r="BD86" s="569">
        <v>6.4191425770475146</v>
      </c>
      <c r="BE86" s="568"/>
      <c r="BF86" s="569">
        <v>5.8518929972808031</v>
      </c>
      <c r="BG86" s="568"/>
      <c r="BH86" s="569">
        <v>6.5729735199455721</v>
      </c>
      <c r="BI86" s="568"/>
      <c r="BJ86" s="569" t="s">
        <v>700</v>
      </c>
      <c r="BK86" s="571"/>
      <c r="CJ86" s="303"/>
      <c r="CK86" s="303"/>
      <c r="CL86" s="303"/>
      <c r="CM86" s="304" t="s">
        <v>318</v>
      </c>
      <c r="CN86" s="303" t="s">
        <v>946</v>
      </c>
      <c r="CO86" s="303"/>
      <c r="CP86" s="303"/>
      <c r="CQ86" s="303"/>
      <c r="CR86" s="303"/>
      <c r="CS86" s="303"/>
      <c r="CT86" s="303"/>
    </row>
    <row r="87" spans="1:98" s="13" customFormat="1" ht="12.75" customHeight="1">
      <c r="A87" s="35"/>
      <c r="B87" s="204" t="str">
        <f>Parameters!Q86</f>
        <v>S95</v>
      </c>
      <c r="C87" s="205"/>
      <c r="D87" s="555" t="str">
        <f>Parameters!S86</f>
        <v>Repair of computers and personal and household goods</v>
      </c>
      <c r="E87" s="500"/>
      <c r="F87" s="567">
        <v>1.2976223996473153</v>
      </c>
      <c r="G87" s="568"/>
      <c r="H87" s="569">
        <v>1.3274387403320411</v>
      </c>
      <c r="I87" s="568"/>
      <c r="J87" s="569">
        <v>1.3977311532353727</v>
      </c>
      <c r="K87" s="568"/>
      <c r="L87" s="569">
        <v>1.5074158684979451</v>
      </c>
      <c r="M87" s="568"/>
      <c r="N87" s="569">
        <v>1.4879577143543075</v>
      </c>
      <c r="O87" s="568"/>
      <c r="P87" s="569">
        <v>1.3709908996480533</v>
      </c>
      <c r="Q87" s="568"/>
      <c r="R87" s="569">
        <v>1.5695398788120978</v>
      </c>
      <c r="S87" s="568"/>
      <c r="T87" s="569">
        <v>1.6586586892461925</v>
      </c>
      <c r="U87" s="568"/>
      <c r="V87" s="569">
        <v>1.6962527988020861</v>
      </c>
      <c r="W87" s="568"/>
      <c r="X87" s="569">
        <v>1.8092296747618053</v>
      </c>
      <c r="Y87" s="568"/>
      <c r="Z87" s="569">
        <v>2.1602195198144041</v>
      </c>
      <c r="AA87" s="568"/>
      <c r="AB87" s="569">
        <v>2.0278422749863929</v>
      </c>
      <c r="AC87" s="568"/>
      <c r="AD87" s="569">
        <v>2.2449567181750361</v>
      </c>
      <c r="AE87" s="568"/>
      <c r="AF87" s="569">
        <v>2.3372464054160722</v>
      </c>
      <c r="AG87" s="568"/>
      <c r="AH87" s="569">
        <v>2.1624138947805558</v>
      </c>
      <c r="AI87" s="568"/>
      <c r="AJ87" s="569">
        <v>2.3502031038557818</v>
      </c>
      <c r="AK87" s="568"/>
      <c r="AL87" s="569">
        <v>2.2046164578441672</v>
      </c>
      <c r="AM87" s="568"/>
      <c r="AN87" s="569">
        <v>2.3669477005131454</v>
      </c>
      <c r="AO87" s="568"/>
      <c r="AP87" s="569">
        <v>1.6136856790456775</v>
      </c>
      <c r="AQ87" s="568"/>
      <c r="AR87" s="569">
        <v>2.0995906832895255</v>
      </c>
      <c r="AS87" s="568"/>
      <c r="AT87" s="569">
        <v>2.8192583510260349</v>
      </c>
      <c r="AU87" s="568"/>
      <c r="AV87" s="569">
        <v>4.5104078175409699</v>
      </c>
      <c r="AW87" s="568"/>
      <c r="AX87" s="569">
        <v>3.3590248575777362</v>
      </c>
      <c r="AY87" s="568"/>
      <c r="AZ87" s="569">
        <v>4.9363285533443886</v>
      </c>
      <c r="BA87" s="568"/>
      <c r="BB87" s="569">
        <v>4.1073218868988599</v>
      </c>
      <c r="BC87" s="568"/>
      <c r="BD87" s="569">
        <v>4.5678733637376006</v>
      </c>
      <c r="BE87" s="568"/>
      <c r="BF87" s="569">
        <v>3.8553623439613558</v>
      </c>
      <c r="BG87" s="568"/>
      <c r="BH87" s="569">
        <v>3.8126057647286542</v>
      </c>
      <c r="BI87" s="568"/>
      <c r="BJ87" s="569" t="s">
        <v>700</v>
      </c>
      <c r="BK87" s="571"/>
      <c r="CJ87" s="303"/>
      <c r="CK87" s="303"/>
      <c r="CL87" s="303"/>
      <c r="CM87" s="304" t="s">
        <v>321</v>
      </c>
      <c r="CN87" s="303" t="s">
        <v>946</v>
      </c>
      <c r="CO87" s="303"/>
      <c r="CP87" s="303"/>
      <c r="CQ87" s="303"/>
      <c r="CR87" s="303"/>
      <c r="CS87" s="303"/>
      <c r="CT87" s="303"/>
    </row>
    <row r="88" spans="1:98" s="13" customFormat="1" ht="12.75" customHeight="1">
      <c r="A88" s="35"/>
      <c r="B88" s="204" t="str">
        <f>Parameters!Q87</f>
        <v>S96</v>
      </c>
      <c r="C88" s="205"/>
      <c r="D88" s="555" t="str">
        <f>Parameters!S87</f>
        <v>Other personal service activities</v>
      </c>
      <c r="E88" s="500"/>
      <c r="F88" s="567">
        <v>3.177702600068868</v>
      </c>
      <c r="G88" s="568"/>
      <c r="H88" s="569">
        <v>3.244577623473325</v>
      </c>
      <c r="I88" s="568"/>
      <c r="J88" s="569">
        <v>3.4100372257559171</v>
      </c>
      <c r="K88" s="568"/>
      <c r="L88" s="569">
        <v>3.670904381941424</v>
      </c>
      <c r="M88" s="568"/>
      <c r="N88" s="569">
        <v>3.6169917196815478</v>
      </c>
      <c r="O88" s="568"/>
      <c r="P88" s="569">
        <v>3.3267530515552699</v>
      </c>
      <c r="Q88" s="568"/>
      <c r="R88" s="569">
        <v>3.8018875153531604</v>
      </c>
      <c r="S88" s="568"/>
      <c r="T88" s="569">
        <v>4.0108501052824597</v>
      </c>
      <c r="U88" s="568"/>
      <c r="V88" s="569">
        <v>4.0948103226518322</v>
      </c>
      <c r="W88" s="568"/>
      <c r="X88" s="569">
        <v>4.3602539200268691</v>
      </c>
      <c r="Y88" s="568"/>
      <c r="Z88" s="569">
        <v>5.1975854885069692</v>
      </c>
      <c r="AA88" s="568"/>
      <c r="AB88" s="569">
        <v>4.8711799444950286</v>
      </c>
      <c r="AC88" s="568"/>
      <c r="AD88" s="569">
        <v>5.3841177953426529</v>
      </c>
      <c r="AE88" s="568"/>
      <c r="AF88" s="569">
        <v>5.5966451210380406</v>
      </c>
      <c r="AG88" s="568"/>
      <c r="AH88" s="569">
        <v>5.1699776860582878</v>
      </c>
      <c r="AI88" s="568"/>
      <c r="AJ88" s="569">
        <v>5.6103698410226466</v>
      </c>
      <c r="AK88" s="568"/>
      <c r="AL88" s="569">
        <v>5.2549048631145672</v>
      </c>
      <c r="AM88" s="568"/>
      <c r="AN88" s="569">
        <v>5.6334631254800733</v>
      </c>
      <c r="AO88" s="568"/>
      <c r="AP88" s="569">
        <v>5.9411982826550824</v>
      </c>
      <c r="AQ88" s="568"/>
      <c r="AR88" s="569">
        <v>4.4545612565862518</v>
      </c>
      <c r="AS88" s="568"/>
      <c r="AT88" s="569">
        <v>7.1439064087577311</v>
      </c>
      <c r="AU88" s="568"/>
      <c r="AV88" s="569">
        <v>7.0820712748936545</v>
      </c>
      <c r="AW88" s="568"/>
      <c r="AX88" s="569">
        <v>7.8058343152725138</v>
      </c>
      <c r="AY88" s="568"/>
      <c r="AZ88" s="569">
        <v>10.29209879494927</v>
      </c>
      <c r="BA88" s="568"/>
      <c r="BB88" s="569">
        <v>8.8066642720083959</v>
      </c>
      <c r="BC88" s="568"/>
      <c r="BD88" s="569">
        <v>10.946505106567217</v>
      </c>
      <c r="BE88" s="568"/>
      <c r="BF88" s="569">
        <v>8.8537425738114859</v>
      </c>
      <c r="BG88" s="568"/>
      <c r="BH88" s="569">
        <v>8.8770842602013822</v>
      </c>
      <c r="BI88" s="568"/>
      <c r="BJ88" s="569" t="s">
        <v>700</v>
      </c>
      <c r="BK88" s="571"/>
      <c r="CJ88" s="303"/>
      <c r="CK88" s="303"/>
      <c r="CL88" s="303"/>
      <c r="CM88" s="304" t="s">
        <v>322</v>
      </c>
      <c r="CN88" s="303" t="s">
        <v>946</v>
      </c>
      <c r="CO88" s="303"/>
      <c r="CP88" s="303"/>
      <c r="CQ88" s="303"/>
      <c r="CR88" s="303"/>
      <c r="CS88" s="303"/>
      <c r="CT88" s="303"/>
    </row>
    <row r="89" spans="1:98" s="13" customFormat="1" ht="30.75" customHeight="1">
      <c r="A89" s="36"/>
      <c r="B89" s="207" t="str">
        <f>Parameters!Q88</f>
        <v>T</v>
      </c>
      <c r="C89" s="208"/>
      <c r="D89" s="551" t="str">
        <f>Parameters!S88</f>
        <v>Activities of households as employers; undifferentiated goods- and services-producing activities of households for own use</v>
      </c>
      <c r="E89" s="481"/>
      <c r="F89" s="564">
        <v>0</v>
      </c>
      <c r="G89" s="568"/>
      <c r="H89" s="565">
        <v>0</v>
      </c>
      <c r="I89" s="568"/>
      <c r="J89" s="565">
        <v>0</v>
      </c>
      <c r="K89" s="568"/>
      <c r="L89" s="565">
        <v>0</v>
      </c>
      <c r="M89" s="568"/>
      <c r="N89" s="565">
        <v>0</v>
      </c>
      <c r="O89" s="568"/>
      <c r="P89" s="565">
        <v>0</v>
      </c>
      <c r="Q89" s="568"/>
      <c r="R89" s="565">
        <v>0</v>
      </c>
      <c r="S89" s="568"/>
      <c r="T89" s="565">
        <v>0</v>
      </c>
      <c r="U89" s="568"/>
      <c r="V89" s="565">
        <v>0</v>
      </c>
      <c r="W89" s="568"/>
      <c r="X89" s="565">
        <v>0</v>
      </c>
      <c r="Y89" s="568"/>
      <c r="Z89" s="565">
        <v>0</v>
      </c>
      <c r="AA89" s="568"/>
      <c r="AB89" s="565">
        <v>0</v>
      </c>
      <c r="AC89" s="568"/>
      <c r="AD89" s="565">
        <v>0</v>
      </c>
      <c r="AE89" s="568"/>
      <c r="AF89" s="565">
        <v>0</v>
      </c>
      <c r="AG89" s="568"/>
      <c r="AH89" s="565">
        <v>0</v>
      </c>
      <c r="AI89" s="568"/>
      <c r="AJ89" s="565">
        <v>0</v>
      </c>
      <c r="AK89" s="568"/>
      <c r="AL89" s="565">
        <v>0</v>
      </c>
      <c r="AM89" s="568"/>
      <c r="AN89" s="565">
        <v>0</v>
      </c>
      <c r="AO89" s="568"/>
      <c r="AP89" s="565">
        <v>0</v>
      </c>
      <c r="AQ89" s="568"/>
      <c r="AR89" s="565">
        <v>0</v>
      </c>
      <c r="AS89" s="568"/>
      <c r="AT89" s="565">
        <v>0</v>
      </c>
      <c r="AU89" s="568"/>
      <c r="AV89" s="565">
        <v>0</v>
      </c>
      <c r="AW89" s="568"/>
      <c r="AX89" s="565">
        <v>0</v>
      </c>
      <c r="AY89" s="568"/>
      <c r="AZ89" s="565">
        <v>0</v>
      </c>
      <c r="BA89" s="568"/>
      <c r="BB89" s="565">
        <v>0</v>
      </c>
      <c r="BC89" s="568"/>
      <c r="BD89" s="565">
        <v>0</v>
      </c>
      <c r="BE89" s="568"/>
      <c r="BF89" s="565">
        <v>0</v>
      </c>
      <c r="BG89" s="568"/>
      <c r="BH89" s="565">
        <v>0</v>
      </c>
      <c r="BI89" s="568"/>
      <c r="BJ89" s="565" t="s">
        <v>700</v>
      </c>
      <c r="BK89" s="571"/>
      <c r="CJ89" s="303"/>
      <c r="CK89" s="303"/>
      <c r="CL89" s="303"/>
      <c r="CM89" s="304" t="s">
        <v>325</v>
      </c>
      <c r="CN89" s="303" t="s">
        <v>946</v>
      </c>
      <c r="CO89" s="303"/>
      <c r="CP89" s="303"/>
      <c r="CQ89" s="303"/>
      <c r="CR89" s="303"/>
      <c r="CS89" s="303"/>
      <c r="CT89" s="303"/>
    </row>
    <row r="90" spans="1:98" s="13" customFormat="1" ht="17.25" customHeight="1" thickBot="1">
      <c r="A90" s="36"/>
      <c r="B90" s="220" t="str">
        <f>Parameters!Q89</f>
        <v>U</v>
      </c>
      <c r="C90" s="22"/>
      <c r="D90" s="559" t="str">
        <f>Parameters!S89</f>
        <v>Activities of extraterritorial organisations and bodies</v>
      </c>
      <c r="E90" s="516"/>
      <c r="F90" s="564">
        <v>0.21463005248751521</v>
      </c>
      <c r="G90" s="568"/>
      <c r="H90" s="565">
        <v>0.21747748678637691</v>
      </c>
      <c r="I90" s="568"/>
      <c r="J90" s="565">
        <v>0.22683789555560324</v>
      </c>
      <c r="K90" s="568"/>
      <c r="L90" s="565">
        <v>0.24235451251395532</v>
      </c>
      <c r="M90" s="568"/>
      <c r="N90" s="565">
        <v>0.23701072623783431</v>
      </c>
      <c r="O90" s="568"/>
      <c r="P90" s="565">
        <v>0.21637351914136135</v>
      </c>
      <c r="Q90" s="568"/>
      <c r="R90" s="565">
        <v>0.24545178346625046</v>
      </c>
      <c r="S90" s="568"/>
      <c r="T90" s="565">
        <v>0.25704359804107663</v>
      </c>
      <c r="U90" s="568"/>
      <c r="V90" s="565">
        <v>0.26051177370990575</v>
      </c>
      <c r="W90" s="568"/>
      <c r="X90" s="565">
        <v>0.27538993381797</v>
      </c>
      <c r="Y90" s="568"/>
      <c r="Z90" s="565">
        <v>0.32591164754314256</v>
      </c>
      <c r="AA90" s="568"/>
      <c r="AB90" s="565">
        <v>0.30325876555791981</v>
      </c>
      <c r="AC90" s="568"/>
      <c r="AD90" s="565">
        <v>0.33280774910392891</v>
      </c>
      <c r="AE90" s="568"/>
      <c r="AF90" s="565">
        <v>0.34349848395680843</v>
      </c>
      <c r="AG90" s="568"/>
      <c r="AH90" s="565">
        <v>0.31508095364467442</v>
      </c>
      <c r="AI90" s="568"/>
      <c r="AJ90" s="565">
        <v>0.33953098510249469</v>
      </c>
      <c r="AK90" s="568"/>
      <c r="AL90" s="565">
        <v>0.31580936110329516</v>
      </c>
      <c r="AM90" s="568"/>
      <c r="AN90" s="565">
        <v>0</v>
      </c>
      <c r="AO90" s="568"/>
      <c r="AP90" s="565">
        <v>0.25339292123767748</v>
      </c>
      <c r="AQ90" s="568"/>
      <c r="AR90" s="565">
        <v>0.28426282215926441</v>
      </c>
      <c r="AS90" s="568"/>
      <c r="AT90" s="565">
        <v>0.42579717256698879</v>
      </c>
      <c r="AU90" s="568"/>
      <c r="AV90" s="565">
        <v>0.43629235315485759</v>
      </c>
      <c r="AW90" s="568"/>
      <c r="AX90" s="565">
        <v>0.37467856287305051</v>
      </c>
      <c r="AY90" s="568"/>
      <c r="AZ90" s="565">
        <v>0.42035542131983461</v>
      </c>
      <c r="BA90" s="568"/>
      <c r="BB90" s="565">
        <v>0.39800969860894031</v>
      </c>
      <c r="BC90" s="568"/>
      <c r="BD90" s="565">
        <v>0.37027277509502243</v>
      </c>
      <c r="BE90" s="568"/>
      <c r="BF90" s="565">
        <v>0.32518326676031278</v>
      </c>
      <c r="BG90" s="568"/>
      <c r="BH90" s="565">
        <v>0.32035857274799218</v>
      </c>
      <c r="BI90" s="568"/>
      <c r="BJ90" s="565" t="s">
        <v>700</v>
      </c>
      <c r="BK90" s="571"/>
      <c r="CJ90" s="303"/>
      <c r="CK90" s="303"/>
      <c r="CL90" s="303"/>
      <c r="CM90" s="304" t="s">
        <v>326</v>
      </c>
      <c r="CN90" s="303" t="s">
        <v>946</v>
      </c>
      <c r="CO90" s="303"/>
      <c r="CP90" s="303"/>
      <c r="CQ90" s="303"/>
      <c r="CR90" s="303"/>
      <c r="CS90" s="303"/>
      <c r="CT90" s="303"/>
    </row>
    <row r="91" spans="1:98" ht="45" customHeight="1">
      <c r="A91" s="152"/>
      <c r="B91" s="508" t="s">
        <v>334</v>
      </c>
      <c r="C91" s="517"/>
      <c r="D91" s="517"/>
      <c r="E91" s="518"/>
      <c r="F91" s="579">
        <v>2688.3950084660551</v>
      </c>
      <c r="G91" s="591"/>
      <c r="H91" s="580">
        <v>2719.780238254154</v>
      </c>
      <c r="I91" s="591"/>
      <c r="J91" s="580">
        <v>2832.3715848611355</v>
      </c>
      <c r="K91" s="591"/>
      <c r="L91" s="580">
        <v>3021.3357072304416</v>
      </c>
      <c r="M91" s="591"/>
      <c r="N91" s="580">
        <v>2949.9137582782364</v>
      </c>
      <c r="O91" s="591"/>
      <c r="P91" s="580">
        <v>2688.6664017946291</v>
      </c>
      <c r="Q91" s="591"/>
      <c r="R91" s="580">
        <v>3045.0086837629046</v>
      </c>
      <c r="S91" s="591"/>
      <c r="T91" s="580">
        <v>3182.4771568392448</v>
      </c>
      <c r="U91" s="591"/>
      <c r="V91" s="580">
        <v>3218.9876905052793</v>
      </c>
      <c r="W91" s="591"/>
      <c r="X91" s="580">
        <v>3396.0240805352382</v>
      </c>
      <c r="Y91" s="591"/>
      <c r="Z91" s="580">
        <v>4010.9808485041472</v>
      </c>
      <c r="AA91" s="591"/>
      <c r="AB91" s="580">
        <v>3724.6831128204562</v>
      </c>
      <c r="AC91" s="591"/>
      <c r="AD91" s="580">
        <v>4079.2604748854919</v>
      </c>
      <c r="AE91" s="591"/>
      <c r="AF91" s="580">
        <v>4201.6709845475671</v>
      </c>
      <c r="AG91" s="591"/>
      <c r="AH91" s="580">
        <v>3845.7941423687903</v>
      </c>
      <c r="AI91" s="591"/>
      <c r="AJ91" s="580">
        <v>4135.2987130198926</v>
      </c>
      <c r="AK91" s="591"/>
      <c r="AL91" s="580">
        <v>3838.070694063792</v>
      </c>
      <c r="AM91" s="591"/>
      <c r="AN91" s="580">
        <v>4077.2817792086553</v>
      </c>
      <c r="AO91" s="591"/>
      <c r="AP91" s="580">
        <v>3926.2880903450446</v>
      </c>
      <c r="AQ91" s="591"/>
      <c r="AR91" s="580">
        <v>4400.7515318638907</v>
      </c>
      <c r="AS91" s="591"/>
      <c r="AT91" s="580">
        <v>4076.4001734609665</v>
      </c>
      <c r="AU91" s="591"/>
      <c r="AV91" s="580">
        <v>3939.6289647780977</v>
      </c>
      <c r="AW91" s="591"/>
      <c r="AX91" s="580">
        <v>3903.90473675865</v>
      </c>
      <c r="AY91" s="591"/>
      <c r="AZ91" s="580">
        <v>3832.1398550854569</v>
      </c>
      <c r="BA91" s="591"/>
      <c r="BB91" s="580">
        <v>3676.2937054747931</v>
      </c>
      <c r="BC91" s="591"/>
      <c r="BD91" s="580">
        <v>3777.1330121529336</v>
      </c>
      <c r="BE91" s="591"/>
      <c r="BF91" s="580">
        <v>3618.68509409218</v>
      </c>
      <c r="BG91" s="591"/>
      <c r="BH91" s="580">
        <v>3855.9479050674745</v>
      </c>
      <c r="BI91" s="591"/>
      <c r="BJ91" s="580" t="s">
        <v>700</v>
      </c>
      <c r="BK91" s="595"/>
      <c r="CJ91" s="303"/>
      <c r="CK91" s="303"/>
      <c r="CL91" s="303"/>
      <c r="CM91" s="304" t="s">
        <v>30</v>
      </c>
      <c r="CN91" s="303" t="s">
        <v>946</v>
      </c>
      <c r="CO91" s="303"/>
      <c r="CP91" s="303"/>
      <c r="CQ91" s="303"/>
      <c r="CR91" s="303"/>
      <c r="CS91" s="303"/>
      <c r="CT91" s="303"/>
    </row>
    <row r="92" spans="1:98">
      <c r="A92" s="152"/>
      <c r="B92" s="5"/>
      <c r="C92" s="222"/>
      <c r="D92" s="503" t="s">
        <v>151</v>
      </c>
      <c r="E92" s="504"/>
      <c r="F92" s="584">
        <v>2688.3950084660551</v>
      </c>
      <c r="G92" s="568"/>
      <c r="H92" s="582">
        <v>2719.780238254154</v>
      </c>
      <c r="I92" s="568"/>
      <c r="J92" s="582">
        <v>2832.3715848611355</v>
      </c>
      <c r="K92" s="568"/>
      <c r="L92" s="582">
        <v>3021.3357072304416</v>
      </c>
      <c r="M92" s="568"/>
      <c r="N92" s="582">
        <v>2949.9137582782364</v>
      </c>
      <c r="O92" s="568"/>
      <c r="P92" s="582">
        <v>2688.6664017946291</v>
      </c>
      <c r="Q92" s="568"/>
      <c r="R92" s="582">
        <v>3045.0086837629046</v>
      </c>
      <c r="S92" s="568"/>
      <c r="T92" s="582">
        <v>3182.4771568392448</v>
      </c>
      <c r="U92" s="568"/>
      <c r="V92" s="582">
        <v>3218.9876905052793</v>
      </c>
      <c r="W92" s="568"/>
      <c r="X92" s="582">
        <v>3396.0240805352382</v>
      </c>
      <c r="Y92" s="568"/>
      <c r="Z92" s="582">
        <v>4010.9808485041472</v>
      </c>
      <c r="AA92" s="568"/>
      <c r="AB92" s="582">
        <v>3724.6831128204562</v>
      </c>
      <c r="AC92" s="568"/>
      <c r="AD92" s="582">
        <v>4079.2604748854919</v>
      </c>
      <c r="AE92" s="568"/>
      <c r="AF92" s="582">
        <v>4201.6709845475671</v>
      </c>
      <c r="AG92" s="568"/>
      <c r="AH92" s="582">
        <v>3845.7941423687903</v>
      </c>
      <c r="AI92" s="568"/>
      <c r="AJ92" s="582">
        <v>4135.2987130198926</v>
      </c>
      <c r="AK92" s="568"/>
      <c r="AL92" s="582">
        <v>3838.070694063792</v>
      </c>
      <c r="AM92" s="568"/>
      <c r="AN92" s="582">
        <v>4077.2817792086553</v>
      </c>
      <c r="AO92" s="568"/>
      <c r="AP92" s="582">
        <v>3926.2880903450446</v>
      </c>
      <c r="AQ92" s="568"/>
      <c r="AR92" s="582">
        <v>4400.7515318638907</v>
      </c>
      <c r="AS92" s="568"/>
      <c r="AT92" s="582">
        <v>4076.4001734609665</v>
      </c>
      <c r="AU92" s="568"/>
      <c r="AV92" s="582">
        <v>3939.6289647780977</v>
      </c>
      <c r="AW92" s="568"/>
      <c r="AX92" s="582">
        <v>3903.90473675865</v>
      </c>
      <c r="AY92" s="568"/>
      <c r="AZ92" s="582">
        <v>3832.1398550854569</v>
      </c>
      <c r="BA92" s="568"/>
      <c r="BB92" s="582">
        <v>3676.2937054747931</v>
      </c>
      <c r="BC92" s="568"/>
      <c r="BD92" s="582">
        <v>3777.1330121529336</v>
      </c>
      <c r="BE92" s="568"/>
      <c r="BF92" s="582">
        <v>3618.6850940921759</v>
      </c>
      <c r="BG92" s="568"/>
      <c r="BH92" s="582">
        <v>3855.9479050674745</v>
      </c>
      <c r="BI92" s="568"/>
      <c r="BJ92" s="582" t="s">
        <v>700</v>
      </c>
      <c r="BK92" s="571"/>
      <c r="CJ92" s="303"/>
      <c r="CK92" s="303"/>
      <c r="CL92" s="303"/>
      <c r="CM92" s="304" t="s">
        <v>961</v>
      </c>
      <c r="CN92" s="303" t="s">
        <v>946</v>
      </c>
      <c r="CO92" s="303"/>
      <c r="CP92" s="303"/>
      <c r="CQ92" s="303"/>
      <c r="CR92" s="303"/>
      <c r="CS92" s="303"/>
      <c r="CT92" s="303"/>
    </row>
    <row r="93" spans="1:98">
      <c r="A93" s="39"/>
      <c r="B93" s="5"/>
      <c r="C93" s="222"/>
      <c r="D93" s="505" t="s">
        <v>431</v>
      </c>
      <c r="E93" s="504"/>
      <c r="F93" s="584">
        <v>0</v>
      </c>
      <c r="G93" s="568"/>
      <c r="H93" s="582">
        <v>0</v>
      </c>
      <c r="I93" s="568"/>
      <c r="J93" s="582">
        <v>0</v>
      </c>
      <c r="K93" s="568"/>
      <c r="L93" s="582">
        <v>0</v>
      </c>
      <c r="M93" s="568"/>
      <c r="N93" s="582">
        <v>0</v>
      </c>
      <c r="O93" s="568"/>
      <c r="P93" s="582">
        <v>0</v>
      </c>
      <c r="Q93" s="568"/>
      <c r="R93" s="582">
        <v>0</v>
      </c>
      <c r="S93" s="568"/>
      <c r="T93" s="582">
        <v>0</v>
      </c>
      <c r="U93" s="568"/>
      <c r="V93" s="582">
        <v>0</v>
      </c>
      <c r="W93" s="568"/>
      <c r="X93" s="582">
        <v>0</v>
      </c>
      <c r="Y93" s="568"/>
      <c r="Z93" s="582">
        <v>0</v>
      </c>
      <c r="AA93" s="568"/>
      <c r="AB93" s="582">
        <v>0</v>
      </c>
      <c r="AC93" s="568"/>
      <c r="AD93" s="582">
        <v>0</v>
      </c>
      <c r="AE93" s="568"/>
      <c r="AF93" s="582">
        <v>0</v>
      </c>
      <c r="AG93" s="568"/>
      <c r="AH93" s="582">
        <v>0</v>
      </c>
      <c r="AI93" s="568"/>
      <c r="AJ93" s="582">
        <v>0</v>
      </c>
      <c r="AK93" s="568"/>
      <c r="AL93" s="582">
        <v>0</v>
      </c>
      <c r="AM93" s="568"/>
      <c r="AN93" s="582">
        <v>0</v>
      </c>
      <c r="AO93" s="568"/>
      <c r="AP93" s="582">
        <v>0</v>
      </c>
      <c r="AQ93" s="568"/>
      <c r="AR93" s="582">
        <v>0</v>
      </c>
      <c r="AS93" s="568"/>
      <c r="AT93" s="582">
        <v>0</v>
      </c>
      <c r="AU93" s="568"/>
      <c r="AV93" s="582">
        <v>0</v>
      </c>
      <c r="AW93" s="568"/>
      <c r="AX93" s="582">
        <v>0</v>
      </c>
      <c r="AY93" s="568"/>
      <c r="AZ93" s="582">
        <v>0</v>
      </c>
      <c r="BA93" s="568"/>
      <c r="BB93" s="582">
        <v>0</v>
      </c>
      <c r="BC93" s="568"/>
      <c r="BD93" s="582">
        <v>0</v>
      </c>
      <c r="BE93" s="568"/>
      <c r="BF93" s="582">
        <v>0</v>
      </c>
      <c r="BG93" s="568"/>
      <c r="BH93" s="582">
        <v>0</v>
      </c>
      <c r="BI93" s="568"/>
      <c r="BJ93" s="582" t="s">
        <v>700</v>
      </c>
      <c r="BK93" s="571"/>
      <c r="CJ93" s="303"/>
      <c r="CK93" s="303"/>
      <c r="CL93" s="303"/>
      <c r="CM93" s="304" t="s">
        <v>8</v>
      </c>
      <c r="CN93" s="303" t="s">
        <v>946</v>
      </c>
      <c r="CO93" s="303"/>
      <c r="CP93" s="303"/>
      <c r="CQ93" s="303"/>
      <c r="CR93" s="303"/>
      <c r="CS93" s="303"/>
      <c r="CT93" s="303"/>
    </row>
    <row r="94" spans="1:98" ht="15" customHeight="1" thickBot="1">
      <c r="A94" s="39"/>
      <c r="B94" s="6"/>
      <c r="C94" s="4"/>
      <c r="D94" s="506" t="s">
        <v>152</v>
      </c>
      <c r="E94" s="507"/>
      <c r="F94" s="585">
        <v>0</v>
      </c>
      <c r="G94" s="592"/>
      <c r="H94" s="586">
        <v>0</v>
      </c>
      <c r="I94" s="592"/>
      <c r="J94" s="586">
        <v>0</v>
      </c>
      <c r="K94" s="592"/>
      <c r="L94" s="586">
        <v>0</v>
      </c>
      <c r="M94" s="592"/>
      <c r="N94" s="586">
        <v>0</v>
      </c>
      <c r="O94" s="592"/>
      <c r="P94" s="586">
        <v>0</v>
      </c>
      <c r="Q94" s="592"/>
      <c r="R94" s="586">
        <v>0</v>
      </c>
      <c r="S94" s="592"/>
      <c r="T94" s="586">
        <v>0</v>
      </c>
      <c r="U94" s="592"/>
      <c r="V94" s="586">
        <v>0</v>
      </c>
      <c r="W94" s="592"/>
      <c r="X94" s="586">
        <v>0</v>
      </c>
      <c r="Y94" s="592"/>
      <c r="Z94" s="586">
        <v>0</v>
      </c>
      <c r="AA94" s="592"/>
      <c r="AB94" s="586">
        <v>0</v>
      </c>
      <c r="AC94" s="592"/>
      <c r="AD94" s="586">
        <v>0</v>
      </c>
      <c r="AE94" s="592"/>
      <c r="AF94" s="586">
        <v>0</v>
      </c>
      <c r="AG94" s="592"/>
      <c r="AH94" s="586">
        <v>0</v>
      </c>
      <c r="AI94" s="592"/>
      <c r="AJ94" s="586">
        <v>0</v>
      </c>
      <c r="AK94" s="592"/>
      <c r="AL94" s="586">
        <v>0</v>
      </c>
      <c r="AM94" s="592"/>
      <c r="AN94" s="586">
        <v>0</v>
      </c>
      <c r="AO94" s="592"/>
      <c r="AP94" s="586">
        <v>0</v>
      </c>
      <c r="AQ94" s="592"/>
      <c r="AR94" s="586">
        <v>0</v>
      </c>
      <c r="AS94" s="592"/>
      <c r="AT94" s="586">
        <v>0</v>
      </c>
      <c r="AU94" s="592"/>
      <c r="AV94" s="586">
        <v>0</v>
      </c>
      <c r="AW94" s="592"/>
      <c r="AX94" s="586">
        <v>0</v>
      </c>
      <c r="AY94" s="592"/>
      <c r="AZ94" s="586">
        <v>0</v>
      </c>
      <c r="BA94" s="592"/>
      <c r="BB94" s="586">
        <v>0</v>
      </c>
      <c r="BC94" s="592"/>
      <c r="BD94" s="586">
        <v>0</v>
      </c>
      <c r="BE94" s="592"/>
      <c r="BF94" s="586">
        <v>0</v>
      </c>
      <c r="BG94" s="592"/>
      <c r="BH94" s="586">
        <v>0</v>
      </c>
      <c r="BI94" s="592"/>
      <c r="BJ94" s="586" t="s">
        <v>700</v>
      </c>
      <c r="BK94" s="596"/>
      <c r="CJ94" s="303"/>
      <c r="CK94" s="303"/>
      <c r="CL94" s="303"/>
      <c r="CM94" s="304" t="s">
        <v>9</v>
      </c>
      <c r="CN94" s="303" t="s">
        <v>946</v>
      </c>
      <c r="CO94" s="303"/>
      <c r="CP94" s="303"/>
      <c r="CQ94" s="303"/>
      <c r="CR94" s="303"/>
      <c r="CS94" s="303"/>
      <c r="CT94" s="303"/>
    </row>
    <row r="95" spans="1:98" ht="55.5" customHeight="1">
      <c r="A95" s="39"/>
      <c r="B95" s="556" t="s">
        <v>1016</v>
      </c>
      <c r="C95" s="557"/>
      <c r="D95" s="557"/>
      <c r="E95" s="558"/>
      <c r="F95" s="584">
        <v>4033.6412795999854</v>
      </c>
      <c r="G95" s="568"/>
      <c r="H95" s="582">
        <v>4089.4600749600772</v>
      </c>
      <c r="I95" s="568"/>
      <c r="J95" s="582">
        <v>4267.8813839248032</v>
      </c>
      <c r="K95" s="568"/>
      <c r="L95" s="582">
        <v>4562.3966964223509</v>
      </c>
      <c r="M95" s="568"/>
      <c r="N95" s="582">
        <v>4464.319575020425</v>
      </c>
      <c r="O95" s="568"/>
      <c r="P95" s="582">
        <v>4077.9027354195509</v>
      </c>
      <c r="Q95" s="568"/>
      <c r="R95" s="582">
        <v>4628.5457941966906</v>
      </c>
      <c r="S95" s="568"/>
      <c r="T95" s="582">
        <v>4849.8792083222006</v>
      </c>
      <c r="U95" s="568"/>
      <c r="V95" s="582">
        <v>4918.100315459802</v>
      </c>
      <c r="W95" s="568"/>
      <c r="X95" s="582">
        <v>5201.9254593496426</v>
      </c>
      <c r="Y95" s="568"/>
      <c r="Z95" s="582">
        <v>6159.7362983016928</v>
      </c>
      <c r="AA95" s="568"/>
      <c r="AB95" s="582">
        <v>5734.8480627443232</v>
      </c>
      <c r="AC95" s="568"/>
      <c r="AD95" s="582">
        <v>6297.2137957224004</v>
      </c>
      <c r="AE95" s="568"/>
      <c r="AF95" s="582">
        <v>6503.1897757820607</v>
      </c>
      <c r="AG95" s="568"/>
      <c r="AH95" s="582">
        <v>5968.5727153755333</v>
      </c>
      <c r="AI95" s="568"/>
      <c r="AJ95" s="582">
        <v>6435.3863741943633</v>
      </c>
      <c r="AK95" s="568"/>
      <c r="AL95" s="582">
        <v>5989.1780979194973</v>
      </c>
      <c r="AM95" s="568"/>
      <c r="AN95" s="582">
        <v>6379.5767179766244</v>
      </c>
      <c r="AO95" s="568"/>
      <c r="AP95" s="582">
        <v>6215.2002089702228</v>
      </c>
      <c r="AQ95" s="568"/>
      <c r="AR95" s="582">
        <v>6267.4369312271301</v>
      </c>
      <c r="AS95" s="568"/>
      <c r="AT95" s="582">
        <v>6930.9640654127561</v>
      </c>
      <c r="AU95" s="568"/>
      <c r="AV95" s="582">
        <v>7063.6969437673088</v>
      </c>
      <c r="AW95" s="568"/>
      <c r="AX95" s="582">
        <v>7182.7330965137717</v>
      </c>
      <c r="AY95" s="568"/>
      <c r="AZ95" s="582">
        <v>7338.0093001237237</v>
      </c>
      <c r="BA95" s="568"/>
      <c r="BB95" s="582">
        <v>7549.9946488589067</v>
      </c>
      <c r="BC95" s="568"/>
      <c r="BD95" s="582">
        <v>6743.7850859954078</v>
      </c>
      <c r="BE95" s="568"/>
      <c r="BF95" s="582">
        <v>7226.18653387615</v>
      </c>
      <c r="BG95" s="568"/>
      <c r="BH95" s="582">
        <v>7583.91094795145</v>
      </c>
      <c r="BI95" s="568"/>
      <c r="BJ95" s="582" t="s">
        <v>700</v>
      </c>
      <c r="BK95" s="571"/>
      <c r="CJ95" s="303"/>
      <c r="CK95" s="303"/>
      <c r="CL95" s="303"/>
      <c r="CM95" s="304" t="s">
        <v>962</v>
      </c>
      <c r="CN95" s="303" t="s">
        <v>946</v>
      </c>
      <c r="CO95" s="303"/>
      <c r="CP95" s="303"/>
      <c r="CQ95" s="303"/>
      <c r="CR95" s="303"/>
      <c r="CS95" s="303"/>
      <c r="CT95" s="303"/>
    </row>
    <row r="96" spans="1:98" ht="17.25" customHeight="1">
      <c r="A96" s="40"/>
      <c r="B96" s="346">
        <v>2</v>
      </c>
      <c r="C96" s="226"/>
      <c r="D96" s="511" t="s">
        <v>168</v>
      </c>
      <c r="E96" s="512"/>
      <c r="F96" s="599" t="s">
        <v>700</v>
      </c>
      <c r="G96" s="568"/>
      <c r="H96" s="583" t="s">
        <v>700</v>
      </c>
      <c r="I96" s="568"/>
      <c r="J96" s="583" t="s">
        <v>700</v>
      </c>
      <c r="K96" s="568"/>
      <c r="L96" s="583" t="s">
        <v>700</v>
      </c>
      <c r="M96" s="568"/>
      <c r="N96" s="583" t="s">
        <v>700</v>
      </c>
      <c r="O96" s="568"/>
      <c r="P96" s="583" t="s">
        <v>700</v>
      </c>
      <c r="Q96" s="568"/>
      <c r="R96" s="583" t="s">
        <v>700</v>
      </c>
      <c r="S96" s="568"/>
      <c r="T96" s="583" t="s">
        <v>700</v>
      </c>
      <c r="U96" s="568"/>
      <c r="V96" s="583" t="s">
        <v>700</v>
      </c>
      <c r="W96" s="568"/>
      <c r="X96" s="583" t="s">
        <v>700</v>
      </c>
      <c r="Y96" s="568"/>
      <c r="Z96" s="583" t="s">
        <v>700</v>
      </c>
      <c r="AA96" s="568"/>
      <c r="AB96" s="583" t="s">
        <v>700</v>
      </c>
      <c r="AC96" s="568"/>
      <c r="AD96" s="583" t="s">
        <v>700</v>
      </c>
      <c r="AE96" s="568"/>
      <c r="AF96" s="583" t="s">
        <v>700</v>
      </c>
      <c r="AG96" s="568"/>
      <c r="AH96" s="583" t="s">
        <v>700</v>
      </c>
      <c r="AI96" s="568"/>
      <c r="AJ96" s="583" t="s">
        <v>700</v>
      </c>
      <c r="AK96" s="568"/>
      <c r="AL96" s="583" t="s">
        <v>700</v>
      </c>
      <c r="AM96" s="568"/>
      <c r="AN96" s="583" t="s">
        <v>700</v>
      </c>
      <c r="AO96" s="568"/>
      <c r="AP96" s="583" t="s">
        <v>700</v>
      </c>
      <c r="AQ96" s="568"/>
      <c r="AR96" s="583" t="s">
        <v>700</v>
      </c>
      <c r="AS96" s="568"/>
      <c r="AT96" s="583" t="s">
        <v>700</v>
      </c>
      <c r="AU96" s="568"/>
      <c r="AV96" s="583" t="s">
        <v>700</v>
      </c>
      <c r="AW96" s="568"/>
      <c r="AX96" s="583" t="s">
        <v>700</v>
      </c>
      <c r="AY96" s="568"/>
      <c r="AZ96" s="583" t="s">
        <v>700</v>
      </c>
      <c r="BA96" s="568"/>
      <c r="BB96" s="583" t="s">
        <v>700</v>
      </c>
      <c r="BC96" s="568"/>
      <c r="BD96" s="583" t="s">
        <v>700</v>
      </c>
      <c r="BE96" s="568"/>
      <c r="BF96" s="583" t="s">
        <v>700</v>
      </c>
      <c r="BG96" s="568"/>
      <c r="BH96" s="583" t="s">
        <v>700</v>
      </c>
      <c r="BI96" s="568"/>
      <c r="BJ96" s="582" t="s">
        <v>700</v>
      </c>
      <c r="BK96" s="571"/>
      <c r="CJ96" s="303"/>
      <c r="CK96" s="303"/>
      <c r="CL96" s="303"/>
      <c r="CM96" s="304" t="s">
        <v>962</v>
      </c>
      <c r="CN96" s="303" t="s">
        <v>963</v>
      </c>
      <c r="CO96" s="303"/>
      <c r="CP96" s="303"/>
      <c r="CQ96" s="303"/>
      <c r="CR96" s="303"/>
      <c r="CS96" s="303"/>
      <c r="CT96" s="303"/>
    </row>
    <row r="97" spans="1:98" ht="12.75" customHeight="1">
      <c r="A97" s="40"/>
      <c r="B97" s="347">
        <v>2.1</v>
      </c>
      <c r="C97" s="227"/>
      <c r="D97" s="513" t="s">
        <v>170</v>
      </c>
      <c r="E97" s="514"/>
      <c r="F97" s="600"/>
      <c r="G97" s="594"/>
      <c r="H97" s="601"/>
      <c r="I97" s="594"/>
      <c r="J97" s="601"/>
      <c r="K97" s="594"/>
      <c r="L97" s="601"/>
      <c r="M97" s="594"/>
      <c r="N97" s="601"/>
      <c r="O97" s="594"/>
      <c r="P97" s="601"/>
      <c r="Q97" s="594"/>
      <c r="R97" s="601"/>
      <c r="S97" s="594"/>
      <c r="T97" s="601"/>
      <c r="U97" s="594"/>
      <c r="V97" s="601"/>
      <c r="W97" s="594"/>
      <c r="X97" s="601"/>
      <c r="Y97" s="594"/>
      <c r="Z97" s="601"/>
      <c r="AA97" s="594"/>
      <c r="AB97" s="601"/>
      <c r="AC97" s="594"/>
      <c r="AD97" s="601"/>
      <c r="AE97" s="594"/>
      <c r="AF97" s="601"/>
      <c r="AG97" s="594"/>
      <c r="AH97" s="601"/>
      <c r="AI97" s="594"/>
      <c r="AJ97" s="601"/>
      <c r="AK97" s="594"/>
      <c r="AL97" s="601"/>
      <c r="AM97" s="594"/>
      <c r="AN97" s="601"/>
      <c r="AO97" s="594"/>
      <c r="AP97" s="601"/>
      <c r="AQ97" s="594"/>
      <c r="AR97" s="601"/>
      <c r="AS97" s="594"/>
      <c r="AT97" s="601"/>
      <c r="AU97" s="594"/>
      <c r="AV97" s="601"/>
      <c r="AW97" s="594"/>
      <c r="AX97" s="601"/>
      <c r="AY97" s="594"/>
      <c r="AZ97" s="601"/>
      <c r="BA97" s="594"/>
      <c r="BB97" s="601"/>
      <c r="BC97" s="594"/>
      <c r="BD97" s="601"/>
      <c r="BE97" s="594"/>
      <c r="BF97" s="601"/>
      <c r="BG97" s="594"/>
      <c r="BH97" s="601"/>
      <c r="BI97" s="594"/>
      <c r="BJ97" s="601"/>
      <c r="BK97" s="598"/>
      <c r="CJ97" s="303"/>
      <c r="CK97" s="303"/>
      <c r="CL97" s="303"/>
      <c r="CM97" s="304" t="s">
        <v>962</v>
      </c>
      <c r="CN97" s="303" t="s">
        <v>964</v>
      </c>
      <c r="CO97" s="303"/>
      <c r="CP97" s="303"/>
      <c r="CQ97" s="303"/>
      <c r="CR97" s="303"/>
      <c r="CS97" s="303"/>
      <c r="CT97" s="303"/>
    </row>
    <row r="98" spans="1:98" ht="12.75" customHeight="1">
      <c r="A98" s="40"/>
      <c r="B98" s="347">
        <v>2.2000000000000002</v>
      </c>
      <c r="C98" s="227"/>
      <c r="D98" s="513" t="s">
        <v>171</v>
      </c>
      <c r="E98" s="514"/>
      <c r="F98" s="602" t="s">
        <v>700</v>
      </c>
      <c r="G98" s="568"/>
      <c r="H98" s="570" t="s">
        <v>700</v>
      </c>
      <c r="I98" s="568"/>
      <c r="J98" s="570" t="s">
        <v>700</v>
      </c>
      <c r="K98" s="568"/>
      <c r="L98" s="570" t="s">
        <v>700</v>
      </c>
      <c r="M98" s="568"/>
      <c r="N98" s="570" t="s">
        <v>700</v>
      </c>
      <c r="O98" s="568"/>
      <c r="P98" s="570" t="s">
        <v>700</v>
      </c>
      <c r="Q98" s="568"/>
      <c r="R98" s="570" t="s">
        <v>700</v>
      </c>
      <c r="S98" s="568"/>
      <c r="T98" s="570" t="s">
        <v>700</v>
      </c>
      <c r="U98" s="568"/>
      <c r="V98" s="570" t="s">
        <v>700</v>
      </c>
      <c r="W98" s="568"/>
      <c r="X98" s="570" t="s">
        <v>700</v>
      </c>
      <c r="Y98" s="568"/>
      <c r="Z98" s="570" t="s">
        <v>700</v>
      </c>
      <c r="AA98" s="568"/>
      <c r="AB98" s="570" t="s">
        <v>700</v>
      </c>
      <c r="AC98" s="568"/>
      <c r="AD98" s="570" t="s">
        <v>700</v>
      </c>
      <c r="AE98" s="568"/>
      <c r="AF98" s="570" t="s">
        <v>700</v>
      </c>
      <c r="AG98" s="568"/>
      <c r="AH98" s="570" t="s">
        <v>700</v>
      </c>
      <c r="AI98" s="568"/>
      <c r="AJ98" s="570" t="s">
        <v>700</v>
      </c>
      <c r="AK98" s="568"/>
      <c r="AL98" s="570" t="s">
        <v>700</v>
      </c>
      <c r="AM98" s="568"/>
      <c r="AN98" s="570" t="s">
        <v>700</v>
      </c>
      <c r="AO98" s="568"/>
      <c r="AP98" s="570" t="s">
        <v>700</v>
      </c>
      <c r="AQ98" s="568"/>
      <c r="AR98" s="570" t="s">
        <v>700</v>
      </c>
      <c r="AS98" s="568"/>
      <c r="AT98" s="570" t="s">
        <v>700</v>
      </c>
      <c r="AU98" s="568"/>
      <c r="AV98" s="570" t="s">
        <v>700</v>
      </c>
      <c r="AW98" s="568"/>
      <c r="AX98" s="570" t="s">
        <v>700</v>
      </c>
      <c r="AY98" s="568"/>
      <c r="AZ98" s="570" t="s">
        <v>700</v>
      </c>
      <c r="BA98" s="568"/>
      <c r="BB98" s="570" t="s">
        <v>700</v>
      </c>
      <c r="BC98" s="568"/>
      <c r="BD98" s="570" t="s">
        <v>700</v>
      </c>
      <c r="BE98" s="568"/>
      <c r="BF98" s="570" t="s">
        <v>700</v>
      </c>
      <c r="BG98" s="568"/>
      <c r="BH98" s="570" t="s">
        <v>700</v>
      </c>
      <c r="BI98" s="568"/>
      <c r="BJ98" s="569" t="s">
        <v>700</v>
      </c>
      <c r="BK98" s="571"/>
      <c r="CJ98" s="303"/>
      <c r="CK98" s="303"/>
      <c r="CL98" s="303"/>
      <c r="CM98" s="304" t="s">
        <v>962</v>
      </c>
      <c r="CN98" s="303" t="s">
        <v>965</v>
      </c>
      <c r="CO98" s="303"/>
      <c r="CP98" s="303"/>
      <c r="CQ98" s="303"/>
      <c r="CR98" s="303"/>
      <c r="CS98" s="303"/>
      <c r="CT98" s="303"/>
    </row>
    <row r="99" spans="1:98" ht="12.75" customHeight="1">
      <c r="A99" s="40"/>
      <c r="B99" s="347">
        <v>2.2999999999999998</v>
      </c>
      <c r="C99" s="227"/>
      <c r="D99" s="513" t="s">
        <v>172</v>
      </c>
      <c r="E99" s="514"/>
      <c r="F99" s="600"/>
      <c r="G99" s="594"/>
      <c r="H99" s="601"/>
      <c r="I99" s="594"/>
      <c r="J99" s="601"/>
      <c r="K99" s="594"/>
      <c r="L99" s="601"/>
      <c r="M99" s="594"/>
      <c r="N99" s="601"/>
      <c r="O99" s="594"/>
      <c r="P99" s="601"/>
      <c r="Q99" s="594"/>
      <c r="R99" s="601"/>
      <c r="S99" s="594"/>
      <c r="T99" s="601"/>
      <c r="U99" s="594"/>
      <c r="V99" s="601"/>
      <c r="W99" s="594"/>
      <c r="X99" s="601"/>
      <c r="Y99" s="594"/>
      <c r="Z99" s="601"/>
      <c r="AA99" s="594"/>
      <c r="AB99" s="601"/>
      <c r="AC99" s="594"/>
      <c r="AD99" s="601"/>
      <c r="AE99" s="594"/>
      <c r="AF99" s="601"/>
      <c r="AG99" s="594"/>
      <c r="AH99" s="601"/>
      <c r="AI99" s="594"/>
      <c r="AJ99" s="601"/>
      <c r="AK99" s="594"/>
      <c r="AL99" s="601"/>
      <c r="AM99" s="594"/>
      <c r="AN99" s="601"/>
      <c r="AO99" s="594"/>
      <c r="AP99" s="601"/>
      <c r="AQ99" s="594"/>
      <c r="AR99" s="601"/>
      <c r="AS99" s="594"/>
      <c r="AT99" s="601"/>
      <c r="AU99" s="594"/>
      <c r="AV99" s="601"/>
      <c r="AW99" s="594"/>
      <c r="AX99" s="601"/>
      <c r="AY99" s="594"/>
      <c r="AZ99" s="601"/>
      <c r="BA99" s="594"/>
      <c r="BB99" s="601"/>
      <c r="BC99" s="594"/>
      <c r="BD99" s="601"/>
      <c r="BE99" s="594"/>
      <c r="BF99" s="601"/>
      <c r="BG99" s="594"/>
      <c r="BH99" s="601"/>
      <c r="BI99" s="594"/>
      <c r="BJ99" s="601"/>
      <c r="BK99" s="598"/>
      <c r="CJ99" s="303"/>
      <c r="CK99" s="303"/>
      <c r="CL99" s="303"/>
      <c r="CM99" s="304" t="s">
        <v>962</v>
      </c>
      <c r="CN99" s="303" t="s">
        <v>966</v>
      </c>
      <c r="CO99" s="303"/>
      <c r="CP99" s="303"/>
      <c r="CQ99" s="303"/>
      <c r="CR99" s="303"/>
      <c r="CS99" s="303"/>
      <c r="CT99" s="303"/>
    </row>
    <row r="100" spans="1:98" ht="12.75" customHeight="1">
      <c r="A100" s="40"/>
      <c r="B100" s="347">
        <v>2.4</v>
      </c>
      <c r="C100" s="227"/>
      <c r="D100" s="513" t="s">
        <v>173</v>
      </c>
      <c r="E100" s="514"/>
      <c r="F100" s="600"/>
      <c r="G100" s="594"/>
      <c r="H100" s="601"/>
      <c r="I100" s="594"/>
      <c r="J100" s="601"/>
      <c r="K100" s="594"/>
      <c r="L100" s="601"/>
      <c r="M100" s="594"/>
      <c r="N100" s="601"/>
      <c r="O100" s="594"/>
      <c r="P100" s="601"/>
      <c r="Q100" s="594"/>
      <c r="R100" s="601"/>
      <c r="S100" s="594"/>
      <c r="T100" s="601"/>
      <c r="U100" s="594"/>
      <c r="V100" s="601"/>
      <c r="W100" s="594"/>
      <c r="X100" s="601"/>
      <c r="Y100" s="594"/>
      <c r="Z100" s="601"/>
      <c r="AA100" s="594"/>
      <c r="AB100" s="601"/>
      <c r="AC100" s="594"/>
      <c r="AD100" s="601"/>
      <c r="AE100" s="594"/>
      <c r="AF100" s="601"/>
      <c r="AG100" s="594"/>
      <c r="AH100" s="601"/>
      <c r="AI100" s="594"/>
      <c r="AJ100" s="601"/>
      <c r="AK100" s="594"/>
      <c r="AL100" s="601"/>
      <c r="AM100" s="594"/>
      <c r="AN100" s="601"/>
      <c r="AO100" s="594"/>
      <c r="AP100" s="601"/>
      <c r="AQ100" s="594"/>
      <c r="AR100" s="601"/>
      <c r="AS100" s="594"/>
      <c r="AT100" s="601"/>
      <c r="AU100" s="594"/>
      <c r="AV100" s="601"/>
      <c r="AW100" s="594"/>
      <c r="AX100" s="601"/>
      <c r="AY100" s="594"/>
      <c r="AZ100" s="601"/>
      <c r="BA100" s="594"/>
      <c r="BB100" s="601"/>
      <c r="BC100" s="594"/>
      <c r="BD100" s="601"/>
      <c r="BE100" s="594"/>
      <c r="BF100" s="601"/>
      <c r="BG100" s="594"/>
      <c r="BH100" s="601"/>
      <c r="BI100" s="594"/>
      <c r="BJ100" s="601"/>
      <c r="BK100" s="598"/>
      <c r="CJ100" s="303"/>
      <c r="CK100" s="303"/>
      <c r="CL100" s="303"/>
      <c r="CM100" s="304" t="s">
        <v>962</v>
      </c>
      <c r="CN100" s="303" t="s">
        <v>967</v>
      </c>
      <c r="CO100" s="303"/>
      <c r="CP100" s="303"/>
      <c r="CQ100" s="303"/>
      <c r="CR100" s="303"/>
      <c r="CS100" s="303"/>
      <c r="CT100" s="303"/>
    </row>
    <row r="101" spans="1:98" ht="19.5" customHeight="1">
      <c r="A101" s="40"/>
      <c r="B101" s="346">
        <v>3</v>
      </c>
      <c r="C101" s="226"/>
      <c r="D101" s="511" t="s">
        <v>169</v>
      </c>
      <c r="E101" s="512"/>
      <c r="F101" s="599" t="s">
        <v>700</v>
      </c>
      <c r="G101" s="568"/>
      <c r="H101" s="583" t="s">
        <v>700</v>
      </c>
      <c r="I101" s="568"/>
      <c r="J101" s="583" t="s">
        <v>700</v>
      </c>
      <c r="K101" s="568"/>
      <c r="L101" s="583" t="s">
        <v>700</v>
      </c>
      <c r="M101" s="568"/>
      <c r="N101" s="583" t="s">
        <v>700</v>
      </c>
      <c r="O101" s="568"/>
      <c r="P101" s="583" t="s">
        <v>700</v>
      </c>
      <c r="Q101" s="568"/>
      <c r="R101" s="583" t="s">
        <v>700</v>
      </c>
      <c r="S101" s="568"/>
      <c r="T101" s="583" t="s">
        <v>700</v>
      </c>
      <c r="U101" s="568"/>
      <c r="V101" s="583" t="s">
        <v>700</v>
      </c>
      <c r="W101" s="568"/>
      <c r="X101" s="583" t="s">
        <v>700</v>
      </c>
      <c r="Y101" s="568"/>
      <c r="Z101" s="583" t="s">
        <v>700</v>
      </c>
      <c r="AA101" s="568"/>
      <c r="AB101" s="583" t="s">
        <v>700</v>
      </c>
      <c r="AC101" s="568"/>
      <c r="AD101" s="583" t="s">
        <v>700</v>
      </c>
      <c r="AE101" s="568"/>
      <c r="AF101" s="583" t="s">
        <v>700</v>
      </c>
      <c r="AG101" s="568"/>
      <c r="AH101" s="583" t="s">
        <v>700</v>
      </c>
      <c r="AI101" s="568"/>
      <c r="AJ101" s="583" t="s">
        <v>700</v>
      </c>
      <c r="AK101" s="568"/>
      <c r="AL101" s="583" t="s">
        <v>700</v>
      </c>
      <c r="AM101" s="568"/>
      <c r="AN101" s="583" t="s">
        <v>700</v>
      </c>
      <c r="AO101" s="568"/>
      <c r="AP101" s="583" t="s">
        <v>700</v>
      </c>
      <c r="AQ101" s="568"/>
      <c r="AR101" s="583" t="s">
        <v>700</v>
      </c>
      <c r="AS101" s="568"/>
      <c r="AT101" s="583" t="s">
        <v>700</v>
      </c>
      <c r="AU101" s="568"/>
      <c r="AV101" s="583" t="s">
        <v>700</v>
      </c>
      <c r="AW101" s="568"/>
      <c r="AX101" s="583" t="s">
        <v>700</v>
      </c>
      <c r="AY101" s="568"/>
      <c r="AZ101" s="583" t="s">
        <v>700</v>
      </c>
      <c r="BA101" s="568"/>
      <c r="BB101" s="583" t="s">
        <v>700</v>
      </c>
      <c r="BC101" s="568"/>
      <c r="BD101" s="583" t="s">
        <v>700</v>
      </c>
      <c r="BE101" s="568"/>
      <c r="BF101" s="583" t="s">
        <v>700</v>
      </c>
      <c r="BG101" s="568"/>
      <c r="BH101" s="583" t="s">
        <v>700</v>
      </c>
      <c r="BI101" s="568"/>
      <c r="BJ101" s="582" t="s">
        <v>700</v>
      </c>
      <c r="BK101" s="571"/>
      <c r="CJ101" s="303"/>
      <c r="CK101" s="303"/>
      <c r="CL101" s="303"/>
      <c r="CM101" s="304" t="s">
        <v>962</v>
      </c>
      <c r="CN101" s="303" t="s">
        <v>968</v>
      </c>
      <c r="CO101" s="303"/>
      <c r="CP101" s="303"/>
      <c r="CQ101" s="303"/>
      <c r="CR101" s="303"/>
      <c r="CS101" s="303"/>
      <c r="CT101" s="303"/>
    </row>
    <row r="102" spans="1:98" ht="12.75" customHeight="1">
      <c r="A102" s="40"/>
      <c r="B102" s="347">
        <v>3.1</v>
      </c>
      <c r="C102" s="227"/>
      <c r="D102" s="513" t="s">
        <v>428</v>
      </c>
      <c r="E102" s="514"/>
      <c r="F102" s="602" t="s">
        <v>700</v>
      </c>
      <c r="G102" s="568"/>
      <c r="H102" s="570" t="s">
        <v>700</v>
      </c>
      <c r="I102" s="568"/>
      <c r="J102" s="570" t="s">
        <v>700</v>
      </c>
      <c r="K102" s="568"/>
      <c r="L102" s="570" t="s">
        <v>700</v>
      </c>
      <c r="M102" s="568"/>
      <c r="N102" s="570" t="s">
        <v>700</v>
      </c>
      <c r="O102" s="568"/>
      <c r="P102" s="570" t="s">
        <v>700</v>
      </c>
      <c r="Q102" s="568"/>
      <c r="R102" s="570" t="s">
        <v>700</v>
      </c>
      <c r="S102" s="568"/>
      <c r="T102" s="570" t="s">
        <v>700</v>
      </c>
      <c r="U102" s="568"/>
      <c r="V102" s="570" t="s">
        <v>700</v>
      </c>
      <c r="W102" s="568"/>
      <c r="X102" s="570" t="s">
        <v>700</v>
      </c>
      <c r="Y102" s="568"/>
      <c r="Z102" s="570" t="s">
        <v>700</v>
      </c>
      <c r="AA102" s="568"/>
      <c r="AB102" s="570" t="s">
        <v>700</v>
      </c>
      <c r="AC102" s="568"/>
      <c r="AD102" s="570" t="s">
        <v>700</v>
      </c>
      <c r="AE102" s="568"/>
      <c r="AF102" s="570" t="s">
        <v>700</v>
      </c>
      <c r="AG102" s="568"/>
      <c r="AH102" s="570" t="s">
        <v>700</v>
      </c>
      <c r="AI102" s="568"/>
      <c r="AJ102" s="570" t="s">
        <v>700</v>
      </c>
      <c r="AK102" s="568"/>
      <c r="AL102" s="570" t="s">
        <v>700</v>
      </c>
      <c r="AM102" s="568"/>
      <c r="AN102" s="570" t="s">
        <v>700</v>
      </c>
      <c r="AO102" s="568"/>
      <c r="AP102" s="570" t="s">
        <v>700</v>
      </c>
      <c r="AQ102" s="568"/>
      <c r="AR102" s="570" t="s">
        <v>700</v>
      </c>
      <c r="AS102" s="568"/>
      <c r="AT102" s="570" t="s">
        <v>700</v>
      </c>
      <c r="AU102" s="568"/>
      <c r="AV102" s="570" t="s">
        <v>700</v>
      </c>
      <c r="AW102" s="568"/>
      <c r="AX102" s="570" t="s">
        <v>700</v>
      </c>
      <c r="AY102" s="568"/>
      <c r="AZ102" s="570" t="s">
        <v>700</v>
      </c>
      <c r="BA102" s="568"/>
      <c r="BB102" s="570" t="s">
        <v>700</v>
      </c>
      <c r="BC102" s="568"/>
      <c r="BD102" s="570" t="s">
        <v>700</v>
      </c>
      <c r="BE102" s="568"/>
      <c r="BF102" s="570" t="s">
        <v>700</v>
      </c>
      <c r="BG102" s="568"/>
      <c r="BH102" s="570" t="s">
        <v>700</v>
      </c>
      <c r="BI102" s="568"/>
      <c r="BJ102" s="569" t="s">
        <v>700</v>
      </c>
      <c r="BK102" s="571"/>
      <c r="CJ102" s="303"/>
      <c r="CK102" s="303"/>
      <c r="CL102" s="303"/>
      <c r="CM102" s="304" t="s">
        <v>962</v>
      </c>
      <c r="CN102" s="303" t="s">
        <v>969</v>
      </c>
      <c r="CO102" s="303"/>
      <c r="CP102" s="303"/>
      <c r="CQ102" s="303"/>
      <c r="CR102" s="303"/>
      <c r="CS102" s="303"/>
      <c r="CT102" s="303"/>
    </row>
    <row r="103" spans="1:98" ht="12.75" customHeight="1">
      <c r="A103" s="40"/>
      <c r="B103" s="347">
        <v>3.2</v>
      </c>
      <c r="C103" s="227"/>
      <c r="D103" s="513" t="s">
        <v>429</v>
      </c>
      <c r="E103" s="514"/>
      <c r="F103" s="600"/>
      <c r="G103" s="594"/>
      <c r="H103" s="601"/>
      <c r="I103" s="594"/>
      <c r="J103" s="601"/>
      <c r="K103" s="594"/>
      <c r="L103" s="601"/>
      <c r="M103" s="594"/>
      <c r="N103" s="601"/>
      <c r="O103" s="594"/>
      <c r="P103" s="601"/>
      <c r="Q103" s="594"/>
      <c r="R103" s="601"/>
      <c r="S103" s="594"/>
      <c r="T103" s="601"/>
      <c r="U103" s="594"/>
      <c r="V103" s="601"/>
      <c r="W103" s="594"/>
      <c r="X103" s="601"/>
      <c r="Y103" s="594"/>
      <c r="Z103" s="601"/>
      <c r="AA103" s="594"/>
      <c r="AB103" s="601"/>
      <c r="AC103" s="594"/>
      <c r="AD103" s="601"/>
      <c r="AE103" s="594"/>
      <c r="AF103" s="601"/>
      <c r="AG103" s="594"/>
      <c r="AH103" s="601"/>
      <c r="AI103" s="594"/>
      <c r="AJ103" s="601"/>
      <c r="AK103" s="594"/>
      <c r="AL103" s="601"/>
      <c r="AM103" s="594"/>
      <c r="AN103" s="601"/>
      <c r="AO103" s="594"/>
      <c r="AP103" s="601"/>
      <c r="AQ103" s="594"/>
      <c r="AR103" s="601"/>
      <c r="AS103" s="594"/>
      <c r="AT103" s="601"/>
      <c r="AU103" s="594"/>
      <c r="AV103" s="601"/>
      <c r="AW103" s="594"/>
      <c r="AX103" s="601"/>
      <c r="AY103" s="594"/>
      <c r="AZ103" s="601"/>
      <c r="BA103" s="594"/>
      <c r="BB103" s="601"/>
      <c r="BC103" s="594"/>
      <c r="BD103" s="601"/>
      <c r="BE103" s="594"/>
      <c r="BF103" s="601"/>
      <c r="BG103" s="594"/>
      <c r="BH103" s="601"/>
      <c r="BI103" s="594"/>
      <c r="BJ103" s="601"/>
      <c r="BK103" s="598"/>
      <c r="CJ103" s="303"/>
      <c r="CK103" s="303"/>
      <c r="CL103" s="303"/>
      <c r="CM103" s="304" t="s">
        <v>962</v>
      </c>
      <c r="CN103" s="303" t="s">
        <v>970</v>
      </c>
      <c r="CO103" s="303"/>
      <c r="CP103" s="303"/>
      <c r="CQ103" s="303"/>
      <c r="CR103" s="303"/>
      <c r="CS103" s="303"/>
      <c r="CT103" s="303"/>
    </row>
    <row r="104" spans="1:98" ht="12.75" customHeight="1">
      <c r="A104" s="40"/>
      <c r="B104" s="347">
        <v>3.3</v>
      </c>
      <c r="C104" s="227"/>
      <c r="D104" s="513" t="s">
        <v>430</v>
      </c>
      <c r="E104" s="514"/>
      <c r="F104" s="600"/>
      <c r="G104" s="594"/>
      <c r="H104" s="601"/>
      <c r="I104" s="594"/>
      <c r="J104" s="601"/>
      <c r="K104" s="594"/>
      <c r="L104" s="601"/>
      <c r="M104" s="594"/>
      <c r="N104" s="601"/>
      <c r="O104" s="594"/>
      <c r="P104" s="601"/>
      <c r="Q104" s="594"/>
      <c r="R104" s="601"/>
      <c r="S104" s="594"/>
      <c r="T104" s="601"/>
      <c r="U104" s="594"/>
      <c r="V104" s="601"/>
      <c r="W104" s="594"/>
      <c r="X104" s="601"/>
      <c r="Y104" s="594"/>
      <c r="Z104" s="601"/>
      <c r="AA104" s="594"/>
      <c r="AB104" s="601"/>
      <c r="AC104" s="594"/>
      <c r="AD104" s="601"/>
      <c r="AE104" s="594"/>
      <c r="AF104" s="601"/>
      <c r="AG104" s="594"/>
      <c r="AH104" s="601"/>
      <c r="AI104" s="594"/>
      <c r="AJ104" s="601"/>
      <c r="AK104" s="594"/>
      <c r="AL104" s="601"/>
      <c r="AM104" s="594"/>
      <c r="AN104" s="601"/>
      <c r="AO104" s="594"/>
      <c r="AP104" s="601"/>
      <c r="AQ104" s="594"/>
      <c r="AR104" s="601"/>
      <c r="AS104" s="594"/>
      <c r="AT104" s="601"/>
      <c r="AU104" s="594"/>
      <c r="AV104" s="601"/>
      <c r="AW104" s="594"/>
      <c r="AX104" s="601"/>
      <c r="AY104" s="594"/>
      <c r="AZ104" s="601"/>
      <c r="BA104" s="594"/>
      <c r="BB104" s="601"/>
      <c r="BC104" s="594"/>
      <c r="BD104" s="601"/>
      <c r="BE104" s="594"/>
      <c r="BF104" s="601"/>
      <c r="BG104" s="594"/>
      <c r="BH104" s="601"/>
      <c r="BI104" s="594"/>
      <c r="BJ104" s="601"/>
      <c r="BK104" s="598"/>
      <c r="CJ104" s="303"/>
      <c r="CK104" s="303"/>
      <c r="CL104" s="303"/>
      <c r="CM104" s="304" t="s">
        <v>962</v>
      </c>
      <c r="CN104" s="303" t="s">
        <v>971</v>
      </c>
      <c r="CO104" s="303"/>
      <c r="CP104" s="303"/>
      <c r="CQ104" s="303"/>
      <c r="CR104" s="303"/>
      <c r="CS104" s="303"/>
      <c r="CT104" s="303"/>
    </row>
    <row r="105" spans="1:98" ht="17.25" customHeight="1">
      <c r="A105" s="40"/>
      <c r="B105" s="346">
        <v>4</v>
      </c>
      <c r="C105" s="226"/>
      <c r="D105" s="511" t="s">
        <v>143</v>
      </c>
      <c r="E105" s="512"/>
      <c r="F105" s="584">
        <v>-4.5474735088646412E-13</v>
      </c>
      <c r="G105" s="568"/>
      <c r="H105" s="582">
        <v>0</v>
      </c>
      <c r="I105" s="568"/>
      <c r="J105" s="582">
        <v>-9.0949470177292824E-13</v>
      </c>
      <c r="K105" s="568"/>
      <c r="L105" s="582">
        <v>9.0949470177292824E-13</v>
      </c>
      <c r="M105" s="568"/>
      <c r="N105" s="582">
        <v>-9.0949470177292824E-13</v>
      </c>
      <c r="O105" s="568"/>
      <c r="P105" s="582">
        <v>0</v>
      </c>
      <c r="Q105" s="568"/>
      <c r="R105" s="582">
        <v>-9.0949470177292824E-13</v>
      </c>
      <c r="S105" s="568"/>
      <c r="T105" s="582">
        <v>0</v>
      </c>
      <c r="U105" s="568"/>
      <c r="V105" s="582">
        <v>9.0949470177292824E-13</v>
      </c>
      <c r="W105" s="568"/>
      <c r="X105" s="582">
        <v>-9.0949470177292824E-13</v>
      </c>
      <c r="Y105" s="568"/>
      <c r="Z105" s="582">
        <v>9.0949470177292824E-13</v>
      </c>
      <c r="AA105" s="568"/>
      <c r="AB105" s="582">
        <v>0</v>
      </c>
      <c r="AC105" s="568"/>
      <c r="AD105" s="582">
        <v>9.0949470177292824E-13</v>
      </c>
      <c r="AE105" s="568"/>
      <c r="AF105" s="582">
        <v>-9.0949470177292824E-13</v>
      </c>
      <c r="AG105" s="568"/>
      <c r="AH105" s="582">
        <v>9.0949470177292824E-13</v>
      </c>
      <c r="AI105" s="568"/>
      <c r="AJ105" s="582">
        <v>9.0949470177292824E-13</v>
      </c>
      <c r="AK105" s="568"/>
      <c r="AL105" s="582">
        <v>9.0949470177292824E-13</v>
      </c>
      <c r="AM105" s="568"/>
      <c r="AN105" s="582">
        <v>0.33622141190789989</v>
      </c>
      <c r="AO105" s="568"/>
      <c r="AP105" s="582">
        <v>1.8189894035458565E-12</v>
      </c>
      <c r="AQ105" s="568"/>
      <c r="AR105" s="582">
        <v>2.7284841053187847E-12</v>
      </c>
      <c r="AS105" s="568"/>
      <c r="AT105" s="582">
        <v>-1.8189894035458565E-12</v>
      </c>
      <c r="AU105" s="568"/>
      <c r="AV105" s="582">
        <v>1.8189894035458565E-12</v>
      </c>
      <c r="AW105" s="568"/>
      <c r="AX105" s="582">
        <v>0</v>
      </c>
      <c r="AY105" s="568"/>
      <c r="AZ105" s="582">
        <v>0</v>
      </c>
      <c r="BA105" s="568"/>
      <c r="BB105" s="582">
        <v>-1.8189894035458565E-12</v>
      </c>
      <c r="BC105" s="568"/>
      <c r="BD105" s="582">
        <v>-2.7284841053187847E-12</v>
      </c>
      <c r="BE105" s="568"/>
      <c r="BF105" s="582">
        <v>-4.3564796214923263E-10</v>
      </c>
      <c r="BG105" s="568"/>
      <c r="BH105" s="582">
        <v>-1.546140993013978E-11</v>
      </c>
      <c r="BI105" s="568"/>
      <c r="BJ105" s="582" t="s">
        <v>700</v>
      </c>
      <c r="BK105" s="571"/>
      <c r="CJ105" s="303"/>
      <c r="CK105" s="303"/>
      <c r="CL105" s="303"/>
      <c r="CM105" s="304" t="s">
        <v>962</v>
      </c>
      <c r="CN105" s="303" t="s">
        <v>972</v>
      </c>
      <c r="CO105" s="303"/>
      <c r="CP105" s="303"/>
      <c r="CQ105" s="303"/>
      <c r="CR105" s="303"/>
      <c r="CS105" s="303"/>
      <c r="CT105" s="303"/>
    </row>
    <row r="106" spans="1:98" ht="42.75" customHeight="1">
      <c r="A106" s="40"/>
      <c r="B106" s="346">
        <v>5</v>
      </c>
      <c r="C106" s="226"/>
      <c r="D106" s="519" t="s">
        <v>990</v>
      </c>
      <c r="E106" s="520"/>
      <c r="F106" s="564">
        <v>4033.641279599985</v>
      </c>
      <c r="G106" s="568"/>
      <c r="H106" s="565">
        <v>4089.4600749600772</v>
      </c>
      <c r="I106" s="568"/>
      <c r="J106" s="565">
        <v>4267.8813839248023</v>
      </c>
      <c r="K106" s="568"/>
      <c r="L106" s="565">
        <v>4562.3966964223519</v>
      </c>
      <c r="M106" s="568"/>
      <c r="N106" s="565">
        <v>4464.3195750204241</v>
      </c>
      <c r="O106" s="568"/>
      <c r="P106" s="565">
        <v>4077.9027354195509</v>
      </c>
      <c r="Q106" s="568"/>
      <c r="R106" s="565">
        <v>4628.5457941966897</v>
      </c>
      <c r="S106" s="568"/>
      <c r="T106" s="565">
        <v>4849.8792083222006</v>
      </c>
      <c r="U106" s="568"/>
      <c r="V106" s="565">
        <v>4918.1003154598029</v>
      </c>
      <c r="W106" s="568"/>
      <c r="X106" s="565">
        <v>5201.9254593496416</v>
      </c>
      <c r="Y106" s="568"/>
      <c r="Z106" s="565">
        <v>6159.7362983016938</v>
      </c>
      <c r="AA106" s="568"/>
      <c r="AB106" s="565">
        <v>5734.8480627443232</v>
      </c>
      <c r="AC106" s="568"/>
      <c r="AD106" s="565">
        <v>6297.2137957224013</v>
      </c>
      <c r="AE106" s="568"/>
      <c r="AF106" s="565">
        <v>6503.1897757820598</v>
      </c>
      <c r="AG106" s="568"/>
      <c r="AH106" s="565">
        <v>5968.5727153755342</v>
      </c>
      <c r="AI106" s="568"/>
      <c r="AJ106" s="565">
        <v>6435.3863741943642</v>
      </c>
      <c r="AK106" s="568"/>
      <c r="AL106" s="565">
        <v>5989.1780979194982</v>
      </c>
      <c r="AM106" s="568"/>
      <c r="AN106" s="565">
        <v>6379.9129393885323</v>
      </c>
      <c r="AO106" s="568"/>
      <c r="AP106" s="565">
        <v>6215.2002089702246</v>
      </c>
      <c r="AQ106" s="568"/>
      <c r="AR106" s="565">
        <v>6267.4369312271328</v>
      </c>
      <c r="AS106" s="568"/>
      <c r="AT106" s="565">
        <v>6930.9640654127543</v>
      </c>
      <c r="AU106" s="568"/>
      <c r="AV106" s="565">
        <v>7063.6969437673106</v>
      </c>
      <c r="AW106" s="568"/>
      <c r="AX106" s="565">
        <v>7182.7330965137717</v>
      </c>
      <c r="AY106" s="568"/>
      <c r="AZ106" s="565">
        <v>7338.0093001237237</v>
      </c>
      <c r="BA106" s="568"/>
      <c r="BB106" s="565">
        <v>7549.9946488589048</v>
      </c>
      <c r="BC106" s="568"/>
      <c r="BD106" s="565">
        <v>6743.7850859954051</v>
      </c>
      <c r="BE106" s="568"/>
      <c r="BF106" s="565">
        <v>7226.18653387615</v>
      </c>
      <c r="BG106" s="568"/>
      <c r="BH106" s="565">
        <v>7583.9109479514345</v>
      </c>
      <c r="BI106" s="568"/>
      <c r="BJ106" s="565" t="s">
        <v>700</v>
      </c>
      <c r="BK106" s="571"/>
      <c r="CJ106" s="303"/>
      <c r="CK106" s="303"/>
      <c r="CL106" s="303"/>
      <c r="CM106" s="304" t="s">
        <v>962</v>
      </c>
      <c r="CN106" s="303" t="s">
        <v>973</v>
      </c>
      <c r="CO106" s="303"/>
      <c r="CP106" s="303"/>
      <c r="CQ106" s="303"/>
      <c r="CR106" s="303"/>
      <c r="CS106" s="303"/>
      <c r="CT106" s="303"/>
    </row>
    <row r="107" spans="1:98" ht="21" customHeight="1" thickBot="1">
      <c r="A107" s="40"/>
      <c r="B107" s="150"/>
      <c r="C107" s="151"/>
      <c r="D107" s="521" t="s">
        <v>335</v>
      </c>
      <c r="E107" s="522"/>
      <c r="F107" s="588">
        <v>2024</v>
      </c>
      <c r="G107" s="593"/>
      <c r="H107" s="589">
        <v>2024</v>
      </c>
      <c r="I107" s="593"/>
      <c r="J107" s="589">
        <v>2024</v>
      </c>
      <c r="K107" s="593"/>
      <c r="L107" s="589">
        <v>2024</v>
      </c>
      <c r="M107" s="593"/>
      <c r="N107" s="589">
        <v>2024</v>
      </c>
      <c r="O107" s="593"/>
      <c r="P107" s="589">
        <v>2024</v>
      </c>
      <c r="Q107" s="593"/>
      <c r="R107" s="589">
        <v>2024</v>
      </c>
      <c r="S107" s="593"/>
      <c r="T107" s="589">
        <v>2024</v>
      </c>
      <c r="U107" s="593"/>
      <c r="V107" s="589">
        <v>2024</v>
      </c>
      <c r="W107" s="593"/>
      <c r="X107" s="589">
        <v>2024</v>
      </c>
      <c r="Y107" s="593"/>
      <c r="Z107" s="589">
        <v>2024</v>
      </c>
      <c r="AA107" s="593"/>
      <c r="AB107" s="589">
        <v>2024</v>
      </c>
      <c r="AC107" s="593"/>
      <c r="AD107" s="589">
        <v>2024</v>
      </c>
      <c r="AE107" s="593"/>
      <c r="AF107" s="589">
        <v>2024</v>
      </c>
      <c r="AG107" s="593"/>
      <c r="AH107" s="589">
        <v>2024</v>
      </c>
      <c r="AI107" s="593"/>
      <c r="AJ107" s="589">
        <v>2024</v>
      </c>
      <c r="AK107" s="593"/>
      <c r="AL107" s="589">
        <v>2024</v>
      </c>
      <c r="AM107" s="593"/>
      <c r="AN107" s="589">
        <v>2024</v>
      </c>
      <c r="AO107" s="593"/>
      <c r="AP107" s="589">
        <v>2024</v>
      </c>
      <c r="AQ107" s="593"/>
      <c r="AR107" s="589">
        <v>2024</v>
      </c>
      <c r="AS107" s="593"/>
      <c r="AT107" s="589">
        <v>2024</v>
      </c>
      <c r="AU107" s="593"/>
      <c r="AV107" s="589">
        <v>2024</v>
      </c>
      <c r="AW107" s="593"/>
      <c r="AX107" s="589">
        <v>2024</v>
      </c>
      <c r="AY107" s="593"/>
      <c r="AZ107" s="589">
        <v>2024</v>
      </c>
      <c r="BA107" s="593"/>
      <c r="BB107" s="589">
        <v>2024</v>
      </c>
      <c r="BC107" s="593"/>
      <c r="BD107" s="589">
        <v>2024</v>
      </c>
      <c r="BE107" s="593"/>
      <c r="BF107" s="589">
        <v>2024</v>
      </c>
      <c r="BG107" s="593"/>
      <c r="BH107" s="589">
        <v>2024</v>
      </c>
      <c r="BI107" s="593"/>
      <c r="BJ107" s="589" t="s">
        <v>700</v>
      </c>
      <c r="BK107" s="597"/>
      <c r="CJ107" s="303"/>
      <c r="CK107" s="303"/>
      <c r="CL107" s="303"/>
      <c r="CM107" s="307"/>
      <c r="CN107" s="303"/>
      <c r="CO107" s="303"/>
      <c r="CP107" s="303"/>
      <c r="CQ107" s="303"/>
      <c r="CR107" s="303"/>
      <c r="CS107" s="303"/>
      <c r="CT107" s="303"/>
    </row>
    <row r="108" spans="1:98">
      <c r="F108" s="330"/>
      <c r="G108" s="331"/>
      <c r="H108" s="330"/>
      <c r="I108" s="331"/>
      <c r="J108" s="330"/>
      <c r="K108" s="331"/>
      <c r="L108" s="330"/>
      <c r="M108" s="331"/>
      <c r="N108" s="330"/>
      <c r="O108" s="331"/>
      <c r="P108" s="330"/>
      <c r="Q108" s="331"/>
      <c r="R108" s="330"/>
      <c r="S108" s="331"/>
      <c r="T108" s="330"/>
      <c r="U108" s="331"/>
      <c r="V108" s="330"/>
      <c r="W108" s="331"/>
      <c r="X108" s="330"/>
      <c r="Y108" s="331"/>
      <c r="Z108" s="330"/>
      <c r="AA108" s="331"/>
      <c r="AB108" s="330"/>
      <c r="AC108" s="331"/>
      <c r="AD108" s="330"/>
      <c r="AE108" s="331"/>
      <c r="AF108" s="330"/>
      <c r="AG108" s="331"/>
      <c r="AH108" s="330"/>
      <c r="AI108" s="331"/>
      <c r="AJ108" s="330"/>
      <c r="AK108" s="331"/>
      <c r="AL108" s="330"/>
      <c r="AM108" s="331"/>
      <c r="AN108" s="330"/>
      <c r="AO108" s="331"/>
      <c r="AP108" s="330"/>
      <c r="AQ108" s="331"/>
      <c r="AR108" s="330"/>
      <c r="AS108" s="331"/>
      <c r="AT108" s="330"/>
      <c r="AU108" s="331"/>
      <c r="AV108" s="330"/>
      <c r="AW108" s="331"/>
      <c r="AX108" s="330"/>
      <c r="AY108" s="331"/>
      <c r="AZ108" s="330"/>
      <c r="BA108" s="331"/>
      <c r="BB108" s="330"/>
      <c r="BC108" s="331"/>
      <c r="BD108" s="330"/>
      <c r="BE108" s="331"/>
      <c r="BF108" s="330"/>
      <c r="BG108" s="331"/>
      <c r="CJ108" s="308"/>
      <c r="CK108" s="308"/>
      <c r="CL108" s="308"/>
      <c r="CM108" s="309"/>
      <c r="CN108" s="308"/>
      <c r="CO108" s="308"/>
      <c r="CP108" s="308"/>
      <c r="CQ108" s="308"/>
      <c r="CR108" s="308"/>
      <c r="CS108" s="308"/>
      <c r="CT108" s="308"/>
    </row>
    <row r="109" spans="1:98">
      <c r="B109" s="348" t="s">
        <v>1017</v>
      </c>
      <c r="F109" s="330"/>
      <c r="G109" s="331"/>
      <c r="H109" s="330"/>
      <c r="I109" s="331"/>
      <c r="J109" s="330"/>
      <c r="K109" s="331"/>
      <c r="L109" s="330"/>
      <c r="M109" s="331"/>
      <c r="N109" s="330"/>
      <c r="O109" s="331"/>
      <c r="P109" s="330"/>
      <c r="Q109" s="331"/>
      <c r="R109" s="330"/>
      <c r="S109" s="331"/>
      <c r="T109" s="330"/>
      <c r="U109" s="331"/>
      <c r="V109" s="330"/>
      <c r="W109" s="331"/>
      <c r="X109" s="330"/>
      <c r="Y109" s="331"/>
      <c r="Z109" s="330"/>
      <c r="AA109" s="331"/>
      <c r="AB109" s="330"/>
      <c r="AC109" s="331"/>
      <c r="AD109" s="330"/>
      <c r="AE109" s="331"/>
      <c r="AF109" s="330"/>
      <c r="AG109" s="331"/>
      <c r="AH109" s="330"/>
      <c r="AI109" s="331"/>
      <c r="AJ109" s="330"/>
      <c r="AK109" s="331"/>
      <c r="AL109" s="330"/>
      <c r="AM109" s="331"/>
      <c r="AN109" s="330"/>
      <c r="AO109" s="331"/>
      <c r="AP109" s="330"/>
      <c r="AQ109" s="331"/>
      <c r="AR109" s="330"/>
      <c r="AS109" s="331"/>
      <c r="AT109" s="330"/>
      <c r="AU109" s="331"/>
      <c r="AV109" s="330"/>
      <c r="AW109" s="331"/>
      <c r="AX109" s="330"/>
      <c r="AY109" s="331"/>
      <c r="AZ109" s="330"/>
      <c r="BA109" s="331"/>
      <c r="BB109" s="330"/>
      <c r="BC109" s="331"/>
      <c r="BD109" s="330"/>
      <c r="BE109" s="331"/>
      <c r="BF109" s="330"/>
      <c r="BG109" s="331"/>
      <c r="CJ109" s="308"/>
      <c r="CK109" s="308"/>
      <c r="CL109" s="308"/>
      <c r="CM109" s="309"/>
      <c r="CN109" s="308"/>
      <c r="CO109" s="308"/>
      <c r="CP109" s="308"/>
      <c r="CQ109" s="308"/>
      <c r="CR109" s="308"/>
      <c r="CS109" s="308"/>
      <c r="CT109" s="308"/>
    </row>
    <row r="110" spans="1:98">
      <c r="B110" s="349">
        <v>1</v>
      </c>
      <c r="C110" t="s">
        <v>1018</v>
      </c>
      <c r="F110" s="330"/>
      <c r="G110" s="331"/>
      <c r="H110" s="330"/>
      <c r="I110" s="331"/>
      <c r="J110" s="330"/>
      <c r="K110" s="331"/>
      <c r="L110" s="330"/>
      <c r="M110" s="331"/>
      <c r="N110" s="330"/>
      <c r="O110" s="331"/>
      <c r="P110" s="330"/>
      <c r="Q110" s="331"/>
      <c r="R110" s="330"/>
      <c r="S110" s="331"/>
      <c r="T110" s="330"/>
      <c r="U110" s="331"/>
      <c r="V110" s="330"/>
      <c r="W110" s="331"/>
      <c r="X110" s="330"/>
      <c r="Y110" s="331"/>
      <c r="Z110" s="330"/>
      <c r="AA110" s="331"/>
      <c r="AB110" s="330"/>
      <c r="AC110" s="331"/>
      <c r="AD110" s="330"/>
      <c r="AE110" s="331"/>
      <c r="AF110" s="330"/>
      <c r="AG110" s="331"/>
      <c r="AH110" s="330"/>
      <c r="AI110" s="331"/>
      <c r="AJ110" s="330"/>
      <c r="AK110" s="331"/>
      <c r="AL110" s="330"/>
      <c r="AM110" s="331"/>
      <c r="AN110" s="330"/>
      <c r="AO110" s="331"/>
      <c r="AP110" s="330"/>
      <c r="AQ110" s="331"/>
      <c r="AR110" s="330"/>
      <c r="AS110" s="331"/>
      <c r="AT110" s="330"/>
      <c r="AU110" s="331"/>
      <c r="AV110" s="330"/>
      <c r="AW110" s="331"/>
      <c r="AX110" s="330"/>
      <c r="AY110" s="331"/>
      <c r="AZ110" s="330"/>
      <c r="BA110" s="331"/>
      <c r="BB110" s="330"/>
      <c r="BC110" s="331"/>
      <c r="BD110" s="330"/>
      <c r="BE110" s="331"/>
      <c r="BF110" s="330"/>
      <c r="BG110" s="331"/>
      <c r="CJ110" s="308"/>
      <c r="CK110" s="308"/>
      <c r="CL110" s="308"/>
      <c r="CM110" s="309"/>
      <c r="CN110" s="308"/>
      <c r="CO110" s="308"/>
      <c r="CP110" s="308"/>
      <c r="CQ110" s="308"/>
      <c r="CR110" s="308"/>
      <c r="CS110" s="308"/>
      <c r="CT110" s="308"/>
    </row>
    <row r="111" spans="1:98">
      <c r="B111" s="349"/>
      <c r="F111" s="330"/>
      <c r="G111" s="331"/>
      <c r="H111" s="330"/>
      <c r="I111" s="331"/>
      <c r="J111" s="330"/>
      <c r="K111" s="331"/>
      <c r="L111" s="330"/>
      <c r="M111" s="331"/>
      <c r="N111" s="330"/>
      <c r="O111" s="331"/>
      <c r="P111" s="330"/>
      <c r="Q111" s="331"/>
      <c r="R111" s="330"/>
      <c r="S111" s="331"/>
      <c r="T111" s="330"/>
      <c r="U111" s="331"/>
      <c r="V111" s="330"/>
      <c r="W111" s="331"/>
      <c r="X111" s="330"/>
      <c r="Y111" s="331"/>
      <c r="Z111" s="330"/>
      <c r="AA111" s="331"/>
      <c r="AB111" s="330"/>
      <c r="AC111" s="331"/>
      <c r="AD111" s="330"/>
      <c r="AE111" s="331"/>
      <c r="AF111" s="330"/>
      <c r="AG111" s="331"/>
      <c r="AH111" s="330"/>
      <c r="AI111" s="331"/>
      <c r="AJ111" s="330"/>
      <c r="AK111" s="331"/>
      <c r="AL111" s="330"/>
      <c r="AM111" s="331"/>
      <c r="AN111" s="330"/>
      <c r="AO111" s="331"/>
      <c r="AP111" s="330"/>
      <c r="AQ111" s="331"/>
      <c r="AR111" s="330"/>
      <c r="AS111" s="331"/>
      <c r="AT111" s="330"/>
      <c r="AU111" s="331"/>
      <c r="AV111" s="330"/>
      <c r="AW111" s="331"/>
      <c r="AX111" s="330"/>
      <c r="AY111" s="331"/>
      <c r="AZ111" s="330"/>
      <c r="BA111" s="331"/>
      <c r="BB111" s="330"/>
      <c r="BC111" s="331"/>
      <c r="BD111" s="330"/>
      <c r="BE111" s="331"/>
      <c r="BF111" s="330"/>
      <c r="BG111" s="331"/>
      <c r="CJ111" s="308"/>
      <c r="CK111" s="308"/>
      <c r="CL111" s="308"/>
      <c r="CM111" s="309"/>
      <c r="CN111" s="308"/>
      <c r="CO111" s="308"/>
      <c r="CP111" s="308"/>
      <c r="CQ111" s="308"/>
      <c r="CR111" s="308"/>
      <c r="CS111" s="308"/>
      <c r="CT111" s="308"/>
    </row>
    <row r="112" spans="1:98">
      <c r="B112">
        <v>2.1</v>
      </c>
      <c r="C112" s="63" t="s">
        <v>1019</v>
      </c>
      <c r="F112" s="332"/>
      <c r="G112" s="333"/>
      <c r="H112" s="332"/>
      <c r="I112" s="333"/>
      <c r="J112" s="332"/>
      <c r="K112" s="333"/>
      <c r="L112" s="332"/>
      <c r="M112" s="333"/>
      <c r="N112" s="332"/>
      <c r="O112" s="333"/>
      <c r="P112" s="332"/>
      <c r="Q112" s="333"/>
      <c r="R112" s="332"/>
      <c r="S112" s="333"/>
      <c r="T112" s="332"/>
      <c r="U112" s="333"/>
      <c r="V112" s="332"/>
      <c r="W112" s="333"/>
      <c r="X112" s="332"/>
      <c r="Y112" s="333"/>
      <c r="Z112" s="332"/>
      <c r="AA112" s="333"/>
      <c r="AB112" s="332"/>
      <c r="AC112" s="333"/>
      <c r="AD112" s="332"/>
      <c r="AE112" s="333"/>
      <c r="AF112" s="332"/>
      <c r="AG112" s="333"/>
      <c r="AH112" s="332"/>
      <c r="AI112" s="333"/>
      <c r="AJ112" s="332"/>
      <c r="AK112" s="333"/>
      <c r="AL112" s="332"/>
      <c r="AM112" s="333"/>
      <c r="AN112" s="332"/>
      <c r="AO112" s="333"/>
      <c r="AP112" s="332"/>
      <c r="AQ112" s="333"/>
      <c r="AR112" s="332"/>
      <c r="AS112" s="333"/>
      <c r="AT112" s="332"/>
      <c r="AU112" s="333"/>
      <c r="AV112" s="332"/>
      <c r="AW112" s="333"/>
      <c r="AX112" s="332"/>
      <c r="AY112" s="333"/>
      <c r="AZ112" s="332"/>
      <c r="BA112" s="333"/>
      <c r="BB112" s="332"/>
      <c r="BC112" s="333"/>
      <c r="BD112" s="332"/>
      <c r="BE112" s="333"/>
      <c r="BF112" s="332"/>
      <c r="BG112" s="333"/>
      <c r="CJ112" s="308"/>
      <c r="CK112" s="308"/>
      <c r="CL112" s="308"/>
      <c r="CM112" s="309"/>
      <c r="CN112" s="308"/>
      <c r="CO112" s="308"/>
      <c r="CP112" s="308"/>
      <c r="CQ112" s="308"/>
      <c r="CR112" s="308"/>
      <c r="CS112" s="308"/>
      <c r="CT112" s="308"/>
    </row>
    <row r="113" spans="2:98">
      <c r="B113">
        <v>2.2000000000000002</v>
      </c>
      <c r="C113" s="63" t="s">
        <v>1020</v>
      </c>
      <c r="CJ113" s="308"/>
      <c r="CK113" s="308"/>
      <c r="CL113" s="308"/>
      <c r="CM113" s="309"/>
      <c r="CN113" s="308"/>
      <c r="CO113" s="308"/>
      <c r="CP113" s="308"/>
      <c r="CQ113" s="308"/>
      <c r="CR113" s="308"/>
      <c r="CS113" s="308"/>
      <c r="CT113" s="308"/>
    </row>
    <row r="114" spans="2:98">
      <c r="B114">
        <v>2.2999999999999998</v>
      </c>
      <c r="C114" s="63" t="s">
        <v>1021</v>
      </c>
      <c r="CJ114" s="308"/>
      <c r="CK114" s="308"/>
      <c r="CL114" s="308"/>
      <c r="CM114" s="309"/>
      <c r="CN114" s="308"/>
      <c r="CO114" s="308"/>
      <c r="CP114" s="308"/>
      <c r="CQ114" s="308"/>
      <c r="CR114" s="308"/>
      <c r="CS114" s="308"/>
      <c r="CT114" s="308"/>
    </row>
    <row r="115" spans="2:98">
      <c r="B115">
        <v>2.4</v>
      </c>
      <c r="C115" s="63" t="s">
        <v>1022</v>
      </c>
      <c r="CJ115" s="308"/>
      <c r="CK115" s="308"/>
      <c r="CL115" s="308"/>
      <c r="CM115" s="309"/>
      <c r="CN115" s="308"/>
      <c r="CO115" s="308"/>
      <c r="CP115" s="308"/>
      <c r="CQ115" s="308"/>
      <c r="CR115" s="308"/>
      <c r="CS115" s="308"/>
      <c r="CT115" s="308"/>
    </row>
    <row r="116" spans="2:98">
      <c r="CJ116" s="308"/>
      <c r="CK116" s="308"/>
      <c r="CL116" s="308"/>
      <c r="CM116" s="309"/>
      <c r="CN116" s="308"/>
      <c r="CO116" s="308"/>
      <c r="CP116" s="308"/>
      <c r="CQ116" s="308"/>
      <c r="CR116" s="308"/>
      <c r="CS116" s="308"/>
      <c r="CT116" s="308"/>
    </row>
    <row r="117" spans="2:98">
      <c r="B117">
        <v>3.1</v>
      </c>
      <c r="C117" s="63" t="s">
        <v>1023</v>
      </c>
      <c r="CJ117" s="308"/>
      <c r="CK117" s="308"/>
      <c r="CL117" s="308"/>
      <c r="CM117" s="309"/>
      <c r="CN117" s="308"/>
      <c r="CO117" s="308"/>
      <c r="CP117" s="308"/>
      <c r="CQ117" s="308"/>
      <c r="CR117" s="308"/>
      <c r="CS117" s="308"/>
      <c r="CT117" s="308"/>
    </row>
    <row r="118" spans="2:98">
      <c r="B118">
        <v>3.2</v>
      </c>
      <c r="C118" s="63" t="s">
        <v>1024</v>
      </c>
      <c r="CJ118" s="308"/>
      <c r="CK118" s="308"/>
      <c r="CL118" s="308"/>
      <c r="CM118" s="309"/>
      <c r="CN118" s="308"/>
      <c r="CO118" s="308"/>
      <c r="CP118" s="308"/>
      <c r="CQ118" s="308"/>
      <c r="CR118" s="308"/>
      <c r="CS118" s="308"/>
      <c r="CT118" s="308"/>
    </row>
    <row r="119" spans="2:98">
      <c r="B119">
        <v>3.3</v>
      </c>
      <c r="C119" s="63" t="s">
        <v>1025</v>
      </c>
      <c r="CJ119" s="308"/>
      <c r="CK119" s="308"/>
      <c r="CL119" s="308"/>
      <c r="CM119" s="309"/>
      <c r="CN119" s="308"/>
      <c r="CO119" s="308"/>
      <c r="CP119" s="308"/>
      <c r="CQ119" s="308"/>
      <c r="CR119" s="308"/>
      <c r="CS119" s="308"/>
      <c r="CT119" s="308"/>
    </row>
    <row r="120" spans="2:98">
      <c r="CJ120" s="308"/>
      <c r="CK120" s="308"/>
      <c r="CL120" s="308"/>
      <c r="CM120" s="309"/>
      <c r="CN120" s="308"/>
      <c r="CO120" s="308"/>
      <c r="CP120" s="308"/>
      <c r="CQ120" s="308"/>
      <c r="CR120" s="308"/>
      <c r="CS120" s="308"/>
      <c r="CT120" s="308"/>
    </row>
    <row r="121" spans="2:98">
      <c r="B121" s="349">
        <v>5</v>
      </c>
      <c r="C121" s="63" t="s">
        <v>1026</v>
      </c>
      <c r="CJ121" s="308"/>
      <c r="CK121" s="308"/>
      <c r="CL121" s="308"/>
      <c r="CM121" s="309"/>
      <c r="CN121" s="308"/>
      <c r="CO121" s="308"/>
      <c r="CP121" s="308"/>
      <c r="CQ121" s="308"/>
      <c r="CR121" s="308"/>
      <c r="CS121" s="308"/>
      <c r="CT121" s="308"/>
    </row>
    <row r="122" spans="2:98">
      <c r="CJ122" s="308"/>
      <c r="CK122" s="308"/>
      <c r="CL122" s="308"/>
      <c r="CM122" s="309"/>
      <c r="CN122" s="308"/>
      <c r="CO122" s="308"/>
      <c r="CP122" s="308"/>
      <c r="CQ122" s="308"/>
      <c r="CR122" s="308"/>
      <c r="CS122" s="308"/>
      <c r="CT122" s="308"/>
    </row>
    <row r="123" spans="2:98">
      <c r="CJ123" s="308"/>
      <c r="CK123" s="308"/>
      <c r="CL123" s="308"/>
      <c r="CM123" s="309"/>
      <c r="CN123" s="308"/>
      <c r="CO123" s="308"/>
      <c r="CP123" s="308"/>
      <c r="CQ123" s="308"/>
      <c r="CR123" s="308"/>
      <c r="CS123" s="308"/>
      <c r="CT123" s="308"/>
    </row>
    <row r="124" spans="2:98">
      <c r="CJ124" s="308"/>
      <c r="CK124" s="308"/>
      <c r="CL124" s="308"/>
      <c r="CM124" s="309"/>
      <c r="CN124" s="308"/>
      <c r="CO124" s="308"/>
      <c r="CP124" s="308"/>
      <c r="CQ124" s="308"/>
      <c r="CR124" s="308"/>
      <c r="CS124" s="308"/>
      <c r="CT124" s="308"/>
    </row>
    <row r="125" spans="2:98">
      <c r="CJ125" s="308"/>
      <c r="CK125" s="308"/>
      <c r="CL125" s="308"/>
      <c r="CM125" s="309"/>
      <c r="CN125" s="308"/>
      <c r="CO125" s="308"/>
      <c r="CP125" s="308"/>
      <c r="CQ125" s="308"/>
      <c r="CR125" s="308"/>
      <c r="CS125" s="308"/>
      <c r="CT125" s="308"/>
    </row>
    <row r="126" spans="2:98">
      <c r="CJ126" s="308"/>
      <c r="CK126" s="308"/>
      <c r="CL126" s="308"/>
      <c r="CM126" s="309"/>
      <c r="CN126" s="308"/>
      <c r="CO126" s="308"/>
      <c r="CP126" s="308"/>
      <c r="CQ126" s="308"/>
      <c r="CR126" s="308"/>
      <c r="CS126" s="308"/>
      <c r="CT126" s="308"/>
    </row>
    <row r="127" spans="2:98">
      <c r="CJ127" s="308"/>
      <c r="CK127" s="308"/>
      <c r="CL127" s="308"/>
      <c r="CM127" s="309"/>
      <c r="CN127" s="308"/>
      <c r="CO127" s="308"/>
      <c r="CP127" s="308"/>
      <c r="CQ127" s="308"/>
      <c r="CR127" s="308"/>
      <c r="CS127" s="308"/>
      <c r="CT127" s="308"/>
    </row>
    <row r="128" spans="2:98">
      <c r="CJ128" s="308"/>
      <c r="CK128" s="308"/>
      <c r="CL128" s="308"/>
      <c r="CM128" s="309"/>
      <c r="CN128" s="308"/>
      <c r="CO128" s="308"/>
      <c r="CP128" s="308"/>
      <c r="CQ128" s="308"/>
      <c r="CR128" s="308"/>
      <c r="CS128" s="308"/>
      <c r="CT128" s="308"/>
    </row>
    <row r="129" spans="88:98">
      <c r="CJ129" s="308"/>
      <c r="CK129" s="308"/>
      <c r="CL129" s="308"/>
      <c r="CM129" s="309"/>
      <c r="CN129" s="308"/>
      <c r="CO129" s="308"/>
      <c r="CP129" s="308"/>
      <c r="CQ129" s="308"/>
      <c r="CR129" s="308"/>
      <c r="CS129" s="308"/>
      <c r="CT129" s="308"/>
    </row>
    <row r="130" spans="88:98">
      <c r="CJ130" s="308"/>
      <c r="CK130" s="308"/>
      <c r="CL130" s="308"/>
      <c r="CM130" s="309"/>
      <c r="CN130" s="308"/>
      <c r="CO130" s="308"/>
      <c r="CP130" s="308"/>
      <c r="CQ130" s="308"/>
      <c r="CR130" s="308"/>
      <c r="CS130" s="308"/>
      <c r="CT130" s="308"/>
    </row>
    <row r="131" spans="88:98">
      <c r="CJ131" s="308"/>
      <c r="CK131" s="308"/>
      <c r="CL131" s="308"/>
      <c r="CM131" s="309"/>
      <c r="CN131" s="308"/>
      <c r="CO131" s="308"/>
      <c r="CP131" s="308"/>
      <c r="CQ131" s="308"/>
      <c r="CR131" s="308"/>
      <c r="CS131" s="308"/>
      <c r="CT131" s="308"/>
    </row>
    <row r="132" spans="88:98">
      <c r="CJ132" s="308"/>
      <c r="CK132" s="308"/>
      <c r="CL132" s="308"/>
      <c r="CM132" s="309"/>
      <c r="CN132" s="308"/>
      <c r="CO132" s="308"/>
      <c r="CP132" s="308"/>
      <c r="CQ132" s="308"/>
      <c r="CR132" s="308"/>
      <c r="CS132" s="308"/>
      <c r="CT132" s="308"/>
    </row>
    <row r="133" spans="88:98">
      <c r="CJ133" s="308"/>
      <c r="CK133" s="308"/>
      <c r="CL133" s="308"/>
      <c r="CM133" s="309"/>
      <c r="CN133" s="308"/>
      <c r="CO133" s="308"/>
      <c r="CP133" s="308"/>
      <c r="CQ133" s="308"/>
      <c r="CR133" s="308"/>
      <c r="CS133" s="308"/>
      <c r="CT133" s="308"/>
    </row>
    <row r="134" spans="88:98">
      <c r="CJ134" s="308"/>
      <c r="CK134" s="308"/>
      <c r="CL134" s="308"/>
      <c r="CM134" s="309"/>
      <c r="CN134" s="308"/>
      <c r="CO134" s="308"/>
      <c r="CP134" s="308"/>
      <c r="CQ134" s="308"/>
      <c r="CR134" s="308"/>
      <c r="CS134" s="308"/>
      <c r="CT134" s="308"/>
    </row>
    <row r="135" spans="88:98">
      <c r="CJ135" s="308"/>
      <c r="CK135" s="308"/>
      <c r="CL135" s="308"/>
      <c r="CM135" s="309"/>
      <c r="CN135" s="308"/>
      <c r="CO135" s="308"/>
      <c r="CP135" s="308"/>
      <c r="CQ135" s="308"/>
      <c r="CR135" s="308"/>
      <c r="CS135" s="308"/>
      <c r="CT135" s="308"/>
    </row>
    <row r="136" spans="88:98">
      <c r="CJ136" s="308"/>
      <c r="CK136" s="308"/>
      <c r="CL136" s="308"/>
      <c r="CM136" s="309"/>
      <c r="CN136" s="308"/>
      <c r="CO136" s="308"/>
      <c r="CP136" s="308"/>
      <c r="CQ136" s="308"/>
      <c r="CR136" s="308"/>
      <c r="CS136" s="308"/>
      <c r="CT136" s="308"/>
    </row>
    <row r="137" spans="88:98">
      <c r="CJ137" s="308"/>
      <c r="CK137" s="308"/>
      <c r="CL137" s="308"/>
      <c r="CM137" s="309"/>
      <c r="CN137" s="308"/>
      <c r="CO137" s="308"/>
      <c r="CP137" s="308"/>
      <c r="CQ137" s="308"/>
      <c r="CR137" s="308"/>
      <c r="CS137" s="308"/>
      <c r="CT137" s="308"/>
    </row>
    <row r="138" spans="88:98">
      <c r="CJ138" s="308"/>
      <c r="CK138" s="308"/>
      <c r="CL138" s="308"/>
      <c r="CM138" s="309"/>
      <c r="CN138" s="308"/>
      <c r="CO138" s="308"/>
      <c r="CP138" s="308"/>
      <c r="CQ138" s="308"/>
      <c r="CR138" s="308"/>
      <c r="CS138" s="308"/>
      <c r="CT138" s="308"/>
    </row>
    <row r="139" spans="88:98">
      <c r="CJ139" s="308"/>
      <c r="CK139" s="308"/>
      <c r="CL139" s="308"/>
      <c r="CM139" s="309"/>
      <c r="CN139" s="308"/>
      <c r="CO139" s="308"/>
      <c r="CP139" s="308"/>
      <c r="CQ139" s="308"/>
      <c r="CR139" s="308"/>
      <c r="CS139" s="308"/>
      <c r="CT139" s="308"/>
    </row>
    <row r="140" spans="88:98">
      <c r="CJ140" s="308"/>
      <c r="CK140" s="308"/>
      <c r="CL140" s="308"/>
      <c r="CM140" s="309"/>
      <c r="CN140" s="308"/>
      <c r="CO140" s="308"/>
      <c r="CP140" s="308"/>
      <c r="CQ140" s="308"/>
      <c r="CR140" s="308"/>
      <c r="CS140" s="308"/>
      <c r="CT140" s="308"/>
    </row>
    <row r="141" spans="88:98">
      <c r="CJ141" s="308"/>
      <c r="CK141" s="308"/>
      <c r="CL141" s="308"/>
      <c r="CM141" s="309"/>
      <c r="CN141" s="308"/>
      <c r="CO141" s="308"/>
      <c r="CP141" s="308"/>
      <c r="CQ141" s="308"/>
      <c r="CR141" s="308"/>
      <c r="CS141" s="308"/>
      <c r="CT141" s="308"/>
    </row>
    <row r="142" spans="88:98">
      <c r="CJ142" s="309"/>
      <c r="CK142" s="309"/>
      <c r="CL142" s="309"/>
      <c r="CM142" s="309"/>
      <c r="CN142" s="309"/>
      <c r="CO142" s="309"/>
      <c r="CP142" s="309"/>
      <c r="CQ142" s="309"/>
      <c r="CR142" s="309"/>
      <c r="CS142" s="309"/>
      <c r="CT142" s="309"/>
    </row>
    <row r="143" spans="88:98">
      <c r="CJ143" s="309"/>
      <c r="CK143" s="309"/>
      <c r="CL143" s="309"/>
      <c r="CM143" s="309"/>
      <c r="CN143" s="309"/>
      <c r="CO143" s="309"/>
      <c r="CP143" s="309"/>
      <c r="CQ143" s="309"/>
      <c r="CR143" s="309"/>
      <c r="CS143" s="309"/>
      <c r="CT143" s="309"/>
    </row>
    <row r="144" spans="88:98">
      <c r="CJ144" s="309"/>
      <c r="CK144" s="309"/>
      <c r="CL144" s="309"/>
      <c r="CM144" s="309"/>
      <c r="CN144" s="309"/>
      <c r="CO144" s="309"/>
      <c r="CP144" s="309"/>
      <c r="CQ144" s="309"/>
      <c r="CR144" s="309"/>
      <c r="CS144" s="309"/>
      <c r="CT144" s="309"/>
    </row>
  </sheetData>
  <sheetProtection sheet="1" objects="1" scenarios="1"/>
  <dataConsolidate/>
  <mergeCells count="137">
    <mergeCell ref="D105:E105"/>
    <mergeCell ref="D106:E106"/>
    <mergeCell ref="D107:E107"/>
    <mergeCell ref="D99:E99"/>
    <mergeCell ref="D100:E100"/>
    <mergeCell ref="D101:E101"/>
    <mergeCell ref="D102:E102"/>
    <mergeCell ref="D103:E103"/>
    <mergeCell ref="D104:E104"/>
    <mergeCell ref="D93:E93"/>
    <mergeCell ref="D94:E94"/>
    <mergeCell ref="B95:E95"/>
    <mergeCell ref="D96:E96"/>
    <mergeCell ref="D97:E97"/>
    <mergeCell ref="D98:E98"/>
    <mergeCell ref="D87:E87"/>
    <mergeCell ref="D88:E88"/>
    <mergeCell ref="D89:E89"/>
    <mergeCell ref="D90:E90"/>
    <mergeCell ref="B91:E91"/>
    <mergeCell ref="D92:E92"/>
    <mergeCell ref="D81:E81"/>
    <mergeCell ref="D82:E82"/>
    <mergeCell ref="D83:E83"/>
    <mergeCell ref="D84:E84"/>
    <mergeCell ref="D85:E85"/>
    <mergeCell ref="D86:E86"/>
    <mergeCell ref="D75:E75"/>
    <mergeCell ref="D76:E76"/>
    <mergeCell ref="D77:E77"/>
    <mergeCell ref="D78:E78"/>
    <mergeCell ref="D79:E79"/>
    <mergeCell ref="D80:E80"/>
    <mergeCell ref="D69:E69"/>
    <mergeCell ref="D70:E70"/>
    <mergeCell ref="D71:E71"/>
    <mergeCell ref="D72:E72"/>
    <mergeCell ref="D73:E73"/>
    <mergeCell ref="D74:E74"/>
    <mergeCell ref="D63:E63"/>
    <mergeCell ref="D64:E64"/>
    <mergeCell ref="D65:E65"/>
    <mergeCell ref="D66:E66"/>
    <mergeCell ref="D67:E67"/>
    <mergeCell ref="D68:E68"/>
    <mergeCell ref="D57:E57"/>
    <mergeCell ref="D58:E58"/>
    <mergeCell ref="D59:E59"/>
    <mergeCell ref="D60:E60"/>
    <mergeCell ref="D61:E61"/>
    <mergeCell ref="D62:E62"/>
    <mergeCell ref="D51:E51"/>
    <mergeCell ref="D52:E52"/>
    <mergeCell ref="D53:E53"/>
    <mergeCell ref="D54:E54"/>
    <mergeCell ref="D55:E55"/>
    <mergeCell ref="D56:E56"/>
    <mergeCell ref="D45:E45"/>
    <mergeCell ref="D46:E46"/>
    <mergeCell ref="D47:E47"/>
    <mergeCell ref="D48:E48"/>
    <mergeCell ref="D49:E49"/>
    <mergeCell ref="D50:E50"/>
    <mergeCell ref="D39:E39"/>
    <mergeCell ref="D40:E40"/>
    <mergeCell ref="D41:E41"/>
    <mergeCell ref="D42:E42"/>
    <mergeCell ref="D43:E43"/>
    <mergeCell ref="D44:E44"/>
    <mergeCell ref="D33:E33"/>
    <mergeCell ref="D34:E34"/>
    <mergeCell ref="D35:E35"/>
    <mergeCell ref="D36:E36"/>
    <mergeCell ref="D37:E37"/>
    <mergeCell ref="D38:E38"/>
    <mergeCell ref="D27:E27"/>
    <mergeCell ref="D28:E28"/>
    <mergeCell ref="D29:E29"/>
    <mergeCell ref="D30:E30"/>
    <mergeCell ref="D31:E31"/>
    <mergeCell ref="D32:E32"/>
    <mergeCell ref="D21:E21"/>
    <mergeCell ref="D22:E22"/>
    <mergeCell ref="D23:E23"/>
    <mergeCell ref="D24:E24"/>
    <mergeCell ref="D25:E25"/>
    <mergeCell ref="D26:E26"/>
    <mergeCell ref="D15:E15"/>
    <mergeCell ref="D16:E16"/>
    <mergeCell ref="D17:E17"/>
    <mergeCell ref="D18:E18"/>
    <mergeCell ref="D19:E19"/>
    <mergeCell ref="D20:E20"/>
    <mergeCell ref="D10:E10"/>
    <mergeCell ref="D11:E11"/>
    <mergeCell ref="D12:E12"/>
    <mergeCell ref="D13:E13"/>
    <mergeCell ref="D14:E14"/>
    <mergeCell ref="B4:E4"/>
    <mergeCell ref="B5:C5"/>
    <mergeCell ref="D5:E5"/>
    <mergeCell ref="D6:E6"/>
    <mergeCell ref="D7:E7"/>
    <mergeCell ref="D8:E8"/>
    <mergeCell ref="X1:Y3"/>
    <mergeCell ref="Z1:AA3"/>
    <mergeCell ref="B1:C1"/>
    <mergeCell ref="F1:G3"/>
    <mergeCell ref="H1:I3"/>
    <mergeCell ref="D9:E9"/>
    <mergeCell ref="J1:K3"/>
    <mergeCell ref="L1:M3"/>
    <mergeCell ref="N1:O3"/>
    <mergeCell ref="CQ1:CQ3"/>
    <mergeCell ref="CR1:CR3"/>
    <mergeCell ref="CS1:CS3"/>
    <mergeCell ref="CT1:CT3"/>
    <mergeCell ref="CP1:CP3"/>
    <mergeCell ref="B2:C2"/>
    <mergeCell ref="B3:C3"/>
    <mergeCell ref="D3:E3"/>
    <mergeCell ref="AV3:AW3"/>
    <mergeCell ref="CK1:CK3"/>
    <mergeCell ref="CL1:CL3"/>
    <mergeCell ref="CM1:CM3"/>
    <mergeCell ref="CN1:CN3"/>
    <mergeCell ref="CO1:CO3"/>
    <mergeCell ref="AB1:AC3"/>
    <mergeCell ref="AD1:AE3"/>
    <mergeCell ref="AF1:AG3"/>
    <mergeCell ref="AH1:AI3"/>
    <mergeCell ref="AJ1:AK3"/>
    <mergeCell ref="CJ1:CJ3"/>
    <mergeCell ref="P1:Q3"/>
    <mergeCell ref="R1:S3"/>
    <mergeCell ref="T1:U3"/>
    <mergeCell ref="V1:W3"/>
  </mergeCells>
  <dataValidations count="119">
    <dataValidation type="textLength" allowBlank="1" showInputMessage="1" showErrorMessage="1" prompt="Please select your country in worksheet &quot;Intro&quot; (for all pollutant sheets)" sqref="D1">
      <formula1>2</formula1>
      <formula2>2</formula2>
    </dataValidation>
    <dataValidation allowBlank="1" showErrorMessage="1" sqref="E1"/>
    <dataValidation type="custom" allowBlank="1" showInputMessage="1" showErrorMessage="1" errorTitle="Wrong data input" error="Data entry is limited to positive values or zero._x000d__x000a_: symbol can be used for not available data." sqref="AH4 H4 T108:T112 BH4 AH108:AH112 AF4 R4 BF4 F4 AF108:AF112 BF108:BF112 BD4 AD4 L108:L112 BD108:BD112 BB4 R108:R112 AD108:AD112 BB108:BB112 AZ4 AB4 P4 AZ108:AZ112 AX4 J4 AB108:AB112 AX108:AX112 AV4 Z4 F108:F112 AV108:AV112 AT4 P108:P112 Z108:Z112 AT108:AT112 AR4 X4 N4 AR108:AR112 AP4 H108:H112 X108:X112 AP108:AP112 AN4 V4 J108:J112 AN108:AN112 AL4 N108:N112 V108:V112 AL108:AL112 AJ4 T4 L4 AJ108:AJ112 BJ4">
      <formula1>OR(AND(ISNUMBER(F4),F4&gt;=0),F4=":")</formula1>
    </dataValidation>
    <dataValidation type="custom" allowBlank="1" showInputMessage="1" showErrorMessage="1" errorTitle="Wrong data input" error="Data entry is limited to positive values or zero._x000d__x000a_: symbol can be used for not available data." sqref="F5:F95 F97 F99: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97 H99: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97 J99: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97 L99: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97 N99: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97 P99: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97 R99: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97 T99: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97 V99: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97 X99: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97 Z99: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97 AB99: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97 AD99: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97 AF99: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97 AH99: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97 AJ99: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97 AL99: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97 AN99: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97 AP99: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97 AR99: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97 AT99: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97 AV99: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97 AX99: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97 AZ99: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97 BB99: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97 BD99:BD104 BD106:BD107">
      <formula1>OR(AND(ISNUMBER(BD5),BD5&gt;=0),BD5=":")</formula1>
    </dataValidation>
    <dataValidation type="custom" allowBlank="1" showInputMessage="1" showErrorMessage="1" errorTitle="Wrong data input" error="Data entry is limited to positive values or zero._x000d__x000a_: symbol can be used for not available data." sqref="BF5:BF95 BF97 BF99:BF104 BF106:BF107">
      <formula1>OR(AND(ISNUMBER(BF5),BF5&gt;=0),BF5=":")</formula1>
    </dataValidation>
    <dataValidation type="custom" allowBlank="1" showInputMessage="1" showErrorMessage="1" errorTitle="Wrong data input" error="Data entry is limited to positive values or zero._x000d__x000a_: symbol can be used for not available data." sqref="BH5:BH95 BH97 BH99:BH104 BH106:BH107">
      <formula1>OR(AND(ISNUMBER(BH5),BH5&gt;=0),BH5=":")</formula1>
    </dataValidation>
    <dataValidation type="custom" allowBlank="1" showInputMessage="1" showErrorMessage="1" errorTitle="Wrong data input" error="Data entry is limited to positive values or zero._x000d__x000a_: symbol can be used for not available data." sqref="BJ5:BJ95 BJ97 BJ99:BJ104 BJ106:BJ107">
      <formula1>OR(AND(ISNUMBER(BJ5),BJ5&gt;=0),BJ5=":")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 type="custom" allowBlank="1" showInputMessage="1" showErrorMessage="1" errorTitle="Wrong data input" error="Data entry is limited to numbers._x000d__x000a_: symbol can be used for not available data." sqref="BF96">
      <formula1>OR(ISNUMBER(BF96),BF96=":")</formula1>
    </dataValidation>
    <dataValidation type="custom" allowBlank="1" showInputMessage="1" showErrorMessage="1" errorTitle="Wrong data input" error="Data entry is limited to numbers._x000d__x000a_: symbol can be used for not available data." sqref="BF98">
      <formula1>OR(ISNUMBER(BF98),BF98=":")</formula1>
    </dataValidation>
    <dataValidation type="custom" allowBlank="1" showInputMessage="1" showErrorMessage="1" errorTitle="Wrong data input" error="Data entry is limited to numbers._x000d__x000a_: symbol can be used for not available data." sqref="BF105">
      <formula1>OR(ISNUMBER(BF105),BF105=":")</formula1>
    </dataValidation>
    <dataValidation type="custom" allowBlank="1" showInputMessage="1" showErrorMessage="1" errorTitle="Wrong data input" error="Data entry is limited to numbers._x000d__x000a_: symbol can be used for not available data." sqref="BH96">
      <formula1>OR(ISNUMBER(BH96),BH96=":")</formula1>
    </dataValidation>
    <dataValidation type="custom" allowBlank="1" showInputMessage="1" showErrorMessage="1" errorTitle="Wrong data input" error="Data entry is limited to numbers._x000d__x000a_: symbol can be used for not available data." sqref="BH98">
      <formula1>OR(ISNUMBER(BH98),BH98=":")</formula1>
    </dataValidation>
    <dataValidation type="custom" allowBlank="1" showInputMessage="1" showErrorMessage="1" errorTitle="Wrong data input" error="Data entry is limited to numbers._x000d__x000a_: symbol can be used for not available data." sqref="BH105">
      <formula1>OR(ISNUMBER(BH105),BH105=":")</formula1>
    </dataValidation>
    <dataValidation type="custom" allowBlank="1" showInputMessage="1" showErrorMessage="1" errorTitle="Wrong data input" error="Data entry is limited to numbers._x000d__x000a_: symbol can be used for not available data." sqref="BJ96">
      <formula1>OR(ISNUMBER(BJ96),BJ96=":")</formula1>
    </dataValidation>
    <dataValidation type="custom" allowBlank="1" showInputMessage="1" showErrorMessage="1" errorTitle="Wrong data input" error="Data entry is limited to numbers._x000d__x000a_: symbol can be used for not available data." sqref="BJ98">
      <formula1>OR(ISNUMBER(BJ98),BJ98=":")</formula1>
    </dataValidation>
    <dataValidation type="custom" allowBlank="1" showInputMessage="1" showErrorMessage="1" errorTitle="Wrong data input" error="Data entry is limited to numbers._x000d__x000a_: symbol can be used for not available data." sqref="BJ105">
      <formula1>OR(ISNUMBER(BJ105),BJ105=":")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45825"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45826"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45827"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45828"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2">
    <tabColor indexed="42"/>
  </sheetPr>
  <dimension ref="A1:CT144"/>
  <sheetViews>
    <sheetView showGridLines="0" showOutlineSymbols="0" zoomScale="80" zoomScaleNormal="80" zoomScaleSheetLayoutView="100" workbookViewId="0">
      <pane xSplit="5" ySplit="4" topLeftCell="AB77" activePane="bottomRight" state="frozen"/>
      <selection activeCell="BH10" sqref="BH10"/>
      <selection pane="topRight" activeCell="BH10" sqref="BH10"/>
      <selection pane="bottomLeft" activeCell="BH10" sqref="BH10"/>
      <selection pane="bottomRight" activeCell="BB89" sqref="BB89"/>
    </sheetView>
  </sheetViews>
  <sheetFormatPr defaultColWidth="9.28515625" defaultRowHeight="12.75" outlineLevelCol="1"/>
  <cols>
    <col min="1" max="1" width="11.7109375" hidden="1" customWidth="1" outlineLevel="1" collapsed="1"/>
    <col min="2" max="2" width="10.28515625" customWidth="1" collapsed="1"/>
    <col min="3" max="3" width="2.7109375" customWidth="1"/>
    <col min="4" max="4" width="10" customWidth="1"/>
    <col min="5" max="5" width="56.7109375" customWidth="1"/>
    <col min="6" max="6" width="15.28515625" customWidth="1"/>
    <col min="7" max="7" width="2.28515625" customWidth="1"/>
    <col min="8" max="8" width="14.7109375" customWidth="1"/>
    <col min="9" max="9" width="2.28515625" customWidth="1"/>
    <col min="10" max="10" width="14.7109375" customWidth="1"/>
    <col min="11" max="11" width="2.28515625" customWidth="1"/>
    <col min="12" max="12" width="14.7109375" customWidth="1"/>
    <col min="13" max="13" width="2.28515625" customWidth="1"/>
    <col min="14" max="14" width="14.7109375" customWidth="1"/>
    <col min="15" max="15" width="2.28515625" customWidth="1"/>
    <col min="16" max="16" width="14.7109375" customWidth="1"/>
    <col min="17" max="17" width="2.28515625" customWidth="1"/>
    <col min="18" max="18" width="14.7109375" customWidth="1"/>
    <col min="19" max="19" width="2.28515625" customWidth="1"/>
    <col min="20" max="20" width="14.7109375" customWidth="1"/>
    <col min="21" max="21" width="2.28515625" customWidth="1"/>
    <col min="22" max="22" width="14.7109375" customWidth="1"/>
    <col min="23" max="23" width="2.28515625" customWidth="1"/>
    <col min="24" max="24" width="14.7109375" customWidth="1"/>
    <col min="25" max="25" width="2.28515625" customWidth="1"/>
    <col min="26" max="26" width="14.7109375" customWidth="1"/>
    <col min="27" max="27" width="2.28515625" customWidth="1"/>
    <col min="28" max="28" width="14.7109375" customWidth="1"/>
    <col min="29" max="29" width="2.28515625" customWidth="1"/>
    <col min="30" max="30" width="14.7109375" customWidth="1"/>
    <col min="31" max="31" width="2.28515625" customWidth="1"/>
    <col min="32" max="32" width="14.7109375" customWidth="1"/>
    <col min="33" max="33" width="2.28515625" customWidth="1"/>
    <col min="34" max="34" width="14.7109375" customWidth="1"/>
    <col min="35" max="35" width="2.28515625" customWidth="1"/>
    <col min="36" max="36" width="14.7109375" customWidth="1"/>
    <col min="37" max="37" width="2.28515625" customWidth="1"/>
    <col min="38" max="38" width="14.7109375" customWidth="1"/>
    <col min="39" max="39" width="2.28515625" customWidth="1"/>
    <col min="40" max="40" width="14.7109375" customWidth="1"/>
    <col min="41" max="41" width="2.28515625" customWidth="1"/>
    <col min="42" max="42" width="14.7109375" customWidth="1"/>
    <col min="43" max="43" width="2.28515625" customWidth="1"/>
    <col min="44" max="44" width="14.7109375" customWidth="1"/>
    <col min="45" max="45" width="2.28515625" customWidth="1"/>
    <col min="46" max="46" width="14.7109375" customWidth="1"/>
    <col min="47" max="47" width="2.28515625" customWidth="1"/>
    <col min="48" max="48" width="14.7109375" customWidth="1"/>
    <col min="49" max="49" width="2.28515625" customWidth="1"/>
    <col min="50" max="50" width="14.7109375" customWidth="1"/>
    <col min="51" max="51" width="2.28515625" customWidth="1"/>
    <col min="52" max="52" width="14.7109375" customWidth="1"/>
    <col min="53" max="53" width="2.28515625" customWidth="1"/>
    <col min="54" max="54" width="14.7109375" customWidth="1"/>
    <col min="55" max="55" width="2.28515625" customWidth="1"/>
    <col min="56" max="56" width="14.7109375" customWidth="1"/>
    <col min="57" max="57" width="2.28515625" customWidth="1"/>
    <col min="58" max="58" width="14.7109375" customWidth="1"/>
    <col min="59" max="59" width="2.28515625" customWidth="1"/>
    <col min="60" max="60" width="14.7109375" customWidth="1"/>
    <col min="61" max="61" width="2.28515625" customWidth="1"/>
    <col min="62" max="62" width="14.7109375" customWidth="1"/>
    <col min="63" max="63" width="2.28515625" customWidth="1"/>
    <col min="89" max="89" width="4.7109375" customWidth="1"/>
    <col min="92" max="92" width="13.42578125" customWidth="1"/>
  </cols>
  <sheetData>
    <row r="1" spans="1:98" ht="30" customHeight="1" thickBot="1">
      <c r="A1" t="s">
        <v>347</v>
      </c>
      <c r="B1" s="498" t="s">
        <v>193</v>
      </c>
      <c r="C1" s="499"/>
      <c r="D1" s="560" t="str">
        <f>intro!F7</f>
        <v>SK</v>
      </c>
      <c r="E1" s="23"/>
      <c r="F1" s="476"/>
      <c r="G1" s="476"/>
      <c r="H1" s="476"/>
      <c r="I1" s="476"/>
      <c r="J1" s="476"/>
      <c r="K1" s="476"/>
      <c r="L1" s="476"/>
      <c r="M1" s="476"/>
      <c r="N1" s="476"/>
      <c r="O1" s="476"/>
      <c r="P1" s="476"/>
      <c r="Q1" s="476"/>
      <c r="R1" s="476"/>
      <c r="S1" s="476"/>
      <c r="T1" s="476"/>
      <c r="U1" s="476"/>
      <c r="V1" s="476"/>
      <c r="W1" s="476"/>
      <c r="X1" s="476"/>
      <c r="Y1" s="476"/>
      <c r="Z1" s="476"/>
      <c r="AA1" s="476"/>
      <c r="AB1" s="476"/>
      <c r="AC1" s="476"/>
      <c r="AD1" s="476"/>
      <c r="AE1" s="476"/>
      <c r="AF1" s="476"/>
      <c r="AG1" s="476"/>
      <c r="AH1" s="476"/>
      <c r="AI1" s="476"/>
      <c r="AJ1" s="476"/>
      <c r="AK1" s="476"/>
      <c r="CJ1" s="548" t="s">
        <v>715</v>
      </c>
      <c r="CK1" s="548" t="s">
        <v>712</v>
      </c>
      <c r="CL1" s="548" t="s">
        <v>707</v>
      </c>
      <c r="CM1" s="548" t="s">
        <v>703</v>
      </c>
      <c r="CN1" s="548" t="s">
        <v>943</v>
      </c>
      <c r="CO1" s="548" t="s">
        <v>694</v>
      </c>
      <c r="CP1" s="548" t="s">
        <v>692</v>
      </c>
      <c r="CQ1" s="548" t="s">
        <v>690</v>
      </c>
      <c r="CR1" s="548" t="s">
        <v>671</v>
      </c>
      <c r="CS1" s="548" t="s">
        <v>688</v>
      </c>
      <c r="CT1" s="548" t="s">
        <v>686</v>
      </c>
    </row>
    <row r="2" spans="1:98" ht="30" customHeight="1" thickBot="1">
      <c r="B2" s="492" t="s">
        <v>141</v>
      </c>
      <c r="C2" s="493"/>
      <c r="D2" s="10" t="s">
        <v>378</v>
      </c>
      <c r="E2" s="9" t="s">
        <v>336</v>
      </c>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CJ2" s="548"/>
      <c r="CK2" s="548"/>
      <c r="CL2" s="548"/>
      <c r="CM2" s="548"/>
      <c r="CN2" s="548"/>
      <c r="CO2" s="548"/>
      <c r="CP2" s="548"/>
      <c r="CQ2" s="548"/>
      <c r="CR2" s="548"/>
      <c r="CS2" s="548"/>
      <c r="CT2" s="548"/>
    </row>
    <row r="3" spans="1:98" ht="30" customHeight="1" thickBot="1">
      <c r="A3" s="30" t="s">
        <v>558</v>
      </c>
      <c r="B3" s="494" t="s">
        <v>194</v>
      </c>
      <c r="C3" s="495" t="s">
        <v>195</v>
      </c>
      <c r="D3" s="496" t="s">
        <v>345</v>
      </c>
      <c r="E3" s="497"/>
      <c r="F3" s="476"/>
      <c r="G3" s="476"/>
      <c r="H3" s="476"/>
      <c r="I3" s="476"/>
      <c r="J3" s="476"/>
      <c r="K3" s="476"/>
      <c r="L3" s="476"/>
      <c r="M3" s="476"/>
      <c r="N3" s="476"/>
      <c r="O3" s="476"/>
      <c r="P3" s="476"/>
      <c r="Q3" s="476"/>
      <c r="R3" s="476"/>
      <c r="S3" s="476"/>
      <c r="T3" s="476"/>
      <c r="U3" s="476"/>
      <c r="V3" s="476"/>
      <c r="W3" s="476"/>
      <c r="X3" s="476"/>
      <c r="Y3" s="476"/>
      <c r="Z3" s="476"/>
      <c r="AA3" s="476"/>
      <c r="AB3" s="476"/>
      <c r="AC3" s="476"/>
      <c r="AD3" s="476"/>
      <c r="AE3" s="476"/>
      <c r="AF3" s="476"/>
      <c r="AG3" s="476"/>
      <c r="AH3" s="476"/>
      <c r="AI3" s="476"/>
      <c r="AJ3" s="476"/>
      <c r="AK3" s="476"/>
      <c r="AV3" s="482"/>
      <c r="AW3" s="482"/>
      <c r="CJ3" s="548"/>
      <c r="CK3" s="548"/>
      <c r="CL3" s="548"/>
      <c r="CM3" s="548"/>
      <c r="CN3" s="548"/>
      <c r="CO3" s="548"/>
      <c r="CP3" s="548"/>
      <c r="CQ3" s="548"/>
      <c r="CR3" s="548"/>
      <c r="CS3" s="548"/>
      <c r="CT3" s="548"/>
    </row>
    <row r="4" spans="1:98" ht="30" customHeight="1" thickBot="1">
      <c r="A4" s="31"/>
      <c r="B4" s="483" t="s">
        <v>150</v>
      </c>
      <c r="C4" s="484"/>
      <c r="D4" s="484"/>
      <c r="E4" s="485"/>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153">
        <v>2023</v>
      </c>
      <c r="BK4" s="164"/>
      <c r="CJ4" s="302"/>
      <c r="CK4" s="302"/>
      <c r="CL4" s="302"/>
      <c r="CM4" s="302"/>
      <c r="CN4" s="302"/>
      <c r="CO4" s="302"/>
      <c r="CP4" s="302"/>
      <c r="CQ4" s="302"/>
      <c r="CR4" s="302"/>
      <c r="CS4" s="302"/>
      <c r="CT4" s="302"/>
    </row>
    <row r="5" spans="1:98" s="12" customFormat="1" ht="20.100000000000001" customHeight="1">
      <c r="A5" s="32"/>
      <c r="B5" s="486" t="str">
        <f>Parameters!Q4</f>
        <v>A_U   01-99</v>
      </c>
      <c r="C5" s="487"/>
      <c r="D5" s="488" t="str">
        <f>Parameters!S4</f>
        <v>Total industries</v>
      </c>
      <c r="E5" s="489"/>
      <c r="F5" s="561">
        <v>738.25446932947955</v>
      </c>
      <c r="G5" s="591"/>
      <c r="H5" s="562">
        <v>857.28634139874043</v>
      </c>
      <c r="I5" s="591"/>
      <c r="J5" s="562">
        <v>769.23172500164446</v>
      </c>
      <c r="K5" s="591"/>
      <c r="L5" s="562">
        <v>763.79544211523137</v>
      </c>
      <c r="M5" s="591"/>
      <c r="N5" s="562">
        <v>770.79809932038779</v>
      </c>
      <c r="O5" s="591"/>
      <c r="P5" s="562">
        <v>1944.6920751529469</v>
      </c>
      <c r="Q5" s="591"/>
      <c r="R5" s="562">
        <v>2061.1422754763007</v>
      </c>
      <c r="S5" s="591"/>
      <c r="T5" s="562">
        <v>2127.2295630115582</v>
      </c>
      <c r="U5" s="591"/>
      <c r="V5" s="562">
        <v>2237.6521535691904</v>
      </c>
      <c r="W5" s="591"/>
      <c r="X5" s="562">
        <v>3296.3348937350443</v>
      </c>
      <c r="Y5" s="591"/>
      <c r="Z5" s="562">
        <v>3485.4408982612335</v>
      </c>
      <c r="AA5" s="591"/>
      <c r="AB5" s="562">
        <v>3716.1482635708121</v>
      </c>
      <c r="AC5" s="591"/>
      <c r="AD5" s="562">
        <v>4225.5437554669097</v>
      </c>
      <c r="AE5" s="591"/>
      <c r="AF5" s="562">
        <v>4069.2133263658147</v>
      </c>
      <c r="AG5" s="591"/>
      <c r="AH5" s="562">
        <v>4334.7785213244697</v>
      </c>
      <c r="AI5" s="591"/>
      <c r="AJ5" s="562">
        <v>4903.7838664719766</v>
      </c>
      <c r="AK5" s="591"/>
      <c r="AL5" s="562">
        <v>5122.2135213871352</v>
      </c>
      <c r="AM5" s="591"/>
      <c r="AN5" s="562">
        <v>5700.637451797048</v>
      </c>
      <c r="AO5" s="591"/>
      <c r="AP5" s="562">
        <v>5761.3679081969885</v>
      </c>
      <c r="AQ5" s="591"/>
      <c r="AR5" s="562">
        <v>5445.4445141995902</v>
      </c>
      <c r="AS5" s="591"/>
      <c r="AT5" s="562">
        <v>5977.5369509174234</v>
      </c>
      <c r="AU5" s="591"/>
      <c r="AV5" s="562">
        <v>5610.1160254577744</v>
      </c>
      <c r="AW5" s="591"/>
      <c r="AX5" s="562">
        <v>5687.979771684757</v>
      </c>
      <c r="AY5" s="591"/>
      <c r="AZ5" s="562">
        <v>5365.5533067991346</v>
      </c>
      <c r="BA5" s="591"/>
      <c r="BB5" s="562">
        <v>5277.6518654053361</v>
      </c>
      <c r="BC5" s="591"/>
      <c r="BD5" s="562">
        <v>5273.5823075995077</v>
      </c>
      <c r="BE5" s="591"/>
      <c r="BF5" s="562">
        <v>5882.8692262913682</v>
      </c>
      <c r="BG5" s="591"/>
      <c r="BH5" s="562">
        <v>5683.8267220585931</v>
      </c>
      <c r="BI5" s="591"/>
      <c r="BJ5" s="562" t="s">
        <v>700</v>
      </c>
      <c r="BK5" s="595"/>
      <c r="CJ5" s="303" t="s">
        <v>330</v>
      </c>
      <c r="CK5" s="303" t="s">
        <v>710</v>
      </c>
      <c r="CL5" s="303" t="s">
        <v>944</v>
      </c>
      <c r="CM5" s="303" t="s">
        <v>945</v>
      </c>
      <c r="CN5" s="303" t="s">
        <v>946</v>
      </c>
      <c r="CO5" s="303" t="s">
        <v>378</v>
      </c>
      <c r="CP5" s="303" t="s">
        <v>947</v>
      </c>
      <c r="CQ5" s="303" t="s">
        <v>986</v>
      </c>
      <c r="CR5" s="310">
        <v>3</v>
      </c>
      <c r="CS5" s="303" t="s">
        <v>948</v>
      </c>
      <c r="CT5" s="303" t="s">
        <v>949</v>
      </c>
    </row>
    <row r="6" spans="1:98" s="12" customFormat="1" ht="20.100000000000001" customHeight="1">
      <c r="A6" s="33"/>
      <c r="B6" s="199" t="str">
        <f>Parameters!Q5</f>
        <v>A</v>
      </c>
      <c r="C6" s="200"/>
      <c r="D6" s="490" t="str">
        <f>Parameters!S5</f>
        <v>Agriculture, forestry and fishing</v>
      </c>
      <c r="E6" s="491"/>
      <c r="F6" s="564">
        <v>23.094544939374931</v>
      </c>
      <c r="G6" s="568"/>
      <c r="H6" s="565">
        <v>29.766287006429952</v>
      </c>
      <c r="I6" s="568"/>
      <c r="J6" s="565">
        <v>25.908826544355993</v>
      </c>
      <c r="K6" s="568"/>
      <c r="L6" s="565">
        <v>25.714437854054278</v>
      </c>
      <c r="M6" s="568"/>
      <c r="N6" s="565">
        <v>26.426126204035327</v>
      </c>
      <c r="O6" s="568"/>
      <c r="P6" s="565">
        <v>29.18887691485104</v>
      </c>
      <c r="Q6" s="568"/>
      <c r="R6" s="565">
        <v>33.196354655840004</v>
      </c>
      <c r="S6" s="568"/>
      <c r="T6" s="565">
        <v>32.287945320335758</v>
      </c>
      <c r="U6" s="568"/>
      <c r="V6" s="565">
        <v>38.03925289357128</v>
      </c>
      <c r="W6" s="568"/>
      <c r="X6" s="565">
        <v>45.921116203039809</v>
      </c>
      <c r="Y6" s="568"/>
      <c r="Z6" s="565">
        <v>67.054776380701924</v>
      </c>
      <c r="AA6" s="568"/>
      <c r="AB6" s="565">
        <v>64.432226900379177</v>
      </c>
      <c r="AC6" s="568"/>
      <c r="AD6" s="565">
        <v>72.739555155068444</v>
      </c>
      <c r="AE6" s="568"/>
      <c r="AF6" s="565">
        <v>65.007528135597454</v>
      </c>
      <c r="AG6" s="568"/>
      <c r="AH6" s="565">
        <v>61.744740975180754</v>
      </c>
      <c r="AI6" s="568"/>
      <c r="AJ6" s="565">
        <v>72.962729677429863</v>
      </c>
      <c r="AK6" s="568"/>
      <c r="AL6" s="565">
        <v>71.012729572647942</v>
      </c>
      <c r="AM6" s="568"/>
      <c r="AN6" s="565">
        <v>77.58358970978199</v>
      </c>
      <c r="AO6" s="568"/>
      <c r="AP6" s="565">
        <v>73.255348423502113</v>
      </c>
      <c r="AQ6" s="568"/>
      <c r="AR6" s="565">
        <v>43.860706081176168</v>
      </c>
      <c r="AS6" s="568"/>
      <c r="AT6" s="565">
        <v>63.388124720215124</v>
      </c>
      <c r="AU6" s="568"/>
      <c r="AV6" s="565">
        <v>69.79398194580088</v>
      </c>
      <c r="AW6" s="568"/>
      <c r="AX6" s="565">
        <v>65.644858253265937</v>
      </c>
      <c r="AY6" s="568"/>
      <c r="AZ6" s="565">
        <v>54.993840298757021</v>
      </c>
      <c r="BA6" s="568"/>
      <c r="BB6" s="565">
        <v>57.61377672312711</v>
      </c>
      <c r="BC6" s="568"/>
      <c r="BD6" s="565">
        <v>57.441545771450244</v>
      </c>
      <c r="BE6" s="568"/>
      <c r="BF6" s="565">
        <v>72.365952711305212</v>
      </c>
      <c r="BG6" s="568"/>
      <c r="BH6" s="565">
        <v>64.244250956581226</v>
      </c>
      <c r="BI6" s="568"/>
      <c r="BJ6" s="565" t="s">
        <v>700</v>
      </c>
      <c r="BK6" s="571"/>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474" t="str">
        <f>Parameters!S6</f>
        <v>Crop and animal production, hunting and related service activities</v>
      </c>
      <c r="E7" s="473"/>
      <c r="F7" s="567">
        <v>21.668114655488267</v>
      </c>
      <c r="G7" s="568"/>
      <c r="H7" s="569">
        <v>27.927777811453666</v>
      </c>
      <c r="I7" s="568"/>
      <c r="J7" s="569">
        <v>24.308572679218074</v>
      </c>
      <c r="K7" s="568"/>
      <c r="L7" s="569">
        <v>24.126190370311591</v>
      </c>
      <c r="M7" s="568"/>
      <c r="N7" s="569">
        <v>24.79392142138213</v>
      </c>
      <c r="O7" s="568"/>
      <c r="P7" s="569">
        <v>27.38603134706516</v>
      </c>
      <c r="Q7" s="568"/>
      <c r="R7" s="569">
        <v>31.145987968813436</v>
      </c>
      <c r="S7" s="568"/>
      <c r="T7" s="569">
        <v>30.293686367396621</v>
      </c>
      <c r="U7" s="568"/>
      <c r="V7" s="569">
        <v>35.689765495302495</v>
      </c>
      <c r="W7" s="568"/>
      <c r="X7" s="569">
        <v>43.084806979634621</v>
      </c>
      <c r="Y7" s="568"/>
      <c r="Z7" s="569">
        <v>62.913150556951429</v>
      </c>
      <c r="AA7" s="568"/>
      <c r="AB7" s="569">
        <v>60.452582358768851</v>
      </c>
      <c r="AC7" s="568"/>
      <c r="AD7" s="569">
        <v>67.97439201984065</v>
      </c>
      <c r="AE7" s="568"/>
      <c r="AF7" s="569">
        <v>60.702060446047774</v>
      </c>
      <c r="AG7" s="568"/>
      <c r="AH7" s="569">
        <v>57.606951802944216</v>
      </c>
      <c r="AI7" s="568"/>
      <c r="AJ7" s="569">
        <v>68.088141584143543</v>
      </c>
      <c r="AK7" s="568"/>
      <c r="AL7" s="569">
        <v>66.235636136780386</v>
      </c>
      <c r="AM7" s="568"/>
      <c r="AN7" s="569">
        <v>72.384462811803871</v>
      </c>
      <c r="AO7" s="568"/>
      <c r="AP7" s="569">
        <v>68.297344987006056</v>
      </c>
      <c r="AQ7" s="568"/>
      <c r="AR7" s="569">
        <v>40.730976470267237</v>
      </c>
      <c r="AS7" s="568"/>
      <c r="AT7" s="569">
        <v>58.707798008744405</v>
      </c>
      <c r="AU7" s="568"/>
      <c r="AV7" s="569">
        <v>64.66687630191629</v>
      </c>
      <c r="AW7" s="568"/>
      <c r="AX7" s="569">
        <v>60.414133728897284</v>
      </c>
      <c r="AY7" s="568"/>
      <c r="AZ7" s="569">
        <v>50.790271771198256</v>
      </c>
      <c r="BA7" s="568"/>
      <c r="BB7" s="569">
        <v>52.699558451483242</v>
      </c>
      <c r="BC7" s="568"/>
      <c r="BD7" s="569">
        <v>52.93918134891608</v>
      </c>
      <c r="BE7" s="568"/>
      <c r="BF7" s="569">
        <v>66.184648125893816</v>
      </c>
      <c r="BG7" s="568"/>
      <c r="BH7" s="569">
        <v>58.776947959088822</v>
      </c>
      <c r="BI7" s="568"/>
      <c r="BJ7" s="569" t="s">
        <v>700</v>
      </c>
      <c r="BK7" s="571"/>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474" t="str">
        <f>Parameters!S7</f>
        <v>Forestry and logging</v>
      </c>
      <c r="E8" s="477"/>
      <c r="F8" s="567">
        <v>1.4210827653154054</v>
      </c>
      <c r="G8" s="568"/>
      <c r="H8" s="569">
        <v>1.8316168412632248</v>
      </c>
      <c r="I8" s="568"/>
      <c r="J8" s="569">
        <v>1.5942547025014955</v>
      </c>
      <c r="K8" s="568"/>
      <c r="L8" s="569">
        <v>1.5822933316113066</v>
      </c>
      <c r="M8" s="568"/>
      <c r="N8" s="569">
        <v>1.6260858398026889</v>
      </c>
      <c r="O8" s="568"/>
      <c r="P8" s="569">
        <v>1.7960869127967412</v>
      </c>
      <c r="Q8" s="568"/>
      <c r="R8" s="569">
        <v>2.0426801046112697</v>
      </c>
      <c r="S8" s="568"/>
      <c r="T8" s="569">
        <v>1.9867827117886145</v>
      </c>
      <c r="U8" s="568"/>
      <c r="V8" s="569">
        <v>2.3406794476545079</v>
      </c>
      <c r="W8" s="568"/>
      <c r="X8" s="569">
        <v>2.8256762352968074</v>
      </c>
      <c r="Y8" s="568"/>
      <c r="Z8" s="569">
        <v>4.1260993579583012</v>
      </c>
      <c r="AA8" s="568"/>
      <c r="AB8" s="569">
        <v>3.9647253245033522</v>
      </c>
      <c r="AC8" s="568"/>
      <c r="AD8" s="569">
        <v>4.7458246732230007</v>
      </c>
      <c r="AE8" s="568"/>
      <c r="AF8" s="569">
        <v>4.2877718397272782</v>
      </c>
      <c r="AG8" s="568"/>
      <c r="AH8" s="569">
        <v>4.1205580146258054</v>
      </c>
      <c r="AI8" s="568"/>
      <c r="AJ8" s="569">
        <v>4.8543811014786673</v>
      </c>
      <c r="AK8" s="568"/>
      <c r="AL8" s="569">
        <v>4.757151421725804</v>
      </c>
      <c r="AM8" s="568"/>
      <c r="AN8" s="569">
        <v>5.177538865432509</v>
      </c>
      <c r="AO8" s="568"/>
      <c r="AP8" s="569">
        <v>4.938076409506488</v>
      </c>
      <c r="AQ8" s="568"/>
      <c r="AR8" s="569">
        <v>3.1153473070093667</v>
      </c>
      <c r="AS8" s="568"/>
      <c r="AT8" s="569">
        <v>4.6603856261189112</v>
      </c>
      <c r="AU8" s="568"/>
      <c r="AV8" s="569">
        <v>5.1042947942243453</v>
      </c>
      <c r="AW8" s="568"/>
      <c r="AX8" s="569">
        <v>5.2055208866660356</v>
      </c>
      <c r="AY8" s="568"/>
      <c r="AZ8" s="569">
        <v>4.1800999242784673</v>
      </c>
      <c r="BA8" s="568"/>
      <c r="BB8" s="569">
        <v>4.8915377914937794</v>
      </c>
      <c r="BC8" s="568"/>
      <c r="BD8" s="569">
        <v>4.477937059350622</v>
      </c>
      <c r="BE8" s="568"/>
      <c r="BF8" s="569">
        <v>6.1542747009850789</v>
      </c>
      <c r="BG8" s="568"/>
      <c r="BH8" s="569">
        <v>5.4423497485479073</v>
      </c>
      <c r="BI8" s="568"/>
      <c r="BJ8" s="569" t="s">
        <v>700</v>
      </c>
      <c r="BK8" s="571"/>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474" t="str">
        <f>Parameters!S8</f>
        <v>Fishing and aquaculture</v>
      </c>
      <c r="E9" s="478"/>
      <c r="F9" s="567">
        <v>5.347518571259694E-3</v>
      </c>
      <c r="G9" s="568"/>
      <c r="H9" s="569">
        <v>6.8923537130599318E-3</v>
      </c>
      <c r="I9" s="568"/>
      <c r="J9" s="569">
        <v>5.9991626364229922E-3</v>
      </c>
      <c r="K9" s="568"/>
      <c r="L9" s="569">
        <v>5.9541521313812166E-3</v>
      </c>
      <c r="M9" s="568"/>
      <c r="N9" s="569">
        <v>6.1189428505083196E-3</v>
      </c>
      <c r="O9" s="568"/>
      <c r="P9" s="569">
        <v>6.7586549891380495E-3</v>
      </c>
      <c r="Q9" s="568"/>
      <c r="R9" s="569">
        <v>7.6865824152944863E-3</v>
      </c>
      <c r="S9" s="568"/>
      <c r="T9" s="569">
        <v>7.4762411505210702E-3</v>
      </c>
      <c r="U9" s="568"/>
      <c r="V9" s="569">
        <v>8.8079506142770547E-3</v>
      </c>
      <c r="W9" s="568"/>
      <c r="X9" s="569">
        <v>1.0632988108376045E-2</v>
      </c>
      <c r="Y9" s="568"/>
      <c r="Z9" s="569">
        <v>1.5526465792193024E-2</v>
      </c>
      <c r="AA9" s="568"/>
      <c r="AB9" s="569">
        <v>1.4919217106978062E-2</v>
      </c>
      <c r="AC9" s="568"/>
      <c r="AD9" s="569">
        <v>1.9338462004799835E-2</v>
      </c>
      <c r="AE9" s="568"/>
      <c r="AF9" s="569">
        <v>1.7695849822403586E-2</v>
      </c>
      <c r="AG9" s="568"/>
      <c r="AH9" s="569">
        <v>1.7231157610729124E-2</v>
      </c>
      <c r="AI9" s="568"/>
      <c r="AJ9" s="569">
        <v>2.0206991807655693E-2</v>
      </c>
      <c r="AK9" s="568"/>
      <c r="AL9" s="569">
        <v>1.9942014141754016E-2</v>
      </c>
      <c r="AM9" s="568"/>
      <c r="AN9" s="569">
        <v>2.1588032545602705E-2</v>
      </c>
      <c r="AO9" s="568"/>
      <c r="AP9" s="569">
        <v>1.992702698956619E-2</v>
      </c>
      <c r="AQ9" s="568"/>
      <c r="AR9" s="569">
        <v>1.4382303899564731E-2</v>
      </c>
      <c r="AS9" s="568"/>
      <c r="AT9" s="569">
        <v>1.994108535181369E-2</v>
      </c>
      <c r="AU9" s="568"/>
      <c r="AV9" s="569">
        <v>2.2810849660249433E-2</v>
      </c>
      <c r="AW9" s="568"/>
      <c r="AX9" s="569">
        <v>2.5203637702614287E-2</v>
      </c>
      <c r="AY9" s="568"/>
      <c r="AZ9" s="569">
        <v>2.3468603280296575E-2</v>
      </c>
      <c r="BA9" s="568"/>
      <c r="BB9" s="569">
        <v>2.2680480150084815E-2</v>
      </c>
      <c r="BC9" s="568"/>
      <c r="BD9" s="569">
        <v>2.4427363183541148E-2</v>
      </c>
      <c r="BE9" s="568"/>
      <c r="BF9" s="569">
        <v>2.7029884426312566E-2</v>
      </c>
      <c r="BG9" s="568"/>
      <c r="BH9" s="569">
        <v>2.4953248944505617E-2</v>
      </c>
      <c r="BI9" s="568"/>
      <c r="BJ9" s="569" t="s">
        <v>700</v>
      </c>
      <c r="BK9" s="571"/>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479" t="str">
        <f>Parameters!S9</f>
        <v>Mining and quarrying</v>
      </c>
      <c r="E10" s="480"/>
      <c r="F10" s="564">
        <v>0.54915426401620238</v>
      </c>
      <c r="G10" s="568"/>
      <c r="H10" s="565">
        <v>0.51521320010674665</v>
      </c>
      <c r="I10" s="568"/>
      <c r="J10" s="565">
        <v>0.52741609714355731</v>
      </c>
      <c r="K10" s="568"/>
      <c r="L10" s="565">
        <v>0.55392276496658099</v>
      </c>
      <c r="M10" s="568"/>
      <c r="N10" s="565">
        <v>0.53725481263711394</v>
      </c>
      <c r="O10" s="568"/>
      <c r="P10" s="565">
        <v>2.0397999423743371</v>
      </c>
      <c r="Q10" s="568"/>
      <c r="R10" s="565">
        <v>1.9600672332584526</v>
      </c>
      <c r="S10" s="568"/>
      <c r="T10" s="565">
        <v>2.1138212594955048</v>
      </c>
      <c r="U10" s="568"/>
      <c r="V10" s="565">
        <v>2.1092545898564841</v>
      </c>
      <c r="W10" s="568"/>
      <c r="X10" s="565">
        <v>3.3138021796382011</v>
      </c>
      <c r="Y10" s="568"/>
      <c r="Z10" s="565">
        <v>3.0145015964489068</v>
      </c>
      <c r="AA10" s="568"/>
      <c r="AB10" s="565">
        <v>3.4370814140484058</v>
      </c>
      <c r="AC10" s="568"/>
      <c r="AD10" s="565">
        <v>4.120332983978849</v>
      </c>
      <c r="AE10" s="568"/>
      <c r="AF10" s="565">
        <v>4.157890264477512</v>
      </c>
      <c r="AG10" s="568"/>
      <c r="AH10" s="565">
        <v>5.0819539655710404</v>
      </c>
      <c r="AI10" s="568"/>
      <c r="AJ10" s="565">
        <v>6.3673193554158614</v>
      </c>
      <c r="AK10" s="568"/>
      <c r="AL10" s="565">
        <v>7.13515640169698</v>
      </c>
      <c r="AM10" s="568"/>
      <c r="AN10" s="565">
        <v>8.8955406910941939</v>
      </c>
      <c r="AO10" s="568"/>
      <c r="AP10" s="565">
        <v>8.9701650507110706</v>
      </c>
      <c r="AQ10" s="568"/>
      <c r="AR10" s="565">
        <v>9.9805662399341823</v>
      </c>
      <c r="AS10" s="568"/>
      <c r="AT10" s="565">
        <v>10.268333310023916</v>
      </c>
      <c r="AU10" s="568"/>
      <c r="AV10" s="565">
        <v>9.1875928766542962</v>
      </c>
      <c r="AW10" s="568"/>
      <c r="AX10" s="565">
        <v>9.4614632250677708</v>
      </c>
      <c r="AY10" s="568"/>
      <c r="AZ10" s="565">
        <v>9.2532637557980877</v>
      </c>
      <c r="BA10" s="568"/>
      <c r="BB10" s="565">
        <v>7.0975287229674979</v>
      </c>
      <c r="BC10" s="568"/>
      <c r="BD10" s="565">
        <v>7.0204909434913345</v>
      </c>
      <c r="BE10" s="568"/>
      <c r="BF10" s="565">
        <v>7.5039066483786963</v>
      </c>
      <c r="BG10" s="568"/>
      <c r="BH10" s="565">
        <v>7.5252666999892535</v>
      </c>
      <c r="BI10" s="568"/>
      <c r="BJ10" s="565" t="s">
        <v>700</v>
      </c>
      <c r="BK10" s="571"/>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479" t="str">
        <f>Parameters!S10</f>
        <v>Manufacturing</v>
      </c>
      <c r="E11" s="481"/>
      <c r="F11" s="564">
        <v>200.85795966612901</v>
      </c>
      <c r="G11" s="568"/>
      <c r="H11" s="565">
        <v>176.05822453356257</v>
      </c>
      <c r="I11" s="568"/>
      <c r="J11" s="565">
        <v>165.00873364182218</v>
      </c>
      <c r="K11" s="568"/>
      <c r="L11" s="565">
        <v>158.63569236213689</v>
      </c>
      <c r="M11" s="568"/>
      <c r="N11" s="565">
        <v>151.59302189272199</v>
      </c>
      <c r="O11" s="568"/>
      <c r="P11" s="565">
        <v>1187.7551198376593</v>
      </c>
      <c r="Q11" s="568" t="s">
        <v>352</v>
      </c>
      <c r="R11" s="565">
        <v>1233.2002392554232</v>
      </c>
      <c r="S11" s="568"/>
      <c r="T11" s="565">
        <v>1271.3594949713899</v>
      </c>
      <c r="U11" s="568"/>
      <c r="V11" s="565">
        <v>1261.4344779267919</v>
      </c>
      <c r="W11" s="568"/>
      <c r="X11" s="565">
        <v>2065.7793845011161</v>
      </c>
      <c r="Y11" s="568" t="s">
        <v>352</v>
      </c>
      <c r="Z11" s="565">
        <v>1822.4217002902972</v>
      </c>
      <c r="AA11" s="568"/>
      <c r="AB11" s="565">
        <v>2072.3261313876592</v>
      </c>
      <c r="AC11" s="568"/>
      <c r="AD11" s="565">
        <v>2301.6938569564013</v>
      </c>
      <c r="AE11" s="568"/>
      <c r="AF11" s="565">
        <v>2299.5518376903315</v>
      </c>
      <c r="AG11" s="568"/>
      <c r="AH11" s="565">
        <v>2520.9906271688697</v>
      </c>
      <c r="AI11" s="568"/>
      <c r="AJ11" s="565">
        <v>2676.5593124892544</v>
      </c>
      <c r="AK11" s="568"/>
      <c r="AL11" s="565">
        <v>2838.0968722802345</v>
      </c>
      <c r="AM11" s="568"/>
      <c r="AN11" s="565">
        <v>3045.4322406163874</v>
      </c>
      <c r="AO11" s="568"/>
      <c r="AP11" s="565">
        <v>2732.1895700945934</v>
      </c>
      <c r="AQ11" s="568"/>
      <c r="AR11" s="565">
        <v>2858.5507623978692</v>
      </c>
      <c r="AS11" s="568"/>
      <c r="AT11" s="565">
        <v>2920.1729842431346</v>
      </c>
      <c r="AU11" s="568"/>
      <c r="AV11" s="565">
        <v>2550.6334738046476</v>
      </c>
      <c r="AW11" s="568"/>
      <c r="AX11" s="565">
        <v>2661.5545359052262</v>
      </c>
      <c r="AY11" s="568"/>
      <c r="AZ11" s="565">
        <v>2578.9216540364205</v>
      </c>
      <c r="BA11" s="568"/>
      <c r="BB11" s="565">
        <v>2495.0869909826488</v>
      </c>
      <c r="BC11" s="568"/>
      <c r="BD11" s="565">
        <v>2545.4773327987323</v>
      </c>
      <c r="BE11" s="568"/>
      <c r="BF11" s="565">
        <v>2704.3816709795678</v>
      </c>
      <c r="BG11" s="568"/>
      <c r="BH11" s="565">
        <v>2757.077371267646</v>
      </c>
      <c r="BI11" s="568"/>
      <c r="BJ11" s="565" t="s">
        <v>700</v>
      </c>
      <c r="BK11" s="571"/>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469" t="str">
        <f>Parameters!S11</f>
        <v>Manufacture of food products, beverages and tobacco
products</v>
      </c>
      <c r="E12" s="475"/>
      <c r="F12" s="572">
        <v>6.1078967904123589</v>
      </c>
      <c r="G12" s="568"/>
      <c r="H12" s="573">
        <v>5.4484239456236461</v>
      </c>
      <c r="I12" s="568"/>
      <c r="J12" s="573">
        <v>4.9492307671899098</v>
      </c>
      <c r="K12" s="568"/>
      <c r="L12" s="573">
        <v>4.592573921951578</v>
      </c>
      <c r="M12" s="568"/>
      <c r="N12" s="573">
        <v>4.3607100767490889</v>
      </c>
      <c r="O12" s="568"/>
      <c r="P12" s="573">
        <v>41.827212610105875</v>
      </c>
      <c r="Q12" s="568"/>
      <c r="R12" s="573">
        <v>44.034650727095496</v>
      </c>
      <c r="S12" s="568"/>
      <c r="T12" s="573">
        <v>46.514846397009798</v>
      </c>
      <c r="U12" s="568"/>
      <c r="V12" s="573">
        <v>46.11068660900456</v>
      </c>
      <c r="W12" s="568"/>
      <c r="X12" s="573">
        <v>75.995591256949908</v>
      </c>
      <c r="Y12" s="568"/>
      <c r="Z12" s="573">
        <v>66.729828095211019</v>
      </c>
      <c r="AA12" s="568"/>
      <c r="AB12" s="573">
        <v>75.848673090844215</v>
      </c>
      <c r="AC12" s="568"/>
      <c r="AD12" s="573">
        <v>84.667841189847877</v>
      </c>
      <c r="AE12" s="568"/>
      <c r="AF12" s="573">
        <v>84.497198896027825</v>
      </c>
      <c r="AG12" s="568"/>
      <c r="AH12" s="573">
        <v>90.937028432289566</v>
      </c>
      <c r="AI12" s="568"/>
      <c r="AJ12" s="573">
        <v>93.441034657395036</v>
      </c>
      <c r="AK12" s="568"/>
      <c r="AL12" s="573">
        <v>97.824247684765211</v>
      </c>
      <c r="AM12" s="568"/>
      <c r="AN12" s="573">
        <v>100.89352656983637</v>
      </c>
      <c r="AO12" s="568"/>
      <c r="AP12" s="573">
        <v>100.73744585264873</v>
      </c>
      <c r="AQ12" s="568"/>
      <c r="AR12" s="573">
        <v>101.78592175400598</v>
      </c>
      <c r="AS12" s="568"/>
      <c r="AT12" s="573">
        <v>104.85207640347576</v>
      </c>
      <c r="AU12" s="568"/>
      <c r="AV12" s="573">
        <v>90.48739329433694</v>
      </c>
      <c r="AW12" s="568"/>
      <c r="AX12" s="573">
        <v>95.128174696123978</v>
      </c>
      <c r="AY12" s="568"/>
      <c r="AZ12" s="573">
        <v>91.755800893225526</v>
      </c>
      <c r="BA12" s="568"/>
      <c r="BB12" s="573">
        <v>94.878404287193803</v>
      </c>
      <c r="BC12" s="568"/>
      <c r="BD12" s="573">
        <v>96.868987832614437</v>
      </c>
      <c r="BE12" s="568"/>
      <c r="BF12" s="573">
        <v>102.65443779008021</v>
      </c>
      <c r="BG12" s="568"/>
      <c r="BH12" s="573">
        <v>107.43946484088912</v>
      </c>
      <c r="BI12" s="568"/>
      <c r="BJ12" s="573" t="s">
        <v>700</v>
      </c>
      <c r="BK12" s="571"/>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469" t="str">
        <f>Parameters!S12</f>
        <v>Manufacture of textiles, wearing apparel and leather products</v>
      </c>
      <c r="E13" s="470"/>
      <c r="F13" s="572">
        <v>1.1285704525516744</v>
      </c>
      <c r="G13" s="568"/>
      <c r="H13" s="573">
        <v>1.0067181042839344</v>
      </c>
      <c r="I13" s="568"/>
      <c r="J13" s="573">
        <v>0.91448100686277201</v>
      </c>
      <c r="K13" s="568"/>
      <c r="L13" s="573">
        <v>0.84858068289722866</v>
      </c>
      <c r="M13" s="568"/>
      <c r="N13" s="573">
        <v>0.80573865499634811</v>
      </c>
      <c r="O13" s="568"/>
      <c r="P13" s="573">
        <v>7.7285124297549501</v>
      </c>
      <c r="Q13" s="568"/>
      <c r="R13" s="573">
        <v>8.1363859613741063</v>
      </c>
      <c r="S13" s="568"/>
      <c r="T13" s="573">
        <v>8.594657547430641</v>
      </c>
      <c r="U13" s="568"/>
      <c r="V13" s="573">
        <v>8.5199799930279134</v>
      </c>
      <c r="W13" s="568"/>
      <c r="X13" s="573">
        <v>14.041884098535615</v>
      </c>
      <c r="Y13" s="568"/>
      <c r="Z13" s="573">
        <v>12.32982725089947</v>
      </c>
      <c r="AA13" s="568"/>
      <c r="AB13" s="573">
        <v>14.014737683509374</v>
      </c>
      <c r="AC13" s="568"/>
      <c r="AD13" s="573">
        <v>15.638122954196458</v>
      </c>
      <c r="AE13" s="568"/>
      <c r="AF13" s="573">
        <v>15.606683905360089</v>
      </c>
      <c r="AG13" s="568"/>
      <c r="AH13" s="573">
        <v>16.796417876042611</v>
      </c>
      <c r="AI13" s="568"/>
      <c r="AJ13" s="573">
        <v>17.258840814497351</v>
      </c>
      <c r="AK13" s="568"/>
      <c r="AL13" s="573">
        <v>18.068951179010163</v>
      </c>
      <c r="AM13" s="568"/>
      <c r="AN13" s="573">
        <v>18.636437387745442</v>
      </c>
      <c r="AO13" s="568"/>
      <c r="AP13" s="573">
        <v>22.468654857761514</v>
      </c>
      <c r="AQ13" s="568"/>
      <c r="AR13" s="573">
        <v>22.788652560841381</v>
      </c>
      <c r="AS13" s="568"/>
      <c r="AT13" s="573">
        <v>23.321979188233339</v>
      </c>
      <c r="AU13" s="568"/>
      <c r="AV13" s="573">
        <v>20.256910800441656</v>
      </c>
      <c r="AW13" s="568"/>
      <c r="AX13" s="573">
        <v>21.225836108031665</v>
      </c>
      <c r="AY13" s="568"/>
      <c r="AZ13" s="573">
        <v>20.482391933663941</v>
      </c>
      <c r="BA13" s="568"/>
      <c r="BB13" s="573">
        <v>20.759877806581013</v>
      </c>
      <c r="BC13" s="568"/>
      <c r="BD13" s="573">
        <v>21.56535198595763</v>
      </c>
      <c r="BE13" s="568"/>
      <c r="BF13" s="573">
        <v>22.728596904675328</v>
      </c>
      <c r="BG13" s="568"/>
      <c r="BH13" s="573">
        <v>23.54408444558123</v>
      </c>
      <c r="BI13" s="568"/>
      <c r="BJ13" s="573" t="s">
        <v>700</v>
      </c>
      <c r="BK13" s="571"/>
      <c r="CJ13" s="303"/>
      <c r="CK13" s="303"/>
      <c r="CL13" s="303"/>
      <c r="CM13" s="304" t="s">
        <v>951</v>
      </c>
      <c r="CN13" s="303" t="s">
        <v>946</v>
      </c>
      <c r="CO13" s="303"/>
      <c r="CP13" s="303"/>
      <c r="CQ13" s="303"/>
      <c r="CR13" s="303"/>
      <c r="CS13" s="303"/>
      <c r="CT13" s="303"/>
    </row>
    <row r="14" spans="1:98" s="13" customFormat="1">
      <c r="A14" s="37"/>
      <c r="B14" s="209" t="str">
        <f>Parameters!Q13</f>
        <v>C16-C18</v>
      </c>
      <c r="C14" s="210"/>
      <c r="D14" s="469" t="str">
        <f>Parameters!S13</f>
        <v>Manufacture of wood, paper, printing and reproduction</v>
      </c>
      <c r="E14" s="470"/>
      <c r="F14" s="575"/>
      <c r="G14" s="594"/>
      <c r="H14" s="575"/>
      <c r="I14" s="594"/>
      <c r="J14" s="575"/>
      <c r="K14" s="594"/>
      <c r="L14" s="575"/>
      <c r="M14" s="594"/>
      <c r="N14" s="575"/>
      <c r="O14" s="594"/>
      <c r="P14" s="575"/>
      <c r="Q14" s="594"/>
      <c r="R14" s="575"/>
      <c r="S14" s="594"/>
      <c r="T14" s="575"/>
      <c r="U14" s="594"/>
      <c r="V14" s="575"/>
      <c r="W14" s="594"/>
      <c r="X14" s="575"/>
      <c r="Y14" s="594"/>
      <c r="Z14" s="575"/>
      <c r="AA14" s="594"/>
      <c r="AB14" s="575"/>
      <c r="AC14" s="594"/>
      <c r="AD14" s="575"/>
      <c r="AE14" s="594"/>
      <c r="AF14" s="575"/>
      <c r="AG14" s="594"/>
      <c r="AH14" s="575"/>
      <c r="AI14" s="594"/>
      <c r="AJ14" s="575"/>
      <c r="AK14" s="594"/>
      <c r="AL14" s="575"/>
      <c r="AM14" s="594"/>
      <c r="AN14" s="575"/>
      <c r="AO14" s="594"/>
      <c r="AP14" s="575"/>
      <c r="AQ14" s="594"/>
      <c r="AR14" s="575"/>
      <c r="AS14" s="594"/>
      <c r="AT14" s="575"/>
      <c r="AU14" s="594"/>
      <c r="AV14" s="575"/>
      <c r="AW14" s="594"/>
      <c r="AX14" s="575"/>
      <c r="AY14" s="594"/>
      <c r="AZ14" s="575"/>
      <c r="BA14" s="594"/>
      <c r="BB14" s="575"/>
      <c r="BC14" s="594"/>
      <c r="BD14" s="575"/>
      <c r="BE14" s="594"/>
      <c r="BF14" s="575"/>
      <c r="BG14" s="594"/>
      <c r="BH14" s="575"/>
      <c r="BI14" s="594"/>
      <c r="BJ14" s="575"/>
      <c r="BK14" s="598"/>
      <c r="CJ14" s="303"/>
      <c r="CK14" s="303"/>
      <c r="CL14" s="303"/>
      <c r="CM14" s="304"/>
      <c r="CN14" s="303"/>
      <c r="CO14" s="303"/>
      <c r="CP14" s="303"/>
      <c r="CQ14" s="303"/>
      <c r="CR14" s="303"/>
      <c r="CS14" s="303"/>
      <c r="CT14" s="303"/>
    </row>
    <row r="15" spans="1:98" s="15" customFormat="1" ht="22.5" customHeight="1">
      <c r="A15" s="35"/>
      <c r="B15" s="204" t="str">
        <f>Parameters!Q14</f>
        <v>C16</v>
      </c>
      <c r="C15" s="215"/>
      <c r="D15" s="471" t="str">
        <f>Parameters!S14</f>
        <v>Manufacture of wood and of products of wood and cork, except furniture; manufacture of articles of straw and plaiting materials</v>
      </c>
      <c r="E15" s="472"/>
      <c r="F15" s="567">
        <v>1.9725072083776587</v>
      </c>
      <c r="G15" s="568"/>
      <c r="H15" s="569">
        <v>1.5995768750188608</v>
      </c>
      <c r="I15" s="568"/>
      <c r="J15" s="569">
        <v>1.4530211237853052</v>
      </c>
      <c r="K15" s="568"/>
      <c r="L15" s="569">
        <v>1.3483119367517482</v>
      </c>
      <c r="M15" s="568"/>
      <c r="N15" s="569">
        <v>1.2802401331181925</v>
      </c>
      <c r="O15" s="568"/>
      <c r="P15" s="569">
        <v>12.279852431704333</v>
      </c>
      <c r="Q15" s="568"/>
      <c r="R15" s="569">
        <v>12.927923690514501</v>
      </c>
      <c r="S15" s="568"/>
      <c r="T15" s="569">
        <v>12.290465287916438</v>
      </c>
      <c r="U15" s="568"/>
      <c r="V15" s="569">
        <v>12.183675472835603</v>
      </c>
      <c r="W15" s="568"/>
      <c r="X15" s="569">
        <v>20.080065801061576</v>
      </c>
      <c r="Y15" s="568"/>
      <c r="Z15" s="569">
        <v>17.631803593906838</v>
      </c>
      <c r="AA15" s="568"/>
      <c r="AB15" s="569">
        <v>20.04124609594475</v>
      </c>
      <c r="AC15" s="568"/>
      <c r="AD15" s="569">
        <v>20.399152476204979</v>
      </c>
      <c r="AE15" s="568"/>
      <c r="AF15" s="569">
        <v>20.377767102130566</v>
      </c>
      <c r="AG15" s="568"/>
      <c r="AH15" s="569">
        <v>21.945136579893799</v>
      </c>
      <c r="AI15" s="568"/>
      <c r="AJ15" s="569">
        <v>22.585263378469389</v>
      </c>
      <c r="AK15" s="568"/>
      <c r="AL15" s="569">
        <v>23.654349392805628</v>
      </c>
      <c r="AM15" s="568"/>
      <c r="AN15" s="569">
        <v>24.404656685549384</v>
      </c>
      <c r="AO15" s="568"/>
      <c r="AP15" s="569">
        <v>21.603698441657279</v>
      </c>
      <c r="AQ15" s="568"/>
      <c r="AR15" s="569">
        <v>21.882968690761555</v>
      </c>
      <c r="AS15" s="568"/>
      <c r="AT15" s="569">
        <v>22.54472731885755</v>
      </c>
      <c r="AU15" s="568"/>
      <c r="AV15" s="569">
        <v>20.593838407008413</v>
      </c>
      <c r="AW15" s="568"/>
      <c r="AX15" s="569">
        <v>21.111123026217285</v>
      </c>
      <c r="AY15" s="568"/>
      <c r="AZ15" s="569">
        <v>20.781680541414406</v>
      </c>
      <c r="BA15" s="568"/>
      <c r="BB15" s="569">
        <v>21.129236971645671</v>
      </c>
      <c r="BC15" s="568"/>
      <c r="BD15" s="569">
        <v>21.747895383609922</v>
      </c>
      <c r="BE15" s="568"/>
      <c r="BF15" s="569">
        <v>23.152958549951869</v>
      </c>
      <c r="BG15" s="568"/>
      <c r="BH15" s="569">
        <v>24.116753039178263</v>
      </c>
      <c r="BI15" s="568"/>
      <c r="BJ15" s="569" t="s">
        <v>700</v>
      </c>
      <c r="BK15" s="571"/>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474" t="str">
        <f>Parameters!S15</f>
        <v>Manufacture of paper and paper products</v>
      </c>
      <c r="E16" s="473"/>
      <c r="F16" s="567">
        <v>3.5863767425048336</v>
      </c>
      <c r="G16" s="568"/>
      <c r="H16" s="569">
        <v>3.0391960625358352</v>
      </c>
      <c r="I16" s="568"/>
      <c r="J16" s="569">
        <v>2.7607401351920799</v>
      </c>
      <c r="K16" s="568"/>
      <c r="L16" s="569">
        <v>2.5617926798283217</v>
      </c>
      <c r="M16" s="568"/>
      <c r="N16" s="569">
        <v>2.4324562529245659</v>
      </c>
      <c r="O16" s="568"/>
      <c r="P16" s="569">
        <v>23.331719620238232</v>
      </c>
      <c r="Q16" s="568"/>
      <c r="R16" s="569">
        <v>24.56305501197755</v>
      </c>
      <c r="S16" s="568"/>
      <c r="T16" s="569">
        <v>24.580930575832877</v>
      </c>
      <c r="U16" s="568"/>
      <c r="V16" s="569">
        <v>24.367350945671205</v>
      </c>
      <c r="W16" s="568"/>
      <c r="X16" s="569">
        <v>40.160131602123151</v>
      </c>
      <c r="Y16" s="568"/>
      <c r="Z16" s="569">
        <v>35.263607187813676</v>
      </c>
      <c r="AA16" s="568"/>
      <c r="AB16" s="569">
        <v>40.0824921918895</v>
      </c>
      <c r="AC16" s="568"/>
      <c r="AD16" s="569">
        <v>41.947253890998624</v>
      </c>
      <c r="AE16" s="568"/>
      <c r="AF16" s="569">
        <v>41.844320178589214</v>
      </c>
      <c r="AG16" s="568"/>
      <c r="AH16" s="569">
        <v>45.022704029054964</v>
      </c>
      <c r="AI16" s="568"/>
      <c r="AJ16" s="569">
        <v>46.226576581307292</v>
      </c>
      <c r="AK16" s="568"/>
      <c r="AL16" s="569">
        <v>48.391336188501853</v>
      </c>
      <c r="AM16" s="568"/>
      <c r="AN16" s="569">
        <v>49.907941504734666</v>
      </c>
      <c r="AO16" s="568"/>
      <c r="AP16" s="569">
        <v>43.068375609442086</v>
      </c>
      <c r="AQ16" s="568"/>
      <c r="AR16" s="569">
        <v>43.564988393366001</v>
      </c>
      <c r="AS16" s="568"/>
      <c r="AT16" s="569">
        <v>44.498591004736689</v>
      </c>
      <c r="AU16" s="568"/>
      <c r="AV16" s="569">
        <v>38.400627495165779</v>
      </c>
      <c r="AW16" s="568"/>
      <c r="AX16" s="569">
        <v>40.260979818285385</v>
      </c>
      <c r="AY16" s="568"/>
      <c r="AZ16" s="569">
        <v>38.776667201477487</v>
      </c>
      <c r="BA16" s="568"/>
      <c r="BB16" s="569">
        <v>38.320489339622696</v>
      </c>
      <c r="BC16" s="568"/>
      <c r="BD16" s="569">
        <v>39.617551064442075</v>
      </c>
      <c r="BE16" s="568"/>
      <c r="BF16" s="569">
        <v>41.854594854459641</v>
      </c>
      <c r="BG16" s="568"/>
      <c r="BH16" s="569">
        <v>43.497075940882198</v>
      </c>
      <c r="BI16" s="568"/>
      <c r="BJ16" s="569" t="s">
        <v>700</v>
      </c>
      <c r="BK16" s="571"/>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474" t="str">
        <f>Parameters!S16</f>
        <v>Printing and reproduction of recorded media</v>
      </c>
      <c r="E17" s="473"/>
      <c r="F17" s="567">
        <v>0</v>
      </c>
      <c r="G17" s="568"/>
      <c r="H17" s="569">
        <v>0</v>
      </c>
      <c r="I17" s="568"/>
      <c r="J17" s="569">
        <v>0</v>
      </c>
      <c r="K17" s="568"/>
      <c r="L17" s="569">
        <v>0</v>
      </c>
      <c r="M17" s="568"/>
      <c r="N17" s="569">
        <v>0</v>
      </c>
      <c r="O17" s="568"/>
      <c r="P17" s="569">
        <v>0</v>
      </c>
      <c r="Q17" s="568"/>
      <c r="R17" s="569">
        <v>0</v>
      </c>
      <c r="S17" s="568"/>
      <c r="T17" s="569">
        <v>0</v>
      </c>
      <c r="U17" s="568"/>
      <c r="V17" s="569">
        <v>0</v>
      </c>
      <c r="W17" s="568"/>
      <c r="X17" s="569">
        <v>0</v>
      </c>
      <c r="Y17" s="568"/>
      <c r="Z17" s="569">
        <v>0</v>
      </c>
      <c r="AA17" s="568"/>
      <c r="AB17" s="569">
        <v>0</v>
      </c>
      <c r="AC17" s="568"/>
      <c r="AD17" s="569">
        <v>3.9359802266942463</v>
      </c>
      <c r="AE17" s="568"/>
      <c r="AF17" s="569">
        <v>3.9304859591690557</v>
      </c>
      <c r="AG17" s="568"/>
      <c r="AH17" s="569">
        <v>4.2315520207531705</v>
      </c>
      <c r="AI17" s="568"/>
      <c r="AJ17" s="569">
        <v>4.3527418949635726</v>
      </c>
      <c r="AK17" s="568"/>
      <c r="AL17" s="569">
        <v>4.5575911904212925</v>
      </c>
      <c r="AM17" s="568"/>
      <c r="AN17" s="569">
        <v>4.7010118012160502</v>
      </c>
      <c r="AO17" s="568"/>
      <c r="AP17" s="569">
        <v>4.6522683401182343</v>
      </c>
      <c r="AQ17" s="568"/>
      <c r="AR17" s="569">
        <v>4.732910072411797</v>
      </c>
      <c r="AS17" s="568"/>
      <c r="AT17" s="569">
        <v>4.8791724865594395</v>
      </c>
      <c r="AU17" s="568"/>
      <c r="AV17" s="569">
        <v>4.2465460532383865</v>
      </c>
      <c r="AW17" s="568"/>
      <c r="AX17" s="569">
        <v>4.4687819762806518</v>
      </c>
      <c r="AY17" s="568"/>
      <c r="AZ17" s="569">
        <v>4.48730899551534</v>
      </c>
      <c r="BA17" s="568"/>
      <c r="BB17" s="569">
        <v>4.292678884274574</v>
      </c>
      <c r="BC17" s="568"/>
      <c r="BD17" s="569">
        <v>4.5340166413308207</v>
      </c>
      <c r="BE17" s="568"/>
      <c r="BF17" s="569">
        <v>4.6939986469906554</v>
      </c>
      <c r="BG17" s="568"/>
      <c r="BH17" s="569">
        <v>4.849376276823083</v>
      </c>
      <c r="BI17" s="568"/>
      <c r="BJ17" s="569" t="s">
        <v>700</v>
      </c>
      <c r="BK17" s="571"/>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469" t="str">
        <f>Parameters!S17</f>
        <v>Manufacture of coke and refined petroleum products</v>
      </c>
      <c r="E18" s="475"/>
      <c r="F18" s="572">
        <v>15.096031294426821</v>
      </c>
      <c r="G18" s="568"/>
      <c r="H18" s="573">
        <v>13.81607970020465</v>
      </c>
      <c r="I18" s="568"/>
      <c r="J18" s="573">
        <v>15.154048631330038</v>
      </c>
      <c r="K18" s="568"/>
      <c r="L18" s="573">
        <v>16.889631609982754</v>
      </c>
      <c r="M18" s="568"/>
      <c r="N18" s="573">
        <v>16.532109053934501</v>
      </c>
      <c r="O18" s="568"/>
      <c r="P18" s="573">
        <v>22.11098986036512</v>
      </c>
      <c r="Q18" s="568"/>
      <c r="R18" s="573">
        <v>14.459129396609482</v>
      </c>
      <c r="S18" s="568"/>
      <c r="T18" s="573">
        <v>15.715940537242885</v>
      </c>
      <c r="U18" s="568"/>
      <c r="V18" s="573">
        <v>16.154875563295853</v>
      </c>
      <c r="W18" s="568"/>
      <c r="X18" s="573">
        <v>19.849024296228283</v>
      </c>
      <c r="Y18" s="568"/>
      <c r="Z18" s="573">
        <v>21.796594908723229</v>
      </c>
      <c r="AA18" s="568"/>
      <c r="AB18" s="573">
        <v>25.218817904249356</v>
      </c>
      <c r="AC18" s="568"/>
      <c r="AD18" s="573">
        <v>30.399563936801279</v>
      </c>
      <c r="AE18" s="568"/>
      <c r="AF18" s="573">
        <v>32.064449827936762</v>
      </c>
      <c r="AG18" s="568"/>
      <c r="AH18" s="573">
        <v>58.496875599288209</v>
      </c>
      <c r="AI18" s="568"/>
      <c r="AJ18" s="573">
        <v>105.25343638393974</v>
      </c>
      <c r="AK18" s="568"/>
      <c r="AL18" s="573">
        <v>128.76331536667047</v>
      </c>
      <c r="AM18" s="568"/>
      <c r="AN18" s="573">
        <v>193.62838803686452</v>
      </c>
      <c r="AO18" s="568"/>
      <c r="AP18" s="573">
        <v>248.30017855352546</v>
      </c>
      <c r="AQ18" s="568"/>
      <c r="AR18" s="573">
        <v>299.92335987931557</v>
      </c>
      <c r="AS18" s="568"/>
      <c r="AT18" s="573">
        <v>305.7401239398103</v>
      </c>
      <c r="AU18" s="568"/>
      <c r="AV18" s="573">
        <v>278.50829229846488</v>
      </c>
      <c r="AW18" s="568"/>
      <c r="AX18" s="573">
        <v>285.62917358729914</v>
      </c>
      <c r="AY18" s="568"/>
      <c r="AZ18" s="573">
        <v>282.44060416351977</v>
      </c>
      <c r="BA18" s="568"/>
      <c r="BB18" s="573">
        <v>249.64859889978115</v>
      </c>
      <c r="BC18" s="568"/>
      <c r="BD18" s="573">
        <v>241.03472536531214</v>
      </c>
      <c r="BE18" s="568"/>
      <c r="BF18" s="573">
        <v>261.55245556721189</v>
      </c>
      <c r="BG18" s="568"/>
      <c r="BH18" s="573">
        <v>244.35648624142965</v>
      </c>
      <c r="BI18" s="568"/>
      <c r="BJ18" s="573" t="s">
        <v>700</v>
      </c>
      <c r="BK18" s="571"/>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469" t="str">
        <f>Parameters!S18</f>
        <v>Manufacture of chemicals and chemical products</v>
      </c>
      <c r="E19" s="475"/>
      <c r="F19" s="572">
        <v>6.9037752293218047</v>
      </c>
      <c r="G19" s="568"/>
      <c r="H19" s="573">
        <v>6.0783921250716704</v>
      </c>
      <c r="I19" s="568"/>
      <c r="J19" s="573">
        <v>5.5214802703841599</v>
      </c>
      <c r="K19" s="568"/>
      <c r="L19" s="573">
        <v>5.1235853596566434</v>
      </c>
      <c r="M19" s="568"/>
      <c r="N19" s="573">
        <v>4.8649125058491318</v>
      </c>
      <c r="O19" s="568"/>
      <c r="P19" s="573">
        <v>46.663439240476464</v>
      </c>
      <c r="Q19" s="568"/>
      <c r="R19" s="573">
        <v>49.1261100239551</v>
      </c>
      <c r="S19" s="568"/>
      <c r="T19" s="573">
        <v>51.210272032985159</v>
      </c>
      <c r="U19" s="568"/>
      <c r="V19" s="573">
        <v>50.76531447014834</v>
      </c>
      <c r="W19" s="568"/>
      <c r="X19" s="573">
        <v>83.66694083775657</v>
      </c>
      <c r="Y19" s="568"/>
      <c r="Z19" s="573">
        <v>73.465848307945166</v>
      </c>
      <c r="AA19" s="568"/>
      <c r="AB19" s="573">
        <v>83.50519206643645</v>
      </c>
      <c r="AC19" s="568"/>
      <c r="AD19" s="573">
        <v>90.639298968336007</v>
      </c>
      <c r="AE19" s="568"/>
      <c r="AF19" s="573">
        <v>90.416459452384657</v>
      </c>
      <c r="AG19" s="568"/>
      <c r="AH19" s="573">
        <v>97.283858212655488</v>
      </c>
      <c r="AI19" s="568"/>
      <c r="AJ19" s="573">
        <v>99.884471920147305</v>
      </c>
      <c r="AK19" s="568"/>
      <c r="AL19" s="573">
        <v>104.5616051567915</v>
      </c>
      <c r="AM19" s="568"/>
      <c r="AN19" s="573">
        <v>107.83823283072837</v>
      </c>
      <c r="AO19" s="568"/>
      <c r="AP19" s="573">
        <v>96.619773835495877</v>
      </c>
      <c r="AQ19" s="568"/>
      <c r="AR19" s="573">
        <v>97.750571244576733</v>
      </c>
      <c r="AS19" s="568"/>
      <c r="AT19" s="573">
        <v>99.814012205842801</v>
      </c>
      <c r="AU19" s="568"/>
      <c r="AV19" s="573">
        <v>86.131721487798842</v>
      </c>
      <c r="AW19" s="568"/>
      <c r="AX19" s="573">
        <v>90.282760359830561</v>
      </c>
      <c r="AY19" s="568"/>
      <c r="AZ19" s="573">
        <v>86.991800405010451</v>
      </c>
      <c r="BA19" s="568"/>
      <c r="BB19" s="573">
        <v>86.619565060399225</v>
      </c>
      <c r="BC19" s="568"/>
      <c r="BD19" s="573">
        <v>89.5429095591563</v>
      </c>
      <c r="BE19" s="568"/>
      <c r="BF19" s="573">
        <v>94.658257764073696</v>
      </c>
      <c r="BG19" s="568"/>
      <c r="BH19" s="573">
        <v>98.315271732312894</v>
      </c>
      <c r="BI19" s="568"/>
      <c r="BJ19" s="573" t="s">
        <v>700</v>
      </c>
      <c r="BK19" s="571"/>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469" t="str">
        <f>Parameters!S19</f>
        <v>Manufacture of basic pharmaceutical products and pharmaceutical preparations</v>
      </c>
      <c r="E20" s="475"/>
      <c r="F20" s="572">
        <v>1.4345506970019335</v>
      </c>
      <c r="G20" s="568"/>
      <c r="H20" s="573">
        <v>1.1197038125132024</v>
      </c>
      <c r="I20" s="568"/>
      <c r="J20" s="573">
        <v>1.0171147866497137</v>
      </c>
      <c r="K20" s="568"/>
      <c r="L20" s="573">
        <v>0.94381835572622375</v>
      </c>
      <c r="M20" s="568"/>
      <c r="N20" s="573">
        <v>0.89616809318273483</v>
      </c>
      <c r="O20" s="568"/>
      <c r="P20" s="573">
        <v>8.5958967021930324</v>
      </c>
      <c r="Q20" s="568"/>
      <c r="R20" s="573">
        <v>9.0495465833601489</v>
      </c>
      <c r="S20" s="568"/>
      <c r="T20" s="573">
        <v>8.1936435252776239</v>
      </c>
      <c r="U20" s="568"/>
      <c r="V20" s="573">
        <v>8.1224503152237357</v>
      </c>
      <c r="W20" s="568"/>
      <c r="X20" s="573">
        <v>13.38671053404105</v>
      </c>
      <c r="Y20" s="568"/>
      <c r="Z20" s="573">
        <v>11.754535729271227</v>
      </c>
      <c r="AA20" s="568"/>
      <c r="AB20" s="573">
        <v>13.360830730629832</v>
      </c>
      <c r="AC20" s="568"/>
      <c r="AD20" s="573">
        <v>12.888119660858436</v>
      </c>
      <c r="AE20" s="568"/>
      <c r="AF20" s="573">
        <v>12.856402363612135</v>
      </c>
      <c r="AG20" s="568"/>
      <c r="AH20" s="573">
        <v>13.832875733992346</v>
      </c>
      <c r="AI20" s="568"/>
      <c r="AJ20" s="573">
        <v>14.202588841254416</v>
      </c>
      <c r="AK20" s="568"/>
      <c r="AL20" s="573">
        <v>14.867644613660222</v>
      </c>
      <c r="AM20" s="568"/>
      <c r="AN20" s="573">
        <v>15.333568287552016</v>
      </c>
      <c r="AO20" s="568"/>
      <c r="AP20" s="573">
        <v>12.112811208860926</v>
      </c>
      <c r="AQ20" s="568"/>
      <c r="AR20" s="573">
        <v>12.252571621369182</v>
      </c>
      <c r="AS20" s="568"/>
      <c r="AT20" s="573">
        <v>12.513359319201236</v>
      </c>
      <c r="AU20" s="568"/>
      <c r="AV20" s="573">
        <v>10.798774219104871</v>
      </c>
      <c r="AW20" s="568"/>
      <c r="AX20" s="573">
        <v>11.316032835177852</v>
      </c>
      <c r="AY20" s="568"/>
      <c r="AZ20" s="573">
        <v>10.898627151284439</v>
      </c>
      <c r="BA20" s="568"/>
      <c r="BB20" s="573">
        <v>15.313080169596009</v>
      </c>
      <c r="BC20" s="568"/>
      <c r="BD20" s="573">
        <v>15.830493275418116</v>
      </c>
      <c r="BE20" s="568"/>
      <c r="BF20" s="573">
        <v>16.729660239475766</v>
      </c>
      <c r="BG20" s="568"/>
      <c r="BH20" s="573">
        <v>17.38004119754158</v>
      </c>
      <c r="BI20" s="568"/>
      <c r="BJ20" s="573" t="s">
        <v>700</v>
      </c>
      <c r="BK20" s="571"/>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469" t="str">
        <f>Parameters!S20</f>
        <v>Manufacture of rubber and plastic products and other non-metallic mineral products</v>
      </c>
      <c r="E21" s="470"/>
      <c r="F21" s="575"/>
      <c r="G21" s="594"/>
      <c r="H21" s="575"/>
      <c r="I21" s="594"/>
      <c r="J21" s="575"/>
      <c r="K21" s="594"/>
      <c r="L21" s="575"/>
      <c r="M21" s="594"/>
      <c r="N21" s="575"/>
      <c r="O21" s="594"/>
      <c r="P21" s="575"/>
      <c r="Q21" s="594"/>
      <c r="R21" s="575"/>
      <c r="S21" s="594"/>
      <c r="T21" s="575"/>
      <c r="U21" s="594"/>
      <c r="V21" s="575"/>
      <c r="W21" s="594"/>
      <c r="X21" s="575"/>
      <c r="Y21" s="594"/>
      <c r="Z21" s="575"/>
      <c r="AA21" s="594"/>
      <c r="AB21" s="575"/>
      <c r="AC21" s="594"/>
      <c r="AD21" s="575"/>
      <c r="AE21" s="594"/>
      <c r="AF21" s="575"/>
      <c r="AG21" s="594"/>
      <c r="AH21" s="575"/>
      <c r="AI21" s="594"/>
      <c r="AJ21" s="575"/>
      <c r="AK21" s="594"/>
      <c r="AL21" s="575"/>
      <c r="AM21" s="594"/>
      <c r="AN21" s="575"/>
      <c r="AO21" s="594"/>
      <c r="AP21" s="575"/>
      <c r="AQ21" s="594"/>
      <c r="AR21" s="575"/>
      <c r="AS21" s="594"/>
      <c r="AT21" s="575"/>
      <c r="AU21" s="594"/>
      <c r="AV21" s="575"/>
      <c r="AW21" s="594"/>
      <c r="AX21" s="575"/>
      <c r="AY21" s="594"/>
      <c r="AZ21" s="575"/>
      <c r="BA21" s="594"/>
      <c r="BB21" s="575"/>
      <c r="BC21" s="594"/>
      <c r="BD21" s="575"/>
      <c r="BE21" s="594"/>
      <c r="BF21" s="575"/>
      <c r="BG21" s="594"/>
      <c r="BH21" s="575"/>
      <c r="BI21" s="594"/>
      <c r="BJ21" s="575"/>
      <c r="BK21" s="598"/>
      <c r="CJ21" s="303"/>
      <c r="CK21" s="303"/>
      <c r="CL21" s="303"/>
      <c r="CM21" s="304"/>
      <c r="CN21" s="303"/>
      <c r="CO21" s="303"/>
      <c r="CP21" s="303"/>
      <c r="CQ21" s="303"/>
      <c r="CR21" s="303"/>
      <c r="CS21" s="303"/>
      <c r="CT21" s="303"/>
    </row>
    <row r="22" spans="1:98" s="15" customFormat="1" ht="12.75" customHeight="1">
      <c r="A22" s="35"/>
      <c r="B22" s="204" t="str">
        <f>Parameters!Q21</f>
        <v>C22</v>
      </c>
      <c r="C22" s="218"/>
      <c r="D22" s="471" t="str">
        <f>Parameters!S21</f>
        <v>Manufacture of rubber and plastic products</v>
      </c>
      <c r="E22" s="472"/>
      <c r="F22" s="567">
        <v>2.6556242258553153</v>
      </c>
      <c r="G22" s="568"/>
      <c r="H22" s="569">
        <v>2.3688950745599486</v>
      </c>
      <c r="I22" s="568"/>
      <c r="J22" s="569">
        <v>2.1518531788764359</v>
      </c>
      <c r="K22" s="568"/>
      <c r="L22" s="569">
        <v>1.9967839969579082</v>
      </c>
      <c r="M22" s="568"/>
      <c r="N22" s="569">
        <v>1.8959729869575039</v>
      </c>
      <c r="O22" s="568"/>
      <c r="P22" s="569">
        <v>18.185860521048358</v>
      </c>
      <c r="Q22" s="568"/>
      <c r="R22" s="569">
        <v>19.145622341149171</v>
      </c>
      <c r="S22" s="568"/>
      <c r="T22" s="569">
        <v>20.223975157494191</v>
      </c>
      <c r="U22" s="568"/>
      <c r="V22" s="569">
        <v>20.048252390562695</v>
      </c>
      <c r="W22" s="568"/>
      <c r="X22" s="569">
        <v>33.041772008483711</v>
      </c>
      <c r="Y22" s="568"/>
      <c r="Z22" s="569">
        <v>29.013153652984233</v>
      </c>
      <c r="AA22" s="568"/>
      <c r="AB22" s="569">
        <v>32.977894137832564</v>
      </c>
      <c r="AC22" s="568"/>
      <c r="AD22" s="569">
        <v>36.687819319202077</v>
      </c>
      <c r="AE22" s="568"/>
      <c r="AF22" s="569">
        <v>36.606201344727907</v>
      </c>
      <c r="AG22" s="568"/>
      <c r="AH22" s="569">
        <v>39.391570296540934</v>
      </c>
      <c r="AI22" s="568"/>
      <c r="AJ22" s="569">
        <v>40.461317983045596</v>
      </c>
      <c r="AK22" s="568"/>
      <c r="AL22" s="569">
        <v>42.35768715871837</v>
      </c>
      <c r="AM22" s="568"/>
      <c r="AN22" s="569">
        <v>43.685870235989775</v>
      </c>
      <c r="AO22" s="568"/>
      <c r="AP22" s="569">
        <v>40.575788124661919</v>
      </c>
      <c r="AQ22" s="568"/>
      <c r="AR22" s="569">
        <v>41.036702754274629</v>
      </c>
      <c r="AS22" s="568"/>
      <c r="AT22" s="569">
        <v>42.084831583721602</v>
      </c>
      <c r="AU22" s="568"/>
      <c r="AV22" s="569">
        <v>36.320080305703989</v>
      </c>
      <c r="AW22" s="568"/>
      <c r="AX22" s="569">
        <v>38.106897237790129</v>
      </c>
      <c r="AY22" s="568"/>
      <c r="AZ22" s="569">
        <v>36.770024707589677</v>
      </c>
      <c r="BA22" s="568"/>
      <c r="BB22" s="569">
        <v>42.35179005903845</v>
      </c>
      <c r="BC22" s="568"/>
      <c r="BD22" s="569">
        <v>43.856210791577375</v>
      </c>
      <c r="BE22" s="568"/>
      <c r="BF22" s="569">
        <v>46.326130084203037</v>
      </c>
      <c r="BG22" s="568"/>
      <c r="BH22" s="569">
        <v>48.006244280923049</v>
      </c>
      <c r="BI22" s="568"/>
      <c r="BJ22" s="569" t="s">
        <v>700</v>
      </c>
      <c r="BK22" s="571"/>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471" t="str">
        <f>Parameters!S22</f>
        <v>Manufacture of other non-metallic mineral products</v>
      </c>
      <c r="E23" s="473"/>
      <c r="F23" s="567">
        <v>36.903816680374732</v>
      </c>
      <c r="G23" s="568"/>
      <c r="H23" s="569">
        <v>31.319715212869291</v>
      </c>
      <c r="I23" s="568"/>
      <c r="J23" s="569">
        <v>28.450153603716277</v>
      </c>
      <c r="K23" s="568"/>
      <c r="L23" s="569">
        <v>26.399947721599229</v>
      </c>
      <c r="M23" s="568"/>
      <c r="N23" s="569">
        <v>25.067101806454207</v>
      </c>
      <c r="O23" s="568"/>
      <c r="P23" s="569">
        <v>240.43951061277079</v>
      </c>
      <c r="Q23" s="568" t="s">
        <v>352</v>
      </c>
      <c r="R23" s="569">
        <v>253.12874586027391</v>
      </c>
      <c r="S23" s="568"/>
      <c r="T23" s="569">
        <v>253.72982783276376</v>
      </c>
      <c r="U23" s="568"/>
      <c r="V23" s="569">
        <v>251.52521142809499</v>
      </c>
      <c r="W23" s="568"/>
      <c r="X23" s="569">
        <v>414.54180287080453</v>
      </c>
      <c r="Y23" s="568"/>
      <c r="Z23" s="569">
        <v>363.99878974976559</v>
      </c>
      <c r="AA23" s="568"/>
      <c r="AB23" s="569">
        <v>413.74039162517045</v>
      </c>
      <c r="AC23" s="568"/>
      <c r="AD23" s="569">
        <v>433.68534711986104</v>
      </c>
      <c r="AE23" s="568"/>
      <c r="AF23" s="569">
        <v>432.61805587561173</v>
      </c>
      <c r="AG23" s="568"/>
      <c r="AH23" s="569">
        <v>465.47844079808112</v>
      </c>
      <c r="AI23" s="568"/>
      <c r="AJ23" s="569">
        <v>477.91743904271664</v>
      </c>
      <c r="AK23" s="568"/>
      <c r="AL23" s="569">
        <v>500.30073242485821</v>
      </c>
      <c r="AM23" s="568"/>
      <c r="AN23" s="569">
        <v>515.98381721112821</v>
      </c>
      <c r="AO23" s="568"/>
      <c r="AP23" s="569">
        <v>499.26941632997728</v>
      </c>
      <c r="AQ23" s="568"/>
      <c r="AR23" s="569">
        <v>504.94262735876083</v>
      </c>
      <c r="AS23" s="568"/>
      <c r="AT23" s="569">
        <v>515.6867028934505</v>
      </c>
      <c r="AU23" s="568"/>
      <c r="AV23" s="569">
        <v>445.02511450800853</v>
      </c>
      <c r="AW23" s="568"/>
      <c r="AX23" s="569">
        <v>466.69697509828728</v>
      </c>
      <c r="AY23" s="568"/>
      <c r="AZ23" s="569">
        <v>449.27336163256263</v>
      </c>
      <c r="BA23" s="568"/>
      <c r="BB23" s="569">
        <v>444.4154462938759</v>
      </c>
      <c r="BC23" s="568"/>
      <c r="BD23" s="569">
        <v>459.09046567492777</v>
      </c>
      <c r="BE23" s="568"/>
      <c r="BF23" s="569">
        <v>485.16043996304705</v>
      </c>
      <c r="BG23" s="568"/>
      <c r="BH23" s="569">
        <v>504.87843890026215</v>
      </c>
      <c r="BI23" s="568"/>
      <c r="BJ23" s="569" t="s">
        <v>700</v>
      </c>
      <c r="BK23" s="571"/>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469" t="str">
        <f>Parameters!S23</f>
        <v>Manufacture of basic metals and fabricated metal products, except machinery and equipment</v>
      </c>
      <c r="E24" s="470"/>
      <c r="F24" s="575"/>
      <c r="G24" s="594"/>
      <c r="H24" s="575"/>
      <c r="I24" s="594"/>
      <c r="J24" s="575"/>
      <c r="K24" s="594"/>
      <c r="L24" s="575"/>
      <c r="M24" s="594"/>
      <c r="N24" s="575"/>
      <c r="O24" s="594"/>
      <c r="P24" s="575"/>
      <c r="Q24" s="594"/>
      <c r="R24" s="575"/>
      <c r="S24" s="594"/>
      <c r="T24" s="575"/>
      <c r="U24" s="594"/>
      <c r="V24" s="575"/>
      <c r="W24" s="594"/>
      <c r="X24" s="575"/>
      <c r="Y24" s="594"/>
      <c r="Z24" s="575"/>
      <c r="AA24" s="594"/>
      <c r="AB24" s="575"/>
      <c r="AC24" s="594"/>
      <c r="AD24" s="575"/>
      <c r="AE24" s="594"/>
      <c r="AF24" s="575"/>
      <c r="AG24" s="594"/>
      <c r="AH24" s="575"/>
      <c r="AI24" s="594"/>
      <c r="AJ24" s="575"/>
      <c r="AK24" s="594"/>
      <c r="AL24" s="575"/>
      <c r="AM24" s="594"/>
      <c r="AN24" s="575"/>
      <c r="AO24" s="594"/>
      <c r="AP24" s="575"/>
      <c r="AQ24" s="594"/>
      <c r="AR24" s="575"/>
      <c r="AS24" s="594"/>
      <c r="AT24" s="575"/>
      <c r="AU24" s="594"/>
      <c r="AV24" s="575"/>
      <c r="AW24" s="594"/>
      <c r="AX24" s="575"/>
      <c r="AY24" s="594"/>
      <c r="AZ24" s="575"/>
      <c r="BA24" s="594"/>
      <c r="BB24" s="575"/>
      <c r="BC24" s="594"/>
      <c r="BD24" s="575"/>
      <c r="BE24" s="594"/>
      <c r="BF24" s="575"/>
      <c r="BG24" s="594"/>
      <c r="BH24" s="575"/>
      <c r="BI24" s="594"/>
      <c r="BJ24" s="575"/>
      <c r="BK24" s="598"/>
      <c r="CJ24" s="303"/>
      <c r="CK24" s="303"/>
      <c r="CL24" s="303"/>
      <c r="CM24" s="304"/>
      <c r="CN24" s="303"/>
      <c r="CO24" s="303"/>
      <c r="CP24" s="303"/>
      <c r="CQ24" s="303"/>
      <c r="CR24" s="303"/>
      <c r="CS24" s="303"/>
      <c r="CT24" s="303"/>
    </row>
    <row r="25" spans="1:98" s="15" customFormat="1" ht="12.75" customHeight="1">
      <c r="A25" s="35"/>
      <c r="B25" s="204" t="str">
        <f>Parameters!Q24</f>
        <v>C24</v>
      </c>
      <c r="C25" s="218"/>
      <c r="D25" s="471" t="str">
        <f>Parameters!S24</f>
        <v>Manufacture of basic metals</v>
      </c>
      <c r="E25" s="472"/>
      <c r="F25" s="567">
        <v>116.07789511706656</v>
      </c>
      <c r="G25" s="568"/>
      <c r="H25" s="569">
        <v>102.40131994948744</v>
      </c>
      <c r="I25" s="568"/>
      <c r="J25" s="569">
        <v>95.496570699808672</v>
      </c>
      <c r="K25" s="568"/>
      <c r="L25" s="569">
        <v>91.305159938904907</v>
      </c>
      <c r="M25" s="568"/>
      <c r="N25" s="569">
        <v>87.166606030729014</v>
      </c>
      <c r="O25" s="568"/>
      <c r="P25" s="569">
        <v>706.24982987107103</v>
      </c>
      <c r="Q25" s="568" t="s">
        <v>352</v>
      </c>
      <c r="R25" s="569">
        <v>735.10219899559172</v>
      </c>
      <c r="S25" s="568"/>
      <c r="T25" s="569">
        <v>764.56560251334531</v>
      </c>
      <c r="U25" s="568"/>
      <c r="V25" s="569">
        <v>758.4685453443426</v>
      </c>
      <c r="W25" s="568"/>
      <c r="X25" s="569">
        <v>1243.6110535700827</v>
      </c>
      <c r="Y25" s="568"/>
      <c r="Z25" s="569">
        <v>1096.1285875745198</v>
      </c>
      <c r="AA25" s="568"/>
      <c r="AB25" s="569">
        <v>1246.3390873680448</v>
      </c>
      <c r="AC25" s="568"/>
      <c r="AD25" s="569">
        <v>1360.412321850064</v>
      </c>
      <c r="AE25" s="568"/>
      <c r="AF25" s="569">
        <v>1358.6734210268758</v>
      </c>
      <c r="AG25" s="568"/>
      <c r="AH25" s="569">
        <v>1484.5405817549859</v>
      </c>
      <c r="AI25" s="568"/>
      <c r="AJ25" s="569">
        <v>1566.8866492425057</v>
      </c>
      <c r="AK25" s="568"/>
      <c r="AL25" s="569">
        <v>1657.8230836087453</v>
      </c>
      <c r="AM25" s="568"/>
      <c r="AN25" s="569">
        <v>1767.2992845941455</v>
      </c>
      <c r="AO25" s="568"/>
      <c r="AP25" s="569">
        <v>1362.6996166886397</v>
      </c>
      <c r="AQ25" s="568"/>
      <c r="AR25" s="569">
        <v>1423.7851233149831</v>
      </c>
      <c r="AS25" s="568"/>
      <c r="AT25" s="569">
        <v>1453.3240422404449</v>
      </c>
      <c r="AU25" s="568"/>
      <c r="AV25" s="569">
        <v>1267.5665355614499</v>
      </c>
      <c r="AW25" s="568"/>
      <c r="AX25" s="569">
        <v>1322.46711540149</v>
      </c>
      <c r="AY25" s="568"/>
      <c r="AZ25" s="569">
        <v>1280.2268677759585</v>
      </c>
      <c r="BA25" s="568"/>
      <c r="BB25" s="569">
        <v>1212.8209408881569</v>
      </c>
      <c r="BC25" s="568"/>
      <c r="BD25" s="569">
        <v>1237.4857546833623</v>
      </c>
      <c r="BE25" s="568"/>
      <c r="BF25" s="569">
        <v>1314.691710588728</v>
      </c>
      <c r="BG25" s="568"/>
      <c r="BH25" s="569">
        <v>1340.3646027738823</v>
      </c>
      <c r="BI25" s="568"/>
      <c r="BJ25" s="569" t="s">
        <v>700</v>
      </c>
      <c r="BK25" s="571"/>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474" t="str">
        <f>Parameters!S25</f>
        <v>Manufacture of fabricated metal products, except machinery and equipment</v>
      </c>
      <c r="E26" s="473"/>
      <c r="F26" s="567">
        <v>2.869101394003867</v>
      </c>
      <c r="G26" s="568"/>
      <c r="H26" s="569">
        <v>2.3993653125282912</v>
      </c>
      <c r="I26" s="568"/>
      <c r="J26" s="569">
        <v>2.1795316856779579</v>
      </c>
      <c r="K26" s="568"/>
      <c r="L26" s="569">
        <v>2.0224679051276224</v>
      </c>
      <c r="M26" s="568"/>
      <c r="N26" s="569">
        <v>1.920360199677289</v>
      </c>
      <c r="O26" s="568"/>
      <c r="P26" s="569">
        <v>18.419778647556498</v>
      </c>
      <c r="Q26" s="568"/>
      <c r="R26" s="569">
        <v>19.391885535771753</v>
      </c>
      <c r="S26" s="568"/>
      <c r="T26" s="569">
        <v>19.118501558981123</v>
      </c>
      <c r="U26" s="568"/>
      <c r="V26" s="569">
        <v>18.95238406885538</v>
      </c>
      <c r="W26" s="568"/>
      <c r="X26" s="569">
        <v>31.235657912762449</v>
      </c>
      <c r="Y26" s="568"/>
      <c r="Z26" s="569">
        <v>27.427250034966193</v>
      </c>
      <c r="AA26" s="568"/>
      <c r="AB26" s="569">
        <v>31.175271704802938</v>
      </c>
      <c r="AC26" s="568"/>
      <c r="AD26" s="569">
        <v>32.776371295763269</v>
      </c>
      <c r="AE26" s="568"/>
      <c r="AF26" s="569">
        <v>32.73853077012663</v>
      </c>
      <c r="AG26" s="568"/>
      <c r="AH26" s="569">
        <v>35.251684677719346</v>
      </c>
      <c r="AI26" s="568"/>
      <c r="AJ26" s="569">
        <v>36.27589943581804</v>
      </c>
      <c r="AK26" s="568"/>
      <c r="AL26" s="569">
        <v>37.986420425863599</v>
      </c>
      <c r="AM26" s="568"/>
      <c r="AN26" s="569">
        <v>39.184435940886949</v>
      </c>
      <c r="AO26" s="568"/>
      <c r="AP26" s="569">
        <v>34.437009709435941</v>
      </c>
      <c r="AQ26" s="568"/>
      <c r="AR26" s="569">
        <v>35.166017597511384</v>
      </c>
      <c r="AS26" s="568"/>
      <c r="AT26" s="569">
        <v>36.418100387930586</v>
      </c>
      <c r="AU26" s="568"/>
      <c r="AV26" s="569">
        <v>31.862663680525873</v>
      </c>
      <c r="AW26" s="568"/>
      <c r="AX26" s="569">
        <v>33.647881580539163</v>
      </c>
      <c r="AY26" s="568"/>
      <c r="AZ26" s="569">
        <v>33.134365750726793</v>
      </c>
      <c r="BA26" s="568"/>
      <c r="BB26" s="569">
        <v>33.756171647150566</v>
      </c>
      <c r="BC26" s="568"/>
      <c r="BD26" s="569">
        <v>35.299814443279864</v>
      </c>
      <c r="BE26" s="568"/>
      <c r="BF26" s="569">
        <v>36.904932266567229</v>
      </c>
      <c r="BG26" s="568"/>
      <c r="BH26" s="569">
        <v>38.25809381894301</v>
      </c>
      <c r="BI26" s="568"/>
      <c r="BJ26" s="569" t="s">
        <v>700</v>
      </c>
      <c r="BK26" s="571"/>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469" t="str">
        <f>Parameters!S26</f>
        <v>Manufacture of computer, electronic and optical products</v>
      </c>
      <c r="E27" s="475"/>
      <c r="F27" s="572">
        <v>0.29541109698290718</v>
      </c>
      <c r="G27" s="568"/>
      <c r="H27" s="573">
        <v>0.26351540470217372</v>
      </c>
      <c r="I27" s="568"/>
      <c r="J27" s="573">
        <v>0.23937170851546422</v>
      </c>
      <c r="K27" s="568"/>
      <c r="L27" s="573">
        <v>0.22212184436194676</v>
      </c>
      <c r="M27" s="568"/>
      <c r="N27" s="573">
        <v>0.21090764818078991</v>
      </c>
      <c r="O27" s="568"/>
      <c r="P27" s="573">
        <v>2.0229914133919844</v>
      </c>
      <c r="Q27" s="568"/>
      <c r="R27" s="573">
        <v>2.1297551224129685</v>
      </c>
      <c r="S27" s="568"/>
      <c r="T27" s="573">
        <v>2.2497108696567225</v>
      </c>
      <c r="U27" s="568"/>
      <c r="V27" s="573">
        <v>2.2301635049208905</v>
      </c>
      <c r="W27" s="568"/>
      <c r="X27" s="573">
        <v>3.6755599757874351</v>
      </c>
      <c r="Y27" s="568"/>
      <c r="Z27" s="573">
        <v>3.2274172919932802</v>
      </c>
      <c r="AA27" s="568"/>
      <c r="AB27" s="573">
        <v>3.6684542144909886</v>
      </c>
      <c r="AC27" s="568"/>
      <c r="AD27" s="573">
        <v>4.0920382916984313</v>
      </c>
      <c r="AE27" s="568"/>
      <c r="AF27" s="573">
        <v>4.084467167490101</v>
      </c>
      <c r="AG27" s="568"/>
      <c r="AH27" s="573">
        <v>4.3966205684273127</v>
      </c>
      <c r="AI27" s="568"/>
      <c r="AJ27" s="573">
        <v>4.5185686610451494</v>
      </c>
      <c r="AK27" s="568"/>
      <c r="AL27" s="573">
        <v>4.7316123205426095</v>
      </c>
      <c r="AM27" s="568"/>
      <c r="AN27" s="573">
        <v>4.8811836561282815</v>
      </c>
      <c r="AO27" s="568"/>
      <c r="AP27" s="573">
        <v>5.9679538178808516</v>
      </c>
      <c r="AQ27" s="568"/>
      <c r="AR27" s="573">
        <v>6.0680703864724244</v>
      </c>
      <c r="AS27" s="568"/>
      <c r="AT27" s="573">
        <v>6.2085416387622017</v>
      </c>
      <c r="AU27" s="568"/>
      <c r="AV27" s="573">
        <v>5.3887129965243243</v>
      </c>
      <c r="AW27" s="568"/>
      <c r="AX27" s="573">
        <v>5.6758469506888245</v>
      </c>
      <c r="AY27" s="568"/>
      <c r="AZ27" s="573">
        <v>5.5186064852350443</v>
      </c>
      <c r="BA27" s="568"/>
      <c r="BB27" s="573">
        <v>7.8355490889031252</v>
      </c>
      <c r="BC27" s="568"/>
      <c r="BD27" s="573">
        <v>8.1500234863056598</v>
      </c>
      <c r="BE27" s="568"/>
      <c r="BF27" s="573">
        <v>8.7723775012531355</v>
      </c>
      <c r="BG27" s="568"/>
      <c r="BH27" s="573">
        <v>8.912991797548024</v>
      </c>
      <c r="BI27" s="568"/>
      <c r="BJ27" s="573" t="s">
        <v>700</v>
      </c>
      <c r="BK27" s="571"/>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469" t="str">
        <f>Parameters!S27</f>
        <v>Manufacture of electrical equipment</v>
      </c>
      <c r="E28" s="475"/>
      <c r="F28" s="572">
        <v>0.94054711016819281</v>
      </c>
      <c r="G28" s="568"/>
      <c r="H28" s="573">
        <v>0.83899574155730539</v>
      </c>
      <c r="I28" s="568"/>
      <c r="J28" s="573">
        <v>0.76212563102620934</v>
      </c>
      <c r="K28" s="568"/>
      <c r="L28" s="573">
        <v>0.70720450569920945</v>
      </c>
      <c r="M28" s="568"/>
      <c r="N28" s="573">
        <v>0.67150009270061262</v>
      </c>
      <c r="O28" s="568"/>
      <c r="P28" s="573">
        <v>6.4409182566049381</v>
      </c>
      <c r="Q28" s="568"/>
      <c r="R28" s="573">
        <v>6.7808387911281702</v>
      </c>
      <c r="S28" s="568"/>
      <c r="T28" s="573">
        <v>7.1627609076988525</v>
      </c>
      <c r="U28" s="568"/>
      <c r="V28" s="573">
        <v>7.1005248657848483</v>
      </c>
      <c r="W28" s="568"/>
      <c r="X28" s="573">
        <v>11.702462598000416</v>
      </c>
      <c r="Y28" s="568"/>
      <c r="Z28" s="573">
        <v>10.275639738295864</v>
      </c>
      <c r="AA28" s="568"/>
      <c r="AB28" s="573">
        <v>11.679838860025859</v>
      </c>
      <c r="AC28" s="568"/>
      <c r="AD28" s="573">
        <v>13.016032524458502</v>
      </c>
      <c r="AE28" s="568"/>
      <c r="AF28" s="573">
        <v>12.990256602215924</v>
      </c>
      <c r="AG28" s="568"/>
      <c r="AH28" s="573">
        <v>13.981533665896366</v>
      </c>
      <c r="AI28" s="568"/>
      <c r="AJ28" s="573">
        <v>14.366508483872622</v>
      </c>
      <c r="AK28" s="568"/>
      <c r="AL28" s="573">
        <v>15.042496770807734</v>
      </c>
      <c r="AM28" s="568"/>
      <c r="AN28" s="573">
        <v>15.51670371044426</v>
      </c>
      <c r="AO28" s="568"/>
      <c r="AP28" s="573">
        <v>25.684236043359576</v>
      </c>
      <c r="AQ28" s="568"/>
      <c r="AR28" s="573">
        <v>26.006497077303859</v>
      </c>
      <c r="AS28" s="568"/>
      <c r="AT28" s="573">
        <v>26.612300322531564</v>
      </c>
      <c r="AU28" s="568"/>
      <c r="AV28" s="573">
        <v>23.078959967150645</v>
      </c>
      <c r="AW28" s="568"/>
      <c r="AX28" s="573">
        <v>24.333052668572975</v>
      </c>
      <c r="AY28" s="568"/>
      <c r="AZ28" s="573">
        <v>23.429836490043915</v>
      </c>
      <c r="BA28" s="568"/>
      <c r="BB28" s="573">
        <v>23.677791498913454</v>
      </c>
      <c r="BC28" s="568"/>
      <c r="BD28" s="573">
        <v>24.728281471741134</v>
      </c>
      <c r="BE28" s="568"/>
      <c r="BF28" s="573">
        <v>25.767646619898191</v>
      </c>
      <c r="BG28" s="568"/>
      <c r="BH28" s="573">
        <v>27.094249618555736</v>
      </c>
      <c r="BI28" s="568"/>
      <c r="BJ28" s="573" t="s">
        <v>700</v>
      </c>
      <c r="BK28" s="571"/>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469" t="str">
        <f>Parameters!S28</f>
        <v>Manufacture of machinery and equipment n.e.c.</v>
      </c>
      <c r="E29" s="475"/>
      <c r="F29" s="572">
        <v>2.4917910254359907</v>
      </c>
      <c r="G29" s="568"/>
      <c r="H29" s="573">
        <v>2.2227510313839107</v>
      </c>
      <c r="I29" s="568"/>
      <c r="J29" s="573">
        <v>2.0190990829861271</v>
      </c>
      <c r="K29" s="568"/>
      <c r="L29" s="573">
        <v>1.8735965709724638</v>
      </c>
      <c r="M29" s="568"/>
      <c r="N29" s="573">
        <v>1.7790048860727523</v>
      </c>
      <c r="O29" s="568"/>
      <c r="P29" s="573">
        <v>17.063921768368392</v>
      </c>
      <c r="Q29" s="568"/>
      <c r="R29" s="573">
        <v>17.964473083798975</v>
      </c>
      <c r="S29" s="568"/>
      <c r="T29" s="573">
        <v>18.976299171187794</v>
      </c>
      <c r="U29" s="568"/>
      <c r="V29" s="573">
        <v>18.811417254031891</v>
      </c>
      <c r="W29" s="568"/>
      <c r="X29" s="573">
        <v>31.003328766788986</v>
      </c>
      <c r="Y29" s="568"/>
      <c r="Z29" s="573">
        <v>27.223247622248618</v>
      </c>
      <c r="AA29" s="568"/>
      <c r="AB29" s="573">
        <v>30.943391708201101</v>
      </c>
      <c r="AC29" s="568"/>
      <c r="AD29" s="573">
        <v>34.389883126231382</v>
      </c>
      <c r="AE29" s="568"/>
      <c r="AF29" s="573">
        <v>34.315307840038443</v>
      </c>
      <c r="AG29" s="568"/>
      <c r="AH29" s="573">
        <v>36.929696758833252</v>
      </c>
      <c r="AI29" s="568"/>
      <c r="AJ29" s="573">
        <v>37.934305909766053</v>
      </c>
      <c r="AK29" s="568"/>
      <c r="AL29" s="573">
        <v>39.717098655996928</v>
      </c>
      <c r="AM29" s="568"/>
      <c r="AN29" s="573">
        <v>40.967631858345428</v>
      </c>
      <c r="AO29" s="568"/>
      <c r="AP29" s="573">
        <v>53.707794503091051</v>
      </c>
      <c r="AQ29" s="568"/>
      <c r="AR29" s="573">
        <v>54.531976601056762</v>
      </c>
      <c r="AS29" s="568"/>
      <c r="AT29" s="573">
        <v>55.587621503435081</v>
      </c>
      <c r="AU29" s="568"/>
      <c r="AV29" s="573">
        <v>48.483529077530875</v>
      </c>
      <c r="AW29" s="568"/>
      <c r="AX29" s="573">
        <v>50.531960139039995</v>
      </c>
      <c r="AY29" s="568"/>
      <c r="AZ29" s="573">
        <v>48.839390046342118</v>
      </c>
      <c r="BA29" s="568"/>
      <c r="BB29" s="573">
        <v>49.777716087232925</v>
      </c>
      <c r="BC29" s="568"/>
      <c r="BD29" s="573">
        <v>51.462434884308678</v>
      </c>
      <c r="BE29" s="568"/>
      <c r="BF29" s="573">
        <v>55.619549711371519</v>
      </c>
      <c r="BG29" s="568"/>
      <c r="BH29" s="573">
        <v>56.625843051686815</v>
      </c>
      <c r="BI29" s="568"/>
      <c r="BJ29" s="573" t="s">
        <v>700</v>
      </c>
      <c r="BK29" s="571"/>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469" t="str">
        <f>Parameters!S29</f>
        <v>Manufacture of motor vehicles, trailers, semi-trailers and of other transport equipment</v>
      </c>
      <c r="E30" s="470"/>
      <c r="F30" s="575"/>
      <c r="G30" s="594"/>
      <c r="H30" s="575"/>
      <c r="I30" s="594"/>
      <c r="J30" s="575"/>
      <c r="K30" s="594"/>
      <c r="L30" s="575"/>
      <c r="M30" s="594"/>
      <c r="N30" s="575"/>
      <c r="O30" s="594"/>
      <c r="P30" s="575"/>
      <c r="Q30" s="594"/>
      <c r="R30" s="575"/>
      <c r="S30" s="594"/>
      <c r="T30" s="575"/>
      <c r="U30" s="594"/>
      <c r="V30" s="575"/>
      <c r="W30" s="594"/>
      <c r="X30" s="575"/>
      <c r="Y30" s="594"/>
      <c r="Z30" s="575"/>
      <c r="AA30" s="594"/>
      <c r="AB30" s="575"/>
      <c r="AC30" s="594"/>
      <c r="AD30" s="575"/>
      <c r="AE30" s="594"/>
      <c r="AF30" s="575"/>
      <c r="AG30" s="594"/>
      <c r="AH30" s="575"/>
      <c r="AI30" s="594"/>
      <c r="AJ30" s="575"/>
      <c r="AK30" s="594"/>
      <c r="AL30" s="575"/>
      <c r="AM30" s="594"/>
      <c r="AN30" s="575"/>
      <c r="AO30" s="594"/>
      <c r="AP30" s="575"/>
      <c r="AQ30" s="594"/>
      <c r="AR30" s="575"/>
      <c r="AS30" s="594"/>
      <c r="AT30" s="575"/>
      <c r="AU30" s="594"/>
      <c r="AV30" s="575"/>
      <c r="AW30" s="594"/>
      <c r="AX30" s="575"/>
      <c r="AY30" s="594"/>
      <c r="AZ30" s="575"/>
      <c r="BA30" s="594"/>
      <c r="BB30" s="575"/>
      <c r="BC30" s="594"/>
      <c r="BD30" s="575"/>
      <c r="BE30" s="594"/>
      <c r="BF30" s="575"/>
      <c r="BG30" s="594"/>
      <c r="BH30" s="575"/>
      <c r="BI30" s="594"/>
      <c r="BJ30" s="575"/>
      <c r="BK30" s="598"/>
      <c r="CJ30" s="303"/>
      <c r="CK30" s="303"/>
      <c r="CL30" s="303"/>
      <c r="CM30" s="304"/>
      <c r="CN30" s="303"/>
      <c r="CO30" s="303"/>
      <c r="CP30" s="303"/>
      <c r="CQ30" s="303"/>
      <c r="CR30" s="303"/>
      <c r="CS30" s="303"/>
      <c r="CT30" s="303"/>
    </row>
    <row r="31" spans="1:98" s="15" customFormat="1" ht="12.75" customHeight="1">
      <c r="A31" s="35"/>
      <c r="B31" s="204" t="str">
        <f>Parameters!Q30</f>
        <v>C29</v>
      </c>
      <c r="C31" s="205"/>
      <c r="D31" s="471" t="str">
        <f>Parameters!S30</f>
        <v>Manufacture of motor vehicles, trailers and semi-trailers</v>
      </c>
      <c r="E31" s="472"/>
      <c r="F31" s="567">
        <v>0</v>
      </c>
      <c r="G31" s="568"/>
      <c r="H31" s="569">
        <v>0</v>
      </c>
      <c r="I31" s="568"/>
      <c r="J31" s="569">
        <v>0</v>
      </c>
      <c r="K31" s="568"/>
      <c r="L31" s="569">
        <v>0</v>
      </c>
      <c r="M31" s="568"/>
      <c r="N31" s="569">
        <v>0</v>
      </c>
      <c r="O31" s="568"/>
      <c r="P31" s="569">
        <v>0</v>
      </c>
      <c r="Q31" s="568"/>
      <c r="R31" s="569">
        <v>0</v>
      </c>
      <c r="S31" s="568"/>
      <c r="T31" s="569">
        <v>0</v>
      </c>
      <c r="U31" s="568"/>
      <c r="V31" s="569">
        <v>0</v>
      </c>
      <c r="W31" s="568"/>
      <c r="X31" s="569">
        <v>0</v>
      </c>
      <c r="Y31" s="568"/>
      <c r="Z31" s="569">
        <v>0</v>
      </c>
      <c r="AA31" s="568"/>
      <c r="AB31" s="569">
        <v>0</v>
      </c>
      <c r="AC31" s="568"/>
      <c r="AD31" s="569">
        <v>52.805949146093809</v>
      </c>
      <c r="AE31" s="568"/>
      <c r="AF31" s="569">
        <v>52.678058028556997</v>
      </c>
      <c r="AG31" s="568"/>
      <c r="AH31" s="569">
        <v>56.680892877838275</v>
      </c>
      <c r="AI31" s="568"/>
      <c r="AJ31" s="569">
        <v>58.199267836956395</v>
      </c>
      <c r="AK31" s="568"/>
      <c r="AL31" s="569">
        <v>60.926181984008785</v>
      </c>
      <c r="AM31" s="568"/>
      <c r="AN31" s="569">
        <v>62.837060742916172</v>
      </c>
      <c r="AO31" s="568"/>
      <c r="AP31" s="569">
        <v>94.226913401701466</v>
      </c>
      <c r="AQ31" s="568"/>
      <c r="AR31" s="569">
        <v>95.305612856462247</v>
      </c>
      <c r="AS31" s="568"/>
      <c r="AT31" s="569">
        <v>97.322682932576072</v>
      </c>
      <c r="AU31" s="568"/>
      <c r="AV31" s="569">
        <v>83.992499715123301</v>
      </c>
      <c r="AW31" s="568"/>
      <c r="AX31" s="569">
        <v>88.106693808499386</v>
      </c>
      <c r="AY31" s="568"/>
      <c r="AZ31" s="569">
        <v>84.821331104033817</v>
      </c>
      <c r="BA31" s="568"/>
      <c r="BB31" s="569">
        <v>87.664808403894426</v>
      </c>
      <c r="BC31" s="568"/>
      <c r="BD31" s="569">
        <v>90.543151432732344</v>
      </c>
      <c r="BE31" s="568"/>
      <c r="BF31" s="569">
        <v>95.605777098999255</v>
      </c>
      <c r="BG31" s="568"/>
      <c r="BH31" s="569">
        <v>99.324568870077542</v>
      </c>
      <c r="BI31" s="568"/>
      <c r="BJ31" s="569" t="s">
        <v>700</v>
      </c>
      <c r="BK31" s="571"/>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471" t="str">
        <f>Parameters!S31</f>
        <v>Manufacture of other transport equipment</v>
      </c>
      <c r="E32" s="472"/>
      <c r="F32" s="567">
        <v>0.46369652065690575</v>
      </c>
      <c r="G32" s="568"/>
      <c r="H32" s="569">
        <v>0.41363096223485635</v>
      </c>
      <c r="I32" s="568"/>
      <c r="J32" s="569">
        <v>0.37573344236537642</v>
      </c>
      <c r="K32" s="568"/>
      <c r="L32" s="569">
        <v>0.34865693078039306</v>
      </c>
      <c r="M32" s="568"/>
      <c r="N32" s="569">
        <v>0.33105439721183427</v>
      </c>
      <c r="O32" s="568"/>
      <c r="P32" s="569">
        <v>3.175419235394993</v>
      </c>
      <c r="Q32" s="568"/>
      <c r="R32" s="569">
        <v>3.3430025148014573</v>
      </c>
      <c r="S32" s="568"/>
      <c r="T32" s="569">
        <v>3.5312928776138817</v>
      </c>
      <c r="U32" s="568"/>
      <c r="V32" s="569">
        <v>3.5006100593020797</v>
      </c>
      <c r="W32" s="568"/>
      <c r="X32" s="569">
        <v>5.7693986097517174</v>
      </c>
      <c r="Y32" s="568"/>
      <c r="Z32" s="569">
        <v>5.0659646312873905</v>
      </c>
      <c r="AA32" s="568"/>
      <c r="AB32" s="569">
        <v>5.7582449434763729</v>
      </c>
      <c r="AC32" s="568"/>
      <c r="AD32" s="569">
        <v>6.4033665427003639</v>
      </c>
      <c r="AE32" s="568"/>
      <c r="AF32" s="569">
        <v>6.3887025477555328</v>
      </c>
      <c r="AG32" s="568"/>
      <c r="AH32" s="569">
        <v>6.8744358566762669</v>
      </c>
      <c r="AI32" s="568"/>
      <c r="AJ32" s="569">
        <v>7.0604361502930626</v>
      </c>
      <c r="AK32" s="568"/>
      <c r="AL32" s="569">
        <v>7.3909831107415762</v>
      </c>
      <c r="AM32" s="568"/>
      <c r="AN32" s="569">
        <v>7.6223848092813489</v>
      </c>
      <c r="AO32" s="568"/>
      <c r="AP32" s="569">
        <v>26.383472937894684</v>
      </c>
      <c r="AQ32" s="568"/>
      <c r="AR32" s="569">
        <v>26.735254262259232</v>
      </c>
      <c r="AS32" s="568"/>
      <c r="AT32" s="569">
        <v>27.245770216308713</v>
      </c>
      <c r="AU32" s="568"/>
      <c r="AV32" s="569">
        <v>23.515795270135055</v>
      </c>
      <c r="AW32" s="568"/>
      <c r="AX32" s="569">
        <v>24.662385611376283</v>
      </c>
      <c r="AY32" s="568"/>
      <c r="AZ32" s="569">
        <v>23.732845280280056</v>
      </c>
      <c r="BA32" s="568"/>
      <c r="BB32" s="569">
        <v>23.933029302510008</v>
      </c>
      <c r="BC32" s="568"/>
      <c r="BD32" s="569">
        <v>24.735125449024899</v>
      </c>
      <c r="BE32" s="568"/>
      <c r="BF32" s="569">
        <v>26.140464864661677</v>
      </c>
      <c r="BG32" s="568"/>
      <c r="BH32" s="569">
        <v>27.182322981599029</v>
      </c>
      <c r="BI32" s="568"/>
      <c r="BJ32" s="569" t="s">
        <v>700</v>
      </c>
      <c r="BK32" s="571"/>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469" t="str">
        <f>Parameters!S32</f>
        <v>Manufacture of furniture; jewellery, musical instruments, toys; repair and installation of machinery and equipment</v>
      </c>
      <c r="E33" s="470"/>
      <c r="F33" s="575"/>
      <c r="G33" s="594"/>
      <c r="H33" s="575"/>
      <c r="I33" s="594"/>
      <c r="J33" s="575"/>
      <c r="K33" s="594"/>
      <c r="L33" s="575"/>
      <c r="M33" s="594"/>
      <c r="N33" s="575"/>
      <c r="O33" s="594"/>
      <c r="P33" s="575"/>
      <c r="Q33" s="594"/>
      <c r="R33" s="575"/>
      <c r="S33" s="594"/>
      <c r="T33" s="575"/>
      <c r="U33" s="594"/>
      <c r="V33" s="575"/>
      <c r="W33" s="594"/>
      <c r="X33" s="575"/>
      <c r="Y33" s="594"/>
      <c r="Z33" s="575"/>
      <c r="AA33" s="594"/>
      <c r="AB33" s="575"/>
      <c r="AC33" s="594"/>
      <c r="AD33" s="575"/>
      <c r="AE33" s="594"/>
      <c r="AF33" s="575"/>
      <c r="AG33" s="594"/>
      <c r="AH33" s="575"/>
      <c r="AI33" s="594"/>
      <c r="AJ33" s="575"/>
      <c r="AK33" s="594"/>
      <c r="AL33" s="575"/>
      <c r="AM33" s="594"/>
      <c r="AN33" s="575"/>
      <c r="AO33" s="594"/>
      <c r="AP33" s="575"/>
      <c r="AQ33" s="594"/>
      <c r="AR33" s="575"/>
      <c r="AS33" s="594"/>
      <c r="AT33" s="575"/>
      <c r="AU33" s="594"/>
      <c r="AV33" s="575"/>
      <c r="AW33" s="594"/>
      <c r="AX33" s="575"/>
      <c r="AY33" s="594"/>
      <c r="AZ33" s="575"/>
      <c r="BA33" s="594"/>
      <c r="BB33" s="575"/>
      <c r="BC33" s="594"/>
      <c r="BD33" s="575"/>
      <c r="BE33" s="594"/>
      <c r="BF33" s="575"/>
      <c r="BG33" s="594"/>
      <c r="BH33" s="575"/>
      <c r="BI33" s="594"/>
      <c r="BJ33" s="575"/>
      <c r="BK33" s="598"/>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471" t="str">
        <f>Parameters!S33</f>
        <v>Manufacture of furniture; other manufacturing</v>
      </c>
      <c r="E34" s="472"/>
      <c r="F34" s="567">
        <v>1.4754914756288053</v>
      </c>
      <c r="G34" s="568"/>
      <c r="H34" s="569">
        <v>1.3161818811343751</v>
      </c>
      <c r="I34" s="568"/>
      <c r="J34" s="569">
        <v>1.1955912253414995</v>
      </c>
      <c r="K34" s="568"/>
      <c r="L34" s="569">
        <v>1.1094332313655908</v>
      </c>
      <c r="M34" s="568"/>
      <c r="N34" s="569">
        <v>1.0534216223220638</v>
      </c>
      <c r="O34" s="568"/>
      <c r="P34" s="569">
        <v>10.104246645490271</v>
      </c>
      <c r="Q34" s="568"/>
      <c r="R34" s="569">
        <v>10.637499946316986</v>
      </c>
      <c r="S34" s="568"/>
      <c r="T34" s="569">
        <v>11.236643595010332</v>
      </c>
      <c r="U34" s="568"/>
      <c r="V34" s="569">
        <v>11.139010261891517</v>
      </c>
      <c r="W34" s="568"/>
      <c r="X34" s="569">
        <v>18.358340183647787</v>
      </c>
      <c r="Y34" s="568"/>
      <c r="Z34" s="569">
        <v>16.119999388203833</v>
      </c>
      <c r="AA34" s="568"/>
      <c r="AB34" s="569">
        <v>18.322848997541918</v>
      </c>
      <c r="AC34" s="568"/>
      <c r="AD34" s="569">
        <v>20.460280880685762</v>
      </c>
      <c r="AE34" s="568"/>
      <c r="AF34" s="569">
        <v>20.419184733521679</v>
      </c>
      <c r="AG34" s="568"/>
      <c r="AH34" s="569">
        <v>21.975328752940559</v>
      </c>
      <c r="AI34" s="568"/>
      <c r="AJ34" s="569">
        <v>22.580850394495613</v>
      </c>
      <c r="AK34" s="568"/>
      <c r="AL34" s="569">
        <v>23.63980494992877</v>
      </c>
      <c r="AM34" s="568"/>
      <c r="AN34" s="569">
        <v>24.381176607422233</v>
      </c>
      <c r="AO34" s="568"/>
      <c r="AP34" s="569">
        <v>32.456525771406881</v>
      </c>
      <c r="AQ34" s="568"/>
      <c r="AR34" s="569">
        <v>32.874195939138929</v>
      </c>
      <c r="AS34" s="568"/>
      <c r="AT34" s="569">
        <v>33.808014493728038</v>
      </c>
      <c r="AU34" s="568"/>
      <c r="AV34" s="569">
        <v>29.154357217794697</v>
      </c>
      <c r="AW34" s="568"/>
      <c r="AX34" s="569">
        <v>30.624169482219962</v>
      </c>
      <c r="AY34" s="568"/>
      <c r="AZ34" s="569">
        <v>29.523887377184689</v>
      </c>
      <c r="BA34" s="568"/>
      <c r="BB34" s="569">
        <v>30.397517672089148</v>
      </c>
      <c r="BC34" s="568"/>
      <c r="BD34" s="569">
        <v>31.467529954988798</v>
      </c>
      <c r="BE34" s="568"/>
      <c r="BF34" s="569">
        <v>33.181413901158272</v>
      </c>
      <c r="BG34" s="568"/>
      <c r="BH34" s="569">
        <v>34.437539467428955</v>
      </c>
      <c r="BI34" s="568"/>
      <c r="BJ34" s="569" t="s">
        <v>700</v>
      </c>
      <c r="BK34" s="571"/>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474" t="str">
        <f>Parameters!S34</f>
        <v>Repair and installation of machinery and equipment</v>
      </c>
      <c r="E35" s="473"/>
      <c r="F35" s="567">
        <v>0.45487660535866808</v>
      </c>
      <c r="G35" s="568"/>
      <c r="H35" s="569">
        <v>0.40576333785313423</v>
      </c>
      <c r="I35" s="568"/>
      <c r="J35" s="569">
        <v>0.36858666211418301</v>
      </c>
      <c r="K35" s="568"/>
      <c r="L35" s="569">
        <v>0.34202516957314882</v>
      </c>
      <c r="M35" s="568"/>
      <c r="N35" s="569">
        <v>0.32475745166136732</v>
      </c>
      <c r="O35" s="568"/>
      <c r="P35" s="569">
        <v>3.1150199711242545</v>
      </c>
      <c r="Q35" s="568"/>
      <c r="R35" s="569">
        <v>3.2794156692918688</v>
      </c>
      <c r="S35" s="568"/>
      <c r="T35" s="569">
        <v>3.4641245839426222</v>
      </c>
      <c r="U35" s="568"/>
      <c r="V35" s="569">
        <v>3.4340253797977711</v>
      </c>
      <c r="W35" s="568"/>
      <c r="X35" s="569">
        <v>5.6596595783100065</v>
      </c>
      <c r="Y35" s="568"/>
      <c r="Z35" s="569">
        <v>4.9696055322617525</v>
      </c>
      <c r="AA35" s="568"/>
      <c r="AB35" s="569">
        <v>5.648718064568552</v>
      </c>
      <c r="AC35" s="568"/>
      <c r="AD35" s="569">
        <v>6.4491135557053854</v>
      </c>
      <c r="AE35" s="568"/>
      <c r="AF35" s="569">
        <v>6.4458840682005585</v>
      </c>
      <c r="AG35" s="568"/>
      <c r="AH35" s="569">
        <v>6.9433926769599594</v>
      </c>
      <c r="AI35" s="568"/>
      <c r="AJ35" s="569">
        <v>7.1531148767654429</v>
      </c>
      <c r="AK35" s="568"/>
      <c r="AL35" s="569">
        <v>7.491730097396176</v>
      </c>
      <c r="AM35" s="568"/>
      <c r="AN35" s="569">
        <v>7.7289281454722332</v>
      </c>
      <c r="AO35" s="568"/>
      <c r="AP35" s="569">
        <v>7.2176360670340252</v>
      </c>
      <c r="AQ35" s="568"/>
      <c r="AR35" s="569">
        <v>7.4167400329982254</v>
      </c>
      <c r="AS35" s="568"/>
      <c r="AT35" s="569">
        <v>7.710334163528648</v>
      </c>
      <c r="AU35" s="568"/>
      <c r="AV35" s="569">
        <v>6.8211214491401391</v>
      </c>
      <c r="AW35" s="568"/>
      <c r="AX35" s="569">
        <v>7.2786955194748337</v>
      </c>
      <c r="AY35" s="568"/>
      <c r="AZ35" s="569">
        <v>7.0362561013518663</v>
      </c>
      <c r="BA35" s="568"/>
      <c r="BB35" s="569">
        <v>7.4942986217901222</v>
      </c>
      <c r="BC35" s="568"/>
      <c r="BD35" s="569">
        <v>7.9166094186419702</v>
      </c>
      <c r="BE35" s="568"/>
      <c r="BF35" s="569">
        <v>8.1862680627610587</v>
      </c>
      <c r="BG35" s="568"/>
      <c r="BH35" s="569">
        <v>8.4939219921010736</v>
      </c>
      <c r="BI35" s="568"/>
      <c r="BJ35" s="569" t="s">
        <v>700</v>
      </c>
      <c r="BK35" s="571"/>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479" t="str">
        <f>Parameters!S35</f>
        <v>Electricity, gas, steam and air conditioning supply</v>
      </c>
      <c r="E36" s="472"/>
      <c r="F36" s="564">
        <v>63.810566555166176</v>
      </c>
      <c r="G36" s="568"/>
      <c r="H36" s="565">
        <v>72.744492524878524</v>
      </c>
      <c r="I36" s="568"/>
      <c r="J36" s="565">
        <v>72.673391178348794</v>
      </c>
      <c r="K36" s="568"/>
      <c r="L36" s="565">
        <v>76.920107618329482</v>
      </c>
      <c r="M36" s="568"/>
      <c r="N36" s="565">
        <v>76.072920662314658</v>
      </c>
      <c r="O36" s="568"/>
      <c r="P36" s="565">
        <v>156.98537480394728</v>
      </c>
      <c r="Q36" s="568"/>
      <c r="R36" s="565">
        <v>144.80397857072313</v>
      </c>
      <c r="S36" s="568"/>
      <c r="T36" s="565">
        <v>191.21483110541681</v>
      </c>
      <c r="U36" s="568"/>
      <c r="V36" s="565">
        <v>196.18608309898465</v>
      </c>
      <c r="W36" s="568"/>
      <c r="X36" s="565">
        <v>288.69854282017241</v>
      </c>
      <c r="Y36" s="568"/>
      <c r="Z36" s="565">
        <v>288.58042486750031</v>
      </c>
      <c r="AA36" s="568"/>
      <c r="AB36" s="565">
        <v>319.96282588241974</v>
      </c>
      <c r="AC36" s="568"/>
      <c r="AD36" s="565">
        <v>369.32281298072678</v>
      </c>
      <c r="AE36" s="568"/>
      <c r="AF36" s="565">
        <v>368.22940601023413</v>
      </c>
      <c r="AG36" s="568"/>
      <c r="AH36" s="565">
        <v>471.31020039700707</v>
      </c>
      <c r="AI36" s="568"/>
      <c r="AJ36" s="565">
        <v>645.35996346427294</v>
      </c>
      <c r="AK36" s="568" t="s">
        <v>352</v>
      </c>
      <c r="AL36" s="565">
        <v>734.53901644235793</v>
      </c>
      <c r="AM36" s="568"/>
      <c r="AN36" s="565">
        <v>968.17537944247033</v>
      </c>
      <c r="AO36" s="568" t="s">
        <v>352</v>
      </c>
      <c r="AP36" s="565">
        <v>1395.7236243748421</v>
      </c>
      <c r="AQ36" s="568" t="s">
        <v>352</v>
      </c>
      <c r="AR36" s="565">
        <v>1569.1224592664998</v>
      </c>
      <c r="AS36" s="568"/>
      <c r="AT36" s="565">
        <v>1614.3731254191762</v>
      </c>
      <c r="AU36" s="568"/>
      <c r="AV36" s="565">
        <v>1459.4615732388768</v>
      </c>
      <c r="AW36" s="568"/>
      <c r="AX36" s="565">
        <v>1499.7422266301719</v>
      </c>
      <c r="AY36" s="568"/>
      <c r="AZ36" s="565">
        <v>1464.6990557623317</v>
      </c>
      <c r="BA36" s="568"/>
      <c r="BB36" s="565">
        <v>1427.2860688056344</v>
      </c>
      <c r="BC36" s="568"/>
      <c r="BD36" s="565">
        <v>1404.7176437256132</v>
      </c>
      <c r="BE36" s="568"/>
      <c r="BF36" s="565">
        <v>1521.3987967150622</v>
      </c>
      <c r="BG36" s="568"/>
      <c r="BH36" s="565">
        <v>1459.3723476242762</v>
      </c>
      <c r="BI36" s="568"/>
      <c r="BJ36" s="565" t="s">
        <v>700</v>
      </c>
      <c r="BK36" s="571"/>
      <c r="CJ36" s="303"/>
      <c r="CK36" s="303"/>
      <c r="CL36" s="303"/>
      <c r="CM36" s="304" t="s">
        <v>59</v>
      </c>
      <c r="CN36" s="303" t="s">
        <v>946</v>
      </c>
      <c r="CO36" s="303"/>
      <c r="CP36" s="303"/>
      <c r="CQ36" s="303"/>
      <c r="CR36" s="303"/>
      <c r="CS36" s="303"/>
      <c r="CT36" s="303"/>
    </row>
    <row r="37" spans="1:98" s="13" customFormat="1">
      <c r="A37" s="36"/>
      <c r="B37" s="207" t="str">
        <f>Parameters!Q36</f>
        <v>E</v>
      </c>
      <c r="C37" s="208"/>
      <c r="D37" s="479" t="str">
        <f>Parameters!S36</f>
        <v>Water supply; sewerage, waste management and remediation activities</v>
      </c>
      <c r="E37" s="481"/>
      <c r="F37" s="564">
        <v>6.5068648016908446</v>
      </c>
      <c r="G37" s="568"/>
      <c r="H37" s="565">
        <v>7.0833103589314934</v>
      </c>
      <c r="I37" s="568"/>
      <c r="J37" s="565">
        <v>7.558108883547666</v>
      </c>
      <c r="K37" s="568"/>
      <c r="L37" s="565">
        <v>7.9912869161011244</v>
      </c>
      <c r="M37" s="568"/>
      <c r="N37" s="565">
        <v>8.4428709971536495</v>
      </c>
      <c r="O37" s="568"/>
      <c r="P37" s="565">
        <v>8.2595654388990596</v>
      </c>
      <c r="Q37" s="568"/>
      <c r="R37" s="565">
        <v>10.283114107623591</v>
      </c>
      <c r="S37" s="568"/>
      <c r="T37" s="565">
        <v>10.004501450997708</v>
      </c>
      <c r="U37" s="568"/>
      <c r="V37" s="565">
        <v>9.7938349194953638</v>
      </c>
      <c r="W37" s="568"/>
      <c r="X37" s="565">
        <v>11.394035379559691</v>
      </c>
      <c r="Y37" s="568"/>
      <c r="Z37" s="565">
        <v>17.354758094601969</v>
      </c>
      <c r="AA37" s="568"/>
      <c r="AB37" s="565">
        <v>18.66910148904072</v>
      </c>
      <c r="AC37" s="568"/>
      <c r="AD37" s="565">
        <v>15.634590531406671</v>
      </c>
      <c r="AE37" s="568"/>
      <c r="AF37" s="565">
        <v>15.36730823145793</v>
      </c>
      <c r="AG37" s="568"/>
      <c r="AH37" s="565">
        <v>15.118813693793264</v>
      </c>
      <c r="AI37" s="568"/>
      <c r="AJ37" s="565">
        <v>18.98734888803985</v>
      </c>
      <c r="AK37" s="568"/>
      <c r="AL37" s="565">
        <v>20.394812332218002</v>
      </c>
      <c r="AM37" s="568"/>
      <c r="AN37" s="565">
        <v>21.817261319483155</v>
      </c>
      <c r="AO37" s="568"/>
      <c r="AP37" s="565">
        <v>40.289275977103266</v>
      </c>
      <c r="AQ37" s="568"/>
      <c r="AR37" s="565">
        <v>27.298151975141138</v>
      </c>
      <c r="AS37" s="568"/>
      <c r="AT37" s="565">
        <v>30.597008903965616</v>
      </c>
      <c r="AU37" s="568"/>
      <c r="AV37" s="565">
        <v>28.48152820245301</v>
      </c>
      <c r="AW37" s="568"/>
      <c r="AX37" s="565">
        <v>29.955286919329467</v>
      </c>
      <c r="AY37" s="568"/>
      <c r="AZ37" s="565">
        <v>29.054174180473108</v>
      </c>
      <c r="BA37" s="568"/>
      <c r="BB37" s="565">
        <v>29.935490377424195</v>
      </c>
      <c r="BC37" s="568"/>
      <c r="BD37" s="565">
        <v>26.523660484701978</v>
      </c>
      <c r="BE37" s="568"/>
      <c r="BF37" s="565">
        <v>24.942896841074038</v>
      </c>
      <c r="BG37" s="568"/>
      <c r="BH37" s="565">
        <v>20.783805528699265</v>
      </c>
      <c r="BI37" s="568"/>
      <c r="BJ37" s="565" t="s">
        <v>700</v>
      </c>
      <c r="BK37" s="571"/>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474" t="str">
        <f>Parameters!S37</f>
        <v>Water collection, treatment and supply</v>
      </c>
      <c r="E38" s="473"/>
      <c r="F38" s="567">
        <v>2.175947598024214</v>
      </c>
      <c r="G38" s="568"/>
      <c r="H38" s="569">
        <v>2.3687155998034388</v>
      </c>
      <c r="I38" s="568"/>
      <c r="J38" s="569">
        <v>2.5274920214244223</v>
      </c>
      <c r="K38" s="568"/>
      <c r="L38" s="569">
        <v>2.6723502178336394</v>
      </c>
      <c r="M38" s="568"/>
      <c r="N38" s="569">
        <v>2.8233635439775715</v>
      </c>
      <c r="O38" s="568"/>
      <c r="P38" s="569">
        <v>2.7620647001649701</v>
      </c>
      <c r="Q38" s="568"/>
      <c r="R38" s="569">
        <v>3.4387555488901591</v>
      </c>
      <c r="S38" s="568"/>
      <c r="T38" s="569">
        <v>3.3455852496076699</v>
      </c>
      <c r="U38" s="568"/>
      <c r="V38" s="569">
        <v>3.2751366776490975</v>
      </c>
      <c r="W38" s="568"/>
      <c r="X38" s="569">
        <v>3.810256501643198</v>
      </c>
      <c r="Y38" s="568"/>
      <c r="Z38" s="569">
        <v>5.8035698206650146</v>
      </c>
      <c r="AA38" s="568"/>
      <c r="AB38" s="569">
        <v>6.2430967571037161</v>
      </c>
      <c r="AC38" s="568"/>
      <c r="AD38" s="569">
        <v>5.2404874952416076</v>
      </c>
      <c r="AE38" s="568"/>
      <c r="AF38" s="569">
        <v>5.1509770018184193</v>
      </c>
      <c r="AG38" s="568"/>
      <c r="AH38" s="569">
        <v>5.0682720867952984</v>
      </c>
      <c r="AI38" s="568"/>
      <c r="AJ38" s="569">
        <v>6.3625073637453324</v>
      </c>
      <c r="AK38" s="568"/>
      <c r="AL38" s="569">
        <v>6.8328267653925128</v>
      </c>
      <c r="AM38" s="568"/>
      <c r="AN38" s="569">
        <v>7.307852337215996</v>
      </c>
      <c r="AO38" s="568"/>
      <c r="AP38" s="569">
        <v>13.480227074632632</v>
      </c>
      <c r="AQ38" s="568" t="s">
        <v>352</v>
      </c>
      <c r="AR38" s="569">
        <v>9.1216569426136278</v>
      </c>
      <c r="AS38" s="568"/>
      <c r="AT38" s="569">
        <v>10.23033151009864</v>
      </c>
      <c r="AU38" s="568"/>
      <c r="AV38" s="569">
        <v>9.4698972664242582</v>
      </c>
      <c r="AW38" s="568"/>
      <c r="AX38" s="569">
        <v>10.005596775652757</v>
      </c>
      <c r="AY38" s="568"/>
      <c r="AZ38" s="569">
        <v>9.6399795470783332</v>
      </c>
      <c r="BA38" s="568"/>
      <c r="BB38" s="569">
        <v>9.9640671607604538</v>
      </c>
      <c r="BC38" s="568"/>
      <c r="BD38" s="569">
        <v>8.8322247921127826</v>
      </c>
      <c r="BE38" s="568"/>
      <c r="BF38" s="569">
        <v>8.1396410733989644</v>
      </c>
      <c r="BG38" s="568"/>
      <c r="BH38" s="569">
        <v>6.7972059505549058</v>
      </c>
      <c r="BI38" s="568"/>
      <c r="BJ38" s="569" t="s">
        <v>700</v>
      </c>
      <c r="BK38" s="571"/>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474" t="str">
        <f>Parameters!S38</f>
        <v>Sewerage, waste management, remediation activities</v>
      </c>
      <c r="E39" s="473"/>
      <c r="F39" s="567">
        <v>4.3309172036666306</v>
      </c>
      <c r="G39" s="568"/>
      <c r="H39" s="569">
        <v>4.7145947591280546</v>
      </c>
      <c r="I39" s="568"/>
      <c r="J39" s="569">
        <v>5.0306168621232432</v>
      </c>
      <c r="K39" s="568"/>
      <c r="L39" s="569">
        <v>5.3189366982674855</v>
      </c>
      <c r="M39" s="568"/>
      <c r="N39" s="569">
        <v>5.6195074531760785</v>
      </c>
      <c r="O39" s="568"/>
      <c r="P39" s="569">
        <v>5.4975007387340895</v>
      </c>
      <c r="Q39" s="568"/>
      <c r="R39" s="569">
        <v>6.8443585587334317</v>
      </c>
      <c r="S39" s="568"/>
      <c r="T39" s="569">
        <v>6.6589162013900385</v>
      </c>
      <c r="U39" s="568"/>
      <c r="V39" s="569">
        <v>6.5186982418462662</v>
      </c>
      <c r="W39" s="568"/>
      <c r="X39" s="569">
        <v>7.583778877916493</v>
      </c>
      <c r="Y39" s="568"/>
      <c r="Z39" s="569">
        <v>11.551188273936953</v>
      </c>
      <c r="AA39" s="568"/>
      <c r="AB39" s="569">
        <v>12.426004731937006</v>
      </c>
      <c r="AC39" s="568"/>
      <c r="AD39" s="569">
        <v>10.394103036165063</v>
      </c>
      <c r="AE39" s="568"/>
      <c r="AF39" s="569">
        <v>10.216331229639509</v>
      </c>
      <c r="AG39" s="568"/>
      <c r="AH39" s="569">
        <v>10.050541606997966</v>
      </c>
      <c r="AI39" s="568"/>
      <c r="AJ39" s="569">
        <v>12.624841524294519</v>
      </c>
      <c r="AK39" s="568"/>
      <c r="AL39" s="569">
        <v>13.56198556682549</v>
      </c>
      <c r="AM39" s="568"/>
      <c r="AN39" s="569">
        <v>14.509408982267159</v>
      </c>
      <c r="AO39" s="568"/>
      <c r="AP39" s="569">
        <v>26.809048902470636</v>
      </c>
      <c r="AQ39" s="568" t="s">
        <v>352</v>
      </c>
      <c r="AR39" s="569">
        <v>18.176495032527512</v>
      </c>
      <c r="AS39" s="568"/>
      <c r="AT39" s="569">
        <v>20.366677393866976</v>
      </c>
      <c r="AU39" s="568"/>
      <c r="AV39" s="569">
        <v>19.011630936028752</v>
      </c>
      <c r="AW39" s="568"/>
      <c r="AX39" s="569">
        <v>19.949690143676708</v>
      </c>
      <c r="AY39" s="568"/>
      <c r="AZ39" s="569">
        <v>19.414194633394775</v>
      </c>
      <c r="BA39" s="568"/>
      <c r="BB39" s="569">
        <v>19.971423216663741</v>
      </c>
      <c r="BC39" s="568"/>
      <c r="BD39" s="569">
        <v>17.691435692589195</v>
      </c>
      <c r="BE39" s="568"/>
      <c r="BF39" s="569">
        <v>16.803255767675076</v>
      </c>
      <c r="BG39" s="568"/>
      <c r="BH39" s="569">
        <v>13.986599578144359</v>
      </c>
      <c r="BI39" s="568"/>
      <c r="BJ39" s="569" t="s">
        <v>700</v>
      </c>
      <c r="BK39" s="571"/>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479" t="str">
        <f>Parameters!S39</f>
        <v>Construction</v>
      </c>
      <c r="E40" s="472"/>
      <c r="F40" s="564">
        <v>0</v>
      </c>
      <c r="G40" s="568"/>
      <c r="H40" s="565">
        <v>0</v>
      </c>
      <c r="I40" s="568"/>
      <c r="J40" s="565">
        <v>0</v>
      </c>
      <c r="K40" s="568"/>
      <c r="L40" s="565">
        <v>0</v>
      </c>
      <c r="M40" s="568"/>
      <c r="N40" s="565">
        <v>0</v>
      </c>
      <c r="O40" s="568"/>
      <c r="P40" s="565">
        <v>0</v>
      </c>
      <c r="Q40" s="568"/>
      <c r="R40" s="565">
        <v>0</v>
      </c>
      <c r="S40" s="568"/>
      <c r="T40" s="565">
        <v>0</v>
      </c>
      <c r="U40" s="568"/>
      <c r="V40" s="565">
        <v>0</v>
      </c>
      <c r="W40" s="568"/>
      <c r="X40" s="565">
        <v>0</v>
      </c>
      <c r="Y40" s="568"/>
      <c r="Z40" s="565">
        <v>0</v>
      </c>
      <c r="AA40" s="568"/>
      <c r="AB40" s="565">
        <v>0</v>
      </c>
      <c r="AC40" s="568"/>
      <c r="AD40" s="565">
        <v>18.288968849597783</v>
      </c>
      <c r="AE40" s="568"/>
      <c r="AF40" s="565">
        <v>18.430679278780985</v>
      </c>
      <c r="AG40" s="568"/>
      <c r="AH40" s="565">
        <v>19.945935657549903</v>
      </c>
      <c r="AI40" s="568"/>
      <c r="AJ40" s="565">
        <v>20.837244605630453</v>
      </c>
      <c r="AK40" s="568"/>
      <c r="AL40" s="565">
        <v>21.863588776498577</v>
      </c>
      <c r="AM40" s="568"/>
      <c r="AN40" s="565">
        <v>22.58067547583407</v>
      </c>
      <c r="AO40" s="568"/>
      <c r="AP40" s="565">
        <v>29.437423746924534</v>
      </c>
      <c r="AQ40" s="568"/>
      <c r="AR40" s="565">
        <v>30.683723543939013</v>
      </c>
      <c r="AS40" s="568"/>
      <c r="AT40" s="565">
        <v>33.148616770583629</v>
      </c>
      <c r="AU40" s="568"/>
      <c r="AV40" s="565">
        <v>31.297389653049784</v>
      </c>
      <c r="AW40" s="568"/>
      <c r="AX40" s="565">
        <v>33.842871594509276</v>
      </c>
      <c r="AY40" s="568"/>
      <c r="AZ40" s="565">
        <v>34.09233219333084</v>
      </c>
      <c r="BA40" s="568"/>
      <c r="BB40" s="565">
        <v>32.506967800021265</v>
      </c>
      <c r="BC40" s="568"/>
      <c r="BD40" s="565">
        <v>33.758937935164731</v>
      </c>
      <c r="BE40" s="568"/>
      <c r="BF40" s="565">
        <v>35.38977729706798</v>
      </c>
      <c r="BG40" s="568"/>
      <c r="BH40" s="565">
        <v>36.066556775679381</v>
      </c>
      <c r="BI40" s="568"/>
      <c r="BJ40" s="565" t="s">
        <v>700</v>
      </c>
      <c r="BK40" s="571"/>
      <c r="CJ40" s="303"/>
      <c r="CK40" s="303"/>
      <c r="CL40" s="303"/>
      <c r="CM40" s="304" t="s">
        <v>159</v>
      </c>
      <c r="CN40" s="303" t="s">
        <v>946</v>
      </c>
      <c r="CO40" s="303"/>
      <c r="CP40" s="303"/>
      <c r="CQ40" s="303"/>
      <c r="CR40" s="303"/>
      <c r="CS40" s="303"/>
      <c r="CT40" s="303"/>
    </row>
    <row r="41" spans="1:98" s="13" customFormat="1">
      <c r="A41" s="36"/>
      <c r="B41" s="207" t="str">
        <f>Parameters!Q40</f>
        <v>G</v>
      </c>
      <c r="C41" s="208"/>
      <c r="D41" s="479" t="str">
        <f>Parameters!S40</f>
        <v>Wholesale and retail trade; repair of motor vehicles and motorcycles</v>
      </c>
      <c r="E41" s="481"/>
      <c r="F41" s="564">
        <v>0</v>
      </c>
      <c r="G41" s="568"/>
      <c r="H41" s="565">
        <v>0</v>
      </c>
      <c r="I41" s="568"/>
      <c r="J41" s="565">
        <v>0</v>
      </c>
      <c r="K41" s="568"/>
      <c r="L41" s="565">
        <v>0</v>
      </c>
      <c r="M41" s="568"/>
      <c r="N41" s="565">
        <v>0</v>
      </c>
      <c r="O41" s="568"/>
      <c r="P41" s="565">
        <v>0</v>
      </c>
      <c r="Q41" s="568"/>
      <c r="R41" s="565">
        <v>0</v>
      </c>
      <c r="S41" s="568"/>
      <c r="T41" s="565">
        <v>0</v>
      </c>
      <c r="U41" s="568"/>
      <c r="V41" s="565">
        <v>0</v>
      </c>
      <c r="W41" s="568"/>
      <c r="X41" s="565">
        <v>0</v>
      </c>
      <c r="Y41" s="568"/>
      <c r="Z41" s="565">
        <v>0</v>
      </c>
      <c r="AA41" s="568"/>
      <c r="AB41" s="565">
        <v>0</v>
      </c>
      <c r="AC41" s="568"/>
      <c r="AD41" s="565">
        <v>7.7287843934930178</v>
      </c>
      <c r="AE41" s="568"/>
      <c r="AF41" s="565">
        <v>8.1994781005824322</v>
      </c>
      <c r="AG41" s="568"/>
      <c r="AH41" s="565">
        <v>9.115950003530898</v>
      </c>
      <c r="AI41" s="568"/>
      <c r="AJ41" s="565">
        <v>10.307394299526543</v>
      </c>
      <c r="AK41" s="568"/>
      <c r="AL41" s="565">
        <v>10.904617865404896</v>
      </c>
      <c r="AM41" s="568"/>
      <c r="AN41" s="565">
        <v>11.309883828569292</v>
      </c>
      <c r="AO41" s="568"/>
      <c r="AP41" s="565">
        <v>11.017137848401244</v>
      </c>
      <c r="AQ41" s="568"/>
      <c r="AR41" s="565">
        <v>11.765325706917633</v>
      </c>
      <c r="AS41" s="568"/>
      <c r="AT41" s="565">
        <v>16.181448263752134</v>
      </c>
      <c r="AU41" s="568"/>
      <c r="AV41" s="565">
        <v>22.061558312068392</v>
      </c>
      <c r="AW41" s="568"/>
      <c r="AX41" s="565">
        <v>26.493292020812138</v>
      </c>
      <c r="AY41" s="568"/>
      <c r="AZ41" s="565">
        <v>30.525739523036286</v>
      </c>
      <c r="BA41" s="568"/>
      <c r="BB41" s="565">
        <v>31.965663663376539</v>
      </c>
      <c r="BC41" s="568"/>
      <c r="BD41" s="565">
        <v>29.45511801265032</v>
      </c>
      <c r="BE41" s="568"/>
      <c r="BF41" s="565">
        <v>30.253922111005288</v>
      </c>
      <c r="BG41" s="568"/>
      <c r="BH41" s="565">
        <v>32.378413901750491</v>
      </c>
      <c r="BI41" s="568"/>
      <c r="BJ41" s="565" t="s">
        <v>700</v>
      </c>
      <c r="BK41" s="571"/>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471" t="str">
        <f>Parameters!S41</f>
        <v>Wholesale and retail trade and repair of motor vehicles and motorcycles</v>
      </c>
      <c r="E42" s="472"/>
      <c r="F42" s="567">
        <v>0</v>
      </c>
      <c r="G42" s="568"/>
      <c r="H42" s="569">
        <v>0</v>
      </c>
      <c r="I42" s="568"/>
      <c r="J42" s="569">
        <v>0</v>
      </c>
      <c r="K42" s="568"/>
      <c r="L42" s="569">
        <v>0</v>
      </c>
      <c r="M42" s="568"/>
      <c r="N42" s="569">
        <v>0</v>
      </c>
      <c r="O42" s="568"/>
      <c r="P42" s="569">
        <v>0</v>
      </c>
      <c r="Q42" s="568"/>
      <c r="R42" s="569">
        <v>0</v>
      </c>
      <c r="S42" s="568"/>
      <c r="T42" s="569">
        <v>0</v>
      </c>
      <c r="U42" s="568"/>
      <c r="V42" s="569">
        <v>0</v>
      </c>
      <c r="W42" s="568"/>
      <c r="X42" s="569">
        <v>0</v>
      </c>
      <c r="Y42" s="568"/>
      <c r="Z42" s="569">
        <v>0</v>
      </c>
      <c r="AA42" s="568"/>
      <c r="AB42" s="569">
        <v>0</v>
      </c>
      <c r="AC42" s="568"/>
      <c r="AD42" s="569">
        <v>0.7281192444264295</v>
      </c>
      <c r="AE42" s="568"/>
      <c r="AF42" s="569">
        <v>0.78950354083845842</v>
      </c>
      <c r="AG42" s="568"/>
      <c r="AH42" s="569">
        <v>0.89637864559184777</v>
      </c>
      <c r="AI42" s="568"/>
      <c r="AJ42" s="569">
        <v>1.0342529383860075</v>
      </c>
      <c r="AK42" s="568"/>
      <c r="AL42" s="569">
        <v>1.1157397265583855</v>
      </c>
      <c r="AM42" s="568"/>
      <c r="AN42" s="569">
        <v>1.1792054118360928</v>
      </c>
      <c r="AO42" s="568"/>
      <c r="AP42" s="569">
        <v>1.5004976624409236</v>
      </c>
      <c r="AQ42" s="568"/>
      <c r="AR42" s="569">
        <v>1.4714668410564158</v>
      </c>
      <c r="AS42" s="568"/>
      <c r="AT42" s="569">
        <v>2.0978334228645186</v>
      </c>
      <c r="AU42" s="568"/>
      <c r="AV42" s="569">
        <v>2.3968736185700488</v>
      </c>
      <c r="AW42" s="568"/>
      <c r="AX42" s="569">
        <v>3.772142320905076</v>
      </c>
      <c r="AY42" s="568"/>
      <c r="AZ42" s="569">
        <v>5.1562417716063136</v>
      </c>
      <c r="BA42" s="568"/>
      <c r="BB42" s="569">
        <v>6.622083827272224</v>
      </c>
      <c r="BC42" s="568"/>
      <c r="BD42" s="569">
        <v>6.0159017109655837</v>
      </c>
      <c r="BE42" s="568"/>
      <c r="BF42" s="569">
        <v>5.6448035080838315</v>
      </c>
      <c r="BG42" s="568"/>
      <c r="BH42" s="569">
        <v>6.8897164238289168</v>
      </c>
      <c r="BI42" s="568"/>
      <c r="BJ42" s="569" t="s">
        <v>700</v>
      </c>
      <c r="BK42" s="571"/>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471" t="str">
        <f>Parameters!S42</f>
        <v>Wholesale trade, except of motor vehicles and motorcycles</v>
      </c>
      <c r="E43" s="472"/>
      <c r="F43" s="567">
        <v>0</v>
      </c>
      <c r="G43" s="568"/>
      <c r="H43" s="569">
        <v>0</v>
      </c>
      <c r="I43" s="568"/>
      <c r="J43" s="569">
        <v>0</v>
      </c>
      <c r="K43" s="568"/>
      <c r="L43" s="569">
        <v>0</v>
      </c>
      <c r="M43" s="568"/>
      <c r="N43" s="569">
        <v>0</v>
      </c>
      <c r="O43" s="568"/>
      <c r="P43" s="569">
        <v>0</v>
      </c>
      <c r="Q43" s="568"/>
      <c r="R43" s="569">
        <v>0</v>
      </c>
      <c r="S43" s="568"/>
      <c r="T43" s="569">
        <v>0</v>
      </c>
      <c r="U43" s="568"/>
      <c r="V43" s="569">
        <v>0</v>
      </c>
      <c r="W43" s="568"/>
      <c r="X43" s="569">
        <v>0</v>
      </c>
      <c r="Y43" s="568"/>
      <c r="Z43" s="569">
        <v>0</v>
      </c>
      <c r="AA43" s="568"/>
      <c r="AB43" s="569">
        <v>0</v>
      </c>
      <c r="AC43" s="568"/>
      <c r="AD43" s="569">
        <v>3.7539579178885418</v>
      </c>
      <c r="AE43" s="568"/>
      <c r="AF43" s="569">
        <v>3.9749162721380999</v>
      </c>
      <c r="AG43" s="568"/>
      <c r="AH43" s="569">
        <v>4.4108226882541457</v>
      </c>
      <c r="AI43" s="568"/>
      <c r="AJ43" s="569">
        <v>4.9779954686902812</v>
      </c>
      <c r="AK43" s="568"/>
      <c r="AL43" s="569">
        <v>5.2567314111774577</v>
      </c>
      <c r="AM43" s="568"/>
      <c r="AN43" s="569">
        <v>5.442203053327197</v>
      </c>
      <c r="AO43" s="568"/>
      <c r="AP43" s="569">
        <v>5.4559344747698528</v>
      </c>
      <c r="AQ43" s="568"/>
      <c r="AR43" s="569">
        <v>5.5939541153285681</v>
      </c>
      <c r="AS43" s="568"/>
      <c r="AT43" s="569">
        <v>7.0194792072689465</v>
      </c>
      <c r="AU43" s="568"/>
      <c r="AV43" s="569">
        <v>10.901375711554584</v>
      </c>
      <c r="AW43" s="568"/>
      <c r="AX43" s="569">
        <v>12.586021987412074</v>
      </c>
      <c r="AY43" s="568"/>
      <c r="AZ43" s="569">
        <v>13.610017555122914</v>
      </c>
      <c r="BA43" s="568"/>
      <c r="BB43" s="569">
        <v>13.106434464169631</v>
      </c>
      <c r="BC43" s="568"/>
      <c r="BD43" s="569">
        <v>12.535795440413972</v>
      </c>
      <c r="BE43" s="568"/>
      <c r="BF43" s="569">
        <v>13.855629627292958</v>
      </c>
      <c r="BG43" s="568"/>
      <c r="BH43" s="569">
        <v>14.510368122362769</v>
      </c>
      <c r="BI43" s="568"/>
      <c r="BJ43" s="569" t="s">
        <v>700</v>
      </c>
      <c r="BK43" s="571"/>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471" t="str">
        <f>Parameters!S43</f>
        <v>Retail trade, except of motor vehicles and motorcycles</v>
      </c>
      <c r="E44" s="472"/>
      <c r="F44" s="567">
        <v>0</v>
      </c>
      <c r="G44" s="568"/>
      <c r="H44" s="569">
        <v>0</v>
      </c>
      <c r="I44" s="568"/>
      <c r="J44" s="569">
        <v>0</v>
      </c>
      <c r="K44" s="568"/>
      <c r="L44" s="569">
        <v>0</v>
      </c>
      <c r="M44" s="568"/>
      <c r="N44" s="569">
        <v>0</v>
      </c>
      <c r="O44" s="568"/>
      <c r="P44" s="569">
        <v>0</v>
      </c>
      <c r="Q44" s="568"/>
      <c r="R44" s="569">
        <v>0</v>
      </c>
      <c r="S44" s="568"/>
      <c r="T44" s="569">
        <v>0</v>
      </c>
      <c r="U44" s="568"/>
      <c r="V44" s="569">
        <v>0</v>
      </c>
      <c r="W44" s="568"/>
      <c r="X44" s="569">
        <v>0</v>
      </c>
      <c r="Y44" s="568"/>
      <c r="Z44" s="569">
        <v>0</v>
      </c>
      <c r="AA44" s="568"/>
      <c r="AB44" s="569">
        <v>0</v>
      </c>
      <c r="AC44" s="568"/>
      <c r="AD44" s="569">
        <v>3.2467072311780463</v>
      </c>
      <c r="AE44" s="568"/>
      <c r="AF44" s="569">
        <v>3.4350582876058735</v>
      </c>
      <c r="AG44" s="568"/>
      <c r="AH44" s="569">
        <v>3.808748669684904</v>
      </c>
      <c r="AI44" s="568"/>
      <c r="AJ44" s="569">
        <v>4.2951458924502539</v>
      </c>
      <c r="AK44" s="568"/>
      <c r="AL44" s="569">
        <v>4.532146727669053</v>
      </c>
      <c r="AM44" s="568"/>
      <c r="AN44" s="569">
        <v>4.6884753634060026</v>
      </c>
      <c r="AO44" s="568"/>
      <c r="AP44" s="569">
        <v>4.0607057111904687</v>
      </c>
      <c r="AQ44" s="568"/>
      <c r="AR44" s="569">
        <v>4.6999047505326494</v>
      </c>
      <c r="AS44" s="568"/>
      <c r="AT44" s="569">
        <v>7.0641356336186698</v>
      </c>
      <c r="AU44" s="568"/>
      <c r="AV44" s="569">
        <v>8.7633089819437586</v>
      </c>
      <c r="AW44" s="568"/>
      <c r="AX44" s="569">
        <v>10.135127712494988</v>
      </c>
      <c r="AY44" s="568"/>
      <c r="AZ44" s="569">
        <v>11.759480196307059</v>
      </c>
      <c r="BA44" s="568"/>
      <c r="BB44" s="569">
        <v>12.237145371934682</v>
      </c>
      <c r="BC44" s="568"/>
      <c r="BD44" s="569">
        <v>10.903420861270764</v>
      </c>
      <c r="BE44" s="568"/>
      <c r="BF44" s="569">
        <v>10.753488975628498</v>
      </c>
      <c r="BG44" s="568"/>
      <c r="BH44" s="569">
        <v>10.978329355558806</v>
      </c>
      <c r="BI44" s="568"/>
      <c r="BJ44" s="569" t="s">
        <v>700</v>
      </c>
      <c r="BK44" s="571"/>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479" t="str">
        <f>Parameters!S44</f>
        <v>Transportation and storage</v>
      </c>
      <c r="E45" s="481"/>
      <c r="F45" s="564">
        <v>114.79507504308094</v>
      </c>
      <c r="G45" s="568"/>
      <c r="H45" s="565">
        <v>147.53819600511039</v>
      </c>
      <c r="I45" s="568"/>
      <c r="J45" s="565">
        <v>128.86711664398553</v>
      </c>
      <c r="K45" s="568"/>
      <c r="L45" s="565">
        <v>128.05805514281587</v>
      </c>
      <c r="M45" s="568"/>
      <c r="N45" s="565">
        <v>131.67648816329199</v>
      </c>
      <c r="O45" s="568"/>
      <c r="P45" s="565">
        <v>145.0993892978999</v>
      </c>
      <c r="Q45" s="568"/>
      <c r="R45" s="565">
        <v>165.30730907841368</v>
      </c>
      <c r="S45" s="568"/>
      <c r="T45" s="565">
        <v>160.78461507475842</v>
      </c>
      <c r="U45" s="568"/>
      <c r="V45" s="565">
        <v>188.78256191709903</v>
      </c>
      <c r="W45" s="568"/>
      <c r="X45" s="565">
        <v>227.76072713629776</v>
      </c>
      <c r="Y45" s="568"/>
      <c r="Z45" s="565">
        <v>332.8109561700428</v>
      </c>
      <c r="AA45" s="568"/>
      <c r="AB45" s="565">
        <v>320.43655452858388</v>
      </c>
      <c r="AC45" s="568"/>
      <c r="AD45" s="565">
        <v>407.48459995477998</v>
      </c>
      <c r="AE45" s="568"/>
      <c r="AF45" s="565">
        <v>372.15593914438648</v>
      </c>
      <c r="AG45" s="568"/>
      <c r="AH45" s="565">
        <v>360.5385448003326</v>
      </c>
      <c r="AI45" s="568"/>
      <c r="AJ45" s="565">
        <v>422.81470985980707</v>
      </c>
      <c r="AK45" s="568"/>
      <c r="AL45" s="565">
        <v>416.9006840635987</v>
      </c>
      <c r="AM45" s="568"/>
      <c r="AN45" s="565">
        <v>450.28143692417012</v>
      </c>
      <c r="AO45" s="568"/>
      <c r="AP45" s="565">
        <v>441.9485556625616</v>
      </c>
      <c r="AQ45" s="568"/>
      <c r="AR45" s="565">
        <v>279.61927723101121</v>
      </c>
      <c r="AS45" s="568"/>
      <c r="AT45" s="565">
        <v>406.74584860055108</v>
      </c>
      <c r="AU45" s="568"/>
      <c r="AV45" s="565">
        <v>458.22958379304322</v>
      </c>
      <c r="AW45" s="568"/>
      <c r="AX45" s="565">
        <v>441.43580503200633</v>
      </c>
      <c r="AY45" s="568"/>
      <c r="AZ45" s="565">
        <v>396.59103821737193</v>
      </c>
      <c r="BA45" s="568"/>
      <c r="BB45" s="565">
        <v>396.12456130504711</v>
      </c>
      <c r="BC45" s="568"/>
      <c r="BD45" s="565">
        <v>360.04381129139563</v>
      </c>
      <c r="BE45" s="568"/>
      <c r="BF45" s="565">
        <v>480.34829173027282</v>
      </c>
      <c r="BG45" s="568"/>
      <c r="BH45" s="565">
        <v>433.90966128218849</v>
      </c>
      <c r="BI45" s="568"/>
      <c r="BJ45" s="565" t="s">
        <v>700</v>
      </c>
      <c r="BK45" s="571"/>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471" t="str">
        <f>Parameters!S45</f>
        <v>Land transport and transport via pipelines</v>
      </c>
      <c r="E46" s="472"/>
      <c r="F46" s="567">
        <v>12.992931360086043</v>
      </c>
      <c r="G46" s="568"/>
      <c r="H46" s="569">
        <v>16.74643622268459</v>
      </c>
      <c r="I46" s="568"/>
      <c r="J46" s="569">
        <v>14.576238925463919</v>
      </c>
      <c r="K46" s="568"/>
      <c r="L46" s="569">
        <v>14.466876350150258</v>
      </c>
      <c r="M46" s="568"/>
      <c r="N46" s="569">
        <v>14.867270378495503</v>
      </c>
      <c r="O46" s="568"/>
      <c r="P46" s="569">
        <v>16.421586795852416</v>
      </c>
      <c r="Q46" s="568"/>
      <c r="R46" s="569">
        <v>18.67618342689353</v>
      </c>
      <c r="S46" s="568"/>
      <c r="T46" s="569">
        <v>18.165114679964262</v>
      </c>
      <c r="U46" s="568"/>
      <c r="V46" s="569">
        <v>21.400785472610533</v>
      </c>
      <c r="W46" s="568"/>
      <c r="X46" s="569">
        <v>25.835101422040836</v>
      </c>
      <c r="Y46" s="568"/>
      <c r="Z46" s="569">
        <v>37.724844077571142</v>
      </c>
      <c r="AA46" s="568"/>
      <c r="AB46" s="569">
        <v>36.249404510534369</v>
      </c>
      <c r="AC46" s="568"/>
      <c r="AD46" s="569">
        <v>89.090010128516496</v>
      </c>
      <c r="AE46" s="568"/>
      <c r="AF46" s="569">
        <v>87.328468165973419</v>
      </c>
      <c r="AG46" s="568"/>
      <c r="AH46" s="569">
        <v>90.028452162016976</v>
      </c>
      <c r="AI46" s="568"/>
      <c r="AJ46" s="569">
        <v>102.81944557976362</v>
      </c>
      <c r="AK46" s="568"/>
      <c r="AL46" s="569">
        <v>105.00942394000307</v>
      </c>
      <c r="AM46" s="568"/>
      <c r="AN46" s="569">
        <v>109.68560559076747</v>
      </c>
      <c r="AO46" s="568"/>
      <c r="AP46" s="569">
        <v>114.48030701172533</v>
      </c>
      <c r="AQ46" s="568"/>
      <c r="AR46" s="569">
        <v>84.60680686328206</v>
      </c>
      <c r="AS46" s="568"/>
      <c r="AT46" s="569">
        <v>128.89027050979303</v>
      </c>
      <c r="AU46" s="568"/>
      <c r="AV46" s="569">
        <v>151.9884821090024</v>
      </c>
      <c r="AW46" s="568"/>
      <c r="AX46" s="569">
        <v>153.40684363393791</v>
      </c>
      <c r="AY46" s="568"/>
      <c r="AZ46" s="569">
        <v>157.5856400199165</v>
      </c>
      <c r="BA46" s="568"/>
      <c r="BB46" s="569">
        <v>150.39451507850038</v>
      </c>
      <c r="BC46" s="568"/>
      <c r="BD46" s="569">
        <v>116.65051430713443</v>
      </c>
      <c r="BE46" s="568"/>
      <c r="BF46" s="569">
        <v>172.28621068541304</v>
      </c>
      <c r="BG46" s="568"/>
      <c r="BH46" s="569">
        <v>169.12475923176032</v>
      </c>
      <c r="BI46" s="568"/>
      <c r="BJ46" s="569" t="s">
        <v>700</v>
      </c>
      <c r="BK46" s="571"/>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471" t="str">
        <f>Parameters!S46</f>
        <v>Water transport</v>
      </c>
      <c r="E47" s="500"/>
      <c r="F47" s="567">
        <v>0</v>
      </c>
      <c r="G47" s="568"/>
      <c r="H47" s="569">
        <v>0</v>
      </c>
      <c r="I47" s="568"/>
      <c r="J47" s="569">
        <v>0</v>
      </c>
      <c r="K47" s="568"/>
      <c r="L47" s="569">
        <v>0</v>
      </c>
      <c r="M47" s="568"/>
      <c r="N47" s="569">
        <v>0</v>
      </c>
      <c r="O47" s="568"/>
      <c r="P47" s="569">
        <v>0</v>
      </c>
      <c r="Q47" s="568"/>
      <c r="R47" s="569">
        <v>0</v>
      </c>
      <c r="S47" s="568"/>
      <c r="T47" s="569">
        <v>0</v>
      </c>
      <c r="U47" s="568"/>
      <c r="V47" s="569">
        <v>0</v>
      </c>
      <c r="W47" s="568"/>
      <c r="X47" s="569">
        <v>0</v>
      </c>
      <c r="Y47" s="568"/>
      <c r="Z47" s="569">
        <v>0</v>
      </c>
      <c r="AA47" s="568"/>
      <c r="AB47" s="569">
        <v>0</v>
      </c>
      <c r="AC47" s="568"/>
      <c r="AD47" s="569">
        <v>8.4907128944788062E-3</v>
      </c>
      <c r="AE47" s="568"/>
      <c r="AF47" s="569">
        <v>9.0255819395621707E-3</v>
      </c>
      <c r="AG47" s="568"/>
      <c r="AH47" s="569">
        <v>9.8324767956874028E-3</v>
      </c>
      <c r="AI47" s="568"/>
      <c r="AJ47" s="569">
        <v>1.0989012107817797E-2</v>
      </c>
      <c r="AK47" s="568"/>
      <c r="AL47" s="569">
        <v>1.1582277122020673E-2</v>
      </c>
      <c r="AM47" s="568"/>
      <c r="AN47" s="569">
        <v>1.189673162415378E-2</v>
      </c>
      <c r="AO47" s="568"/>
      <c r="AP47" s="569">
        <v>3.7686930000529612E-3</v>
      </c>
      <c r="AQ47" s="568"/>
      <c r="AR47" s="569">
        <v>5.5660613730834033E-3</v>
      </c>
      <c r="AS47" s="568"/>
      <c r="AT47" s="569">
        <v>4.3408712499028682E-2</v>
      </c>
      <c r="AU47" s="568"/>
      <c r="AV47" s="569">
        <v>8.6678785879567219E-3</v>
      </c>
      <c r="AW47" s="568"/>
      <c r="AX47" s="569">
        <v>9.9820811759757464E-3</v>
      </c>
      <c r="AY47" s="568"/>
      <c r="AZ47" s="569">
        <v>4.3657982974501831E-2</v>
      </c>
      <c r="BA47" s="568"/>
      <c r="BB47" s="569">
        <v>1.1773836527833991E-2</v>
      </c>
      <c r="BC47" s="568"/>
      <c r="BD47" s="569">
        <v>3.2811470636602967E-2</v>
      </c>
      <c r="BE47" s="568"/>
      <c r="BF47" s="569">
        <v>1.3245382588974532E-2</v>
      </c>
      <c r="BG47" s="568"/>
      <c r="BH47" s="569">
        <v>1.2565601561693845E-2</v>
      </c>
      <c r="BI47" s="568"/>
      <c r="BJ47" s="569" t="s">
        <v>700</v>
      </c>
      <c r="BK47" s="571"/>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474" t="str">
        <f>Parameters!S47</f>
        <v>Air transport</v>
      </c>
      <c r="E48" s="473"/>
      <c r="F48" s="567">
        <v>0</v>
      </c>
      <c r="G48" s="568"/>
      <c r="H48" s="569">
        <v>0</v>
      </c>
      <c r="I48" s="568"/>
      <c r="J48" s="569">
        <v>0</v>
      </c>
      <c r="K48" s="568"/>
      <c r="L48" s="569">
        <v>0</v>
      </c>
      <c r="M48" s="568"/>
      <c r="N48" s="569">
        <v>0</v>
      </c>
      <c r="O48" s="568"/>
      <c r="P48" s="569">
        <v>0</v>
      </c>
      <c r="Q48" s="568"/>
      <c r="R48" s="569">
        <v>0</v>
      </c>
      <c r="S48" s="568"/>
      <c r="T48" s="569">
        <v>0</v>
      </c>
      <c r="U48" s="568"/>
      <c r="V48" s="569">
        <v>0</v>
      </c>
      <c r="W48" s="568"/>
      <c r="X48" s="569">
        <v>0</v>
      </c>
      <c r="Y48" s="568"/>
      <c r="Z48" s="569">
        <v>0</v>
      </c>
      <c r="AA48" s="568"/>
      <c r="AB48" s="569">
        <v>0</v>
      </c>
      <c r="AC48" s="568"/>
      <c r="AD48" s="569">
        <v>2.9274168984287328E-3</v>
      </c>
      <c r="AE48" s="568"/>
      <c r="AF48" s="569">
        <v>3.1434015937827349E-3</v>
      </c>
      <c r="AG48" s="568"/>
      <c r="AH48" s="569">
        <v>3.5359642489189635E-3</v>
      </c>
      <c r="AI48" s="568"/>
      <c r="AJ48" s="569">
        <v>4.043948421049234E-3</v>
      </c>
      <c r="AK48" s="568"/>
      <c r="AL48" s="569">
        <v>4.3259609579351134E-3</v>
      </c>
      <c r="AM48" s="568"/>
      <c r="AN48" s="569">
        <v>4.5354054301388171E-3</v>
      </c>
      <c r="AO48" s="568"/>
      <c r="AP48" s="569">
        <v>3.4273097630597798E-3</v>
      </c>
      <c r="AQ48" s="568"/>
      <c r="AR48" s="569">
        <v>5.3051698135845472E-3</v>
      </c>
      <c r="AS48" s="568"/>
      <c r="AT48" s="569">
        <v>6.7972400474483451E-3</v>
      </c>
      <c r="AU48" s="568"/>
      <c r="AV48" s="569">
        <v>1.0906373659487054E-2</v>
      </c>
      <c r="AW48" s="568"/>
      <c r="AX48" s="569">
        <v>1.3523076565065049E-2</v>
      </c>
      <c r="AY48" s="568"/>
      <c r="AZ48" s="569">
        <v>1.5291270106372903E-2</v>
      </c>
      <c r="BA48" s="568"/>
      <c r="BB48" s="569">
        <v>2.0699906460361066E-2</v>
      </c>
      <c r="BC48" s="568"/>
      <c r="BD48" s="569">
        <v>1.9021393918823272E-2</v>
      </c>
      <c r="BE48" s="568"/>
      <c r="BF48" s="569">
        <v>1.6341345840747565E-2</v>
      </c>
      <c r="BG48" s="568"/>
      <c r="BH48" s="569">
        <v>1.6601941420038381E-2</v>
      </c>
      <c r="BI48" s="568"/>
      <c r="BJ48" s="569" t="s">
        <v>700</v>
      </c>
      <c r="BK48" s="571"/>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474" t="str">
        <f>Parameters!S48</f>
        <v>Warehousing and support activities for transportation</v>
      </c>
      <c r="E49" s="473"/>
      <c r="F49" s="567">
        <v>30.019732715173323</v>
      </c>
      <c r="G49" s="568"/>
      <c r="H49" s="569">
        <v>38.692079978275117</v>
      </c>
      <c r="I49" s="568"/>
      <c r="J49" s="569">
        <v>33.677911812814685</v>
      </c>
      <c r="K49" s="568"/>
      <c r="L49" s="569">
        <v>33.425233245602001</v>
      </c>
      <c r="M49" s="568"/>
      <c r="N49" s="569">
        <v>34.350330237078467</v>
      </c>
      <c r="O49" s="568"/>
      <c r="P49" s="569">
        <v>37.941526258262662</v>
      </c>
      <c r="Q49" s="568"/>
      <c r="R49" s="569">
        <v>43.150696257598071</v>
      </c>
      <c r="S49" s="568"/>
      <c r="T49" s="569">
        <v>41.969889035832402</v>
      </c>
      <c r="U49" s="568"/>
      <c r="V49" s="569">
        <v>49.445798024925288</v>
      </c>
      <c r="W49" s="568"/>
      <c r="X49" s="569">
        <v>59.691136500695258</v>
      </c>
      <c r="Y49" s="568"/>
      <c r="Z49" s="569">
        <v>87.161988664794663</v>
      </c>
      <c r="AA49" s="568"/>
      <c r="AB49" s="569">
        <v>83.75303496433105</v>
      </c>
      <c r="AC49" s="568"/>
      <c r="AD49" s="569">
        <v>96.857764792540138</v>
      </c>
      <c r="AE49" s="568"/>
      <c r="AF49" s="569">
        <v>86.901489880396795</v>
      </c>
      <c r="AG49" s="568"/>
      <c r="AH49" s="569">
        <v>82.878170167751094</v>
      </c>
      <c r="AI49" s="568"/>
      <c r="AJ49" s="569">
        <v>97.74612192303421</v>
      </c>
      <c r="AK49" s="568"/>
      <c r="AL49" s="569">
        <v>95.321279358257513</v>
      </c>
      <c r="AM49" s="568"/>
      <c r="AN49" s="569">
        <v>103.91493074746758</v>
      </c>
      <c r="AO49" s="568"/>
      <c r="AP49" s="569">
        <v>98.555891915329497</v>
      </c>
      <c r="AQ49" s="568"/>
      <c r="AR49" s="569">
        <v>58.948898659819186</v>
      </c>
      <c r="AS49" s="568"/>
      <c r="AT49" s="569">
        <v>84.686073877327729</v>
      </c>
      <c r="AU49" s="568"/>
      <c r="AV49" s="569">
        <v>94.602147475910655</v>
      </c>
      <c r="AW49" s="568"/>
      <c r="AX49" s="569">
        <v>90.393341127836166</v>
      </c>
      <c r="AY49" s="568"/>
      <c r="AZ49" s="569">
        <v>75.039111970646687</v>
      </c>
      <c r="BA49" s="568"/>
      <c r="BB49" s="569">
        <v>76.276200787552057</v>
      </c>
      <c r="BC49" s="568"/>
      <c r="BD49" s="569">
        <v>74.025041501398704</v>
      </c>
      <c r="BE49" s="568"/>
      <c r="BF49" s="569">
        <v>95.413658104662872</v>
      </c>
      <c r="BG49" s="568"/>
      <c r="BH49" s="569">
        <v>82.697909958653469</v>
      </c>
      <c r="BI49" s="568"/>
      <c r="BJ49" s="569" t="s">
        <v>700</v>
      </c>
      <c r="BK49" s="571"/>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474" t="str">
        <f>Parameters!S49</f>
        <v>Postal and courier activities</v>
      </c>
      <c r="E50" s="473"/>
      <c r="F50" s="567">
        <v>71.782410967821576</v>
      </c>
      <c r="G50" s="568"/>
      <c r="H50" s="569">
        <v>92.099679804150682</v>
      </c>
      <c r="I50" s="568"/>
      <c r="J50" s="569">
        <v>80.612965905706929</v>
      </c>
      <c r="K50" s="568"/>
      <c r="L50" s="569">
        <v>80.1659455470636</v>
      </c>
      <c r="M50" s="568"/>
      <c r="N50" s="569">
        <v>82.458887547718035</v>
      </c>
      <c r="O50" s="568"/>
      <c r="P50" s="569">
        <v>90.736276243784815</v>
      </c>
      <c r="Q50" s="568"/>
      <c r="R50" s="569">
        <v>103.48042939392208</v>
      </c>
      <c r="S50" s="568"/>
      <c r="T50" s="569">
        <v>100.64961135896176</v>
      </c>
      <c r="U50" s="568"/>
      <c r="V50" s="569">
        <v>117.93597841956323</v>
      </c>
      <c r="W50" s="568"/>
      <c r="X50" s="569">
        <v>142.23448921356166</v>
      </c>
      <c r="Y50" s="568"/>
      <c r="Z50" s="569">
        <v>207.92412342767702</v>
      </c>
      <c r="AA50" s="568"/>
      <c r="AB50" s="569">
        <v>200.43411505371844</v>
      </c>
      <c r="AC50" s="568"/>
      <c r="AD50" s="569">
        <v>221.52540690393045</v>
      </c>
      <c r="AE50" s="568"/>
      <c r="AF50" s="569">
        <v>197.91381211448288</v>
      </c>
      <c r="AG50" s="568"/>
      <c r="AH50" s="569">
        <v>187.61855402951988</v>
      </c>
      <c r="AI50" s="568"/>
      <c r="AJ50" s="569">
        <v>222.23410939648036</v>
      </c>
      <c r="AK50" s="568"/>
      <c r="AL50" s="569">
        <v>216.55407252725817</v>
      </c>
      <c r="AM50" s="568"/>
      <c r="AN50" s="569">
        <v>236.6644684488808</v>
      </c>
      <c r="AO50" s="568"/>
      <c r="AP50" s="569">
        <v>228.90516073274364</v>
      </c>
      <c r="AQ50" s="568"/>
      <c r="AR50" s="569">
        <v>136.05270047672326</v>
      </c>
      <c r="AS50" s="568"/>
      <c r="AT50" s="569">
        <v>193.11929826088388</v>
      </c>
      <c r="AU50" s="568"/>
      <c r="AV50" s="569">
        <v>211.61937995588272</v>
      </c>
      <c r="AW50" s="568"/>
      <c r="AX50" s="569">
        <v>197.61211511249124</v>
      </c>
      <c r="AY50" s="568"/>
      <c r="AZ50" s="569">
        <v>163.90733697372787</v>
      </c>
      <c r="BA50" s="568"/>
      <c r="BB50" s="569">
        <v>169.42137169600653</v>
      </c>
      <c r="BC50" s="568"/>
      <c r="BD50" s="569">
        <v>169.31642261830703</v>
      </c>
      <c r="BE50" s="568"/>
      <c r="BF50" s="569">
        <v>212.61883621176719</v>
      </c>
      <c r="BG50" s="568"/>
      <c r="BH50" s="569">
        <v>182.05782454879295</v>
      </c>
      <c r="BI50" s="568"/>
      <c r="BJ50" s="569" t="s">
        <v>700</v>
      </c>
      <c r="BK50" s="571"/>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479" t="str">
        <f>Parameters!S50</f>
        <v>Accommodation and food service activities</v>
      </c>
      <c r="E51" s="472"/>
      <c r="F51" s="564">
        <v>25.455056739277637</v>
      </c>
      <c r="G51" s="568"/>
      <c r="H51" s="565">
        <v>32.808722867470571</v>
      </c>
      <c r="I51" s="568"/>
      <c r="J51" s="565">
        <v>28.556988304638768</v>
      </c>
      <c r="K51" s="568"/>
      <c r="L51" s="565">
        <v>28.3427309917498</v>
      </c>
      <c r="M51" s="568"/>
      <c r="N51" s="565">
        <v>29.127161573820441</v>
      </c>
      <c r="O51" s="568"/>
      <c r="P51" s="565">
        <v>32.172295231353203</v>
      </c>
      <c r="Q51" s="568"/>
      <c r="R51" s="565">
        <v>36.589380458451302</v>
      </c>
      <c r="S51" s="568"/>
      <c r="T51" s="565">
        <v>35.588121882521307</v>
      </c>
      <c r="U51" s="568"/>
      <c r="V51" s="565">
        <v>41.927275175476808</v>
      </c>
      <c r="W51" s="568"/>
      <c r="X51" s="565">
        <v>50.614750000394579</v>
      </c>
      <c r="Y51" s="568"/>
      <c r="Z51" s="565">
        <v>73.908498387435188</v>
      </c>
      <c r="AA51" s="568"/>
      <c r="AB51" s="565">
        <v>71.017896039633072</v>
      </c>
      <c r="AC51" s="568"/>
      <c r="AD51" s="565">
        <v>79.807382442268732</v>
      </c>
      <c r="AE51" s="568"/>
      <c r="AF51" s="565">
        <v>71.255544414045076</v>
      </c>
      <c r="AG51" s="568"/>
      <c r="AH51" s="565">
        <v>67.607116745774121</v>
      </c>
      <c r="AI51" s="568"/>
      <c r="AJ51" s="565">
        <v>79.904359012034277</v>
      </c>
      <c r="AK51" s="568"/>
      <c r="AL51" s="565">
        <v>77.716084813865848</v>
      </c>
      <c r="AM51" s="568"/>
      <c r="AN51" s="565">
        <v>84.928681861747179</v>
      </c>
      <c r="AO51" s="568"/>
      <c r="AP51" s="565">
        <v>79.706675377563585</v>
      </c>
      <c r="AQ51" s="568"/>
      <c r="AR51" s="565">
        <v>47.824938221382737</v>
      </c>
      <c r="AS51" s="568"/>
      <c r="AT51" s="565">
        <v>68.214865279034868</v>
      </c>
      <c r="AU51" s="568"/>
      <c r="AV51" s="565">
        <v>75.831676867462647</v>
      </c>
      <c r="AW51" s="568"/>
      <c r="AX51" s="565">
        <v>70.718980231097831</v>
      </c>
      <c r="AY51" s="568"/>
      <c r="AZ51" s="565">
        <v>59.108568258754573</v>
      </c>
      <c r="BA51" s="568"/>
      <c r="BB51" s="565">
        <v>61.03177179629192</v>
      </c>
      <c r="BC51" s="568"/>
      <c r="BD51" s="565">
        <v>61.383144163511545</v>
      </c>
      <c r="BE51" s="568"/>
      <c r="BF51" s="565">
        <v>77.049599371230585</v>
      </c>
      <c r="BG51" s="568"/>
      <c r="BH51" s="565">
        <v>66.072971398240384</v>
      </c>
      <c r="BI51" s="568"/>
      <c r="BJ51" s="565" t="s">
        <v>700</v>
      </c>
      <c r="BK51" s="571"/>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479" t="str">
        <f>Parameters!S51</f>
        <v>Information and communication</v>
      </c>
      <c r="E52" s="481"/>
      <c r="F52" s="564">
        <v>0</v>
      </c>
      <c r="G52" s="568"/>
      <c r="H52" s="565">
        <v>0</v>
      </c>
      <c r="I52" s="568"/>
      <c r="J52" s="565">
        <v>0</v>
      </c>
      <c r="K52" s="568"/>
      <c r="L52" s="565">
        <v>0</v>
      </c>
      <c r="M52" s="568"/>
      <c r="N52" s="565">
        <v>0</v>
      </c>
      <c r="O52" s="568"/>
      <c r="P52" s="565">
        <v>0</v>
      </c>
      <c r="Q52" s="568"/>
      <c r="R52" s="565">
        <v>0</v>
      </c>
      <c r="S52" s="568"/>
      <c r="T52" s="565">
        <v>0</v>
      </c>
      <c r="U52" s="568"/>
      <c r="V52" s="565">
        <v>0</v>
      </c>
      <c r="W52" s="568"/>
      <c r="X52" s="565">
        <v>0</v>
      </c>
      <c r="Y52" s="568"/>
      <c r="Z52" s="565">
        <v>0</v>
      </c>
      <c r="AA52" s="568"/>
      <c r="AB52" s="565">
        <v>0</v>
      </c>
      <c r="AC52" s="568"/>
      <c r="AD52" s="565">
        <v>0.64241659108967097</v>
      </c>
      <c r="AE52" s="568"/>
      <c r="AF52" s="565">
        <v>0.68538898264438419</v>
      </c>
      <c r="AG52" s="568"/>
      <c r="AH52" s="565">
        <v>0.7662036438717118</v>
      </c>
      <c r="AI52" s="568"/>
      <c r="AJ52" s="565">
        <v>0.87102447484547474</v>
      </c>
      <c r="AK52" s="568"/>
      <c r="AL52" s="565">
        <v>0.92636183061005428</v>
      </c>
      <c r="AM52" s="568"/>
      <c r="AN52" s="565">
        <v>0.96575789378018451</v>
      </c>
      <c r="AO52" s="568"/>
      <c r="AP52" s="565">
        <v>0.71868215301700766</v>
      </c>
      <c r="AQ52" s="568"/>
      <c r="AR52" s="565">
        <v>1.150786848436864</v>
      </c>
      <c r="AS52" s="568"/>
      <c r="AT52" s="565">
        <v>1.6617197599622551</v>
      </c>
      <c r="AU52" s="568"/>
      <c r="AV52" s="565">
        <v>2.1207537780548114</v>
      </c>
      <c r="AW52" s="568"/>
      <c r="AX52" s="565">
        <v>2.5074328825286782</v>
      </c>
      <c r="AY52" s="568"/>
      <c r="AZ52" s="565">
        <v>3.2133524254563608</v>
      </c>
      <c r="BA52" s="568"/>
      <c r="BB52" s="565">
        <v>3.026590991120321</v>
      </c>
      <c r="BC52" s="568"/>
      <c r="BD52" s="565">
        <v>3.4679549228693967</v>
      </c>
      <c r="BE52" s="568"/>
      <c r="BF52" s="565">
        <v>3.4778075735248253</v>
      </c>
      <c r="BG52" s="568"/>
      <c r="BH52" s="565">
        <v>3.0680073144611066</v>
      </c>
      <c r="BI52" s="568"/>
      <c r="BJ52" s="565" t="s">
        <v>700</v>
      </c>
      <c r="BK52" s="571"/>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469" t="str">
        <f>Parameters!S52</f>
        <v>Publishing, motion picture, video, television programme production; sound recording, programming and broadcasting activities</v>
      </c>
      <c r="E53" s="470"/>
      <c r="F53" s="575"/>
      <c r="G53" s="594"/>
      <c r="H53" s="575"/>
      <c r="I53" s="594"/>
      <c r="J53" s="575"/>
      <c r="K53" s="594"/>
      <c r="L53" s="575"/>
      <c r="M53" s="594"/>
      <c r="N53" s="575"/>
      <c r="O53" s="594"/>
      <c r="P53" s="575"/>
      <c r="Q53" s="594"/>
      <c r="R53" s="575"/>
      <c r="S53" s="594"/>
      <c r="T53" s="575"/>
      <c r="U53" s="594"/>
      <c r="V53" s="575"/>
      <c r="W53" s="594"/>
      <c r="X53" s="575"/>
      <c r="Y53" s="594"/>
      <c r="Z53" s="575"/>
      <c r="AA53" s="594"/>
      <c r="AB53" s="575"/>
      <c r="AC53" s="594"/>
      <c r="AD53" s="575"/>
      <c r="AE53" s="594"/>
      <c r="AF53" s="575"/>
      <c r="AG53" s="594"/>
      <c r="AH53" s="575"/>
      <c r="AI53" s="594"/>
      <c r="AJ53" s="575"/>
      <c r="AK53" s="594"/>
      <c r="AL53" s="575"/>
      <c r="AM53" s="594"/>
      <c r="AN53" s="575"/>
      <c r="AO53" s="594"/>
      <c r="AP53" s="575"/>
      <c r="AQ53" s="594"/>
      <c r="AR53" s="575"/>
      <c r="AS53" s="594"/>
      <c r="AT53" s="575"/>
      <c r="AU53" s="594"/>
      <c r="AV53" s="575"/>
      <c r="AW53" s="594"/>
      <c r="AX53" s="575"/>
      <c r="AY53" s="594"/>
      <c r="AZ53" s="575"/>
      <c r="BA53" s="594"/>
      <c r="BB53" s="575"/>
      <c r="BC53" s="594"/>
      <c r="BD53" s="575"/>
      <c r="BE53" s="594"/>
      <c r="BF53" s="575"/>
      <c r="BG53" s="594"/>
      <c r="BH53" s="575"/>
      <c r="BI53" s="594"/>
      <c r="BJ53" s="575"/>
      <c r="BK53" s="598"/>
      <c r="CJ53" s="303"/>
      <c r="CK53" s="303"/>
      <c r="CL53" s="303"/>
      <c r="CM53" s="304"/>
      <c r="CN53" s="303"/>
      <c r="CO53" s="303"/>
      <c r="CP53" s="303"/>
      <c r="CQ53" s="303"/>
      <c r="CR53" s="303"/>
      <c r="CS53" s="303"/>
      <c r="CT53" s="303"/>
    </row>
    <row r="54" spans="1:98" s="14" customFormat="1" ht="12.75" customHeight="1">
      <c r="A54" s="35"/>
      <c r="B54" s="204" t="str">
        <f>Parameters!Q53</f>
        <v>J58</v>
      </c>
      <c r="C54" s="205"/>
      <c r="D54" s="474" t="str">
        <f>Parameters!S53</f>
        <v>Publishing activities</v>
      </c>
      <c r="E54" s="473"/>
      <c r="F54" s="567">
        <v>0</v>
      </c>
      <c r="G54" s="568"/>
      <c r="H54" s="569">
        <v>0</v>
      </c>
      <c r="I54" s="568"/>
      <c r="J54" s="569">
        <v>0</v>
      </c>
      <c r="K54" s="568"/>
      <c r="L54" s="569">
        <v>0</v>
      </c>
      <c r="M54" s="568"/>
      <c r="N54" s="569">
        <v>0</v>
      </c>
      <c r="O54" s="568"/>
      <c r="P54" s="569">
        <v>0</v>
      </c>
      <c r="Q54" s="568"/>
      <c r="R54" s="569">
        <v>0</v>
      </c>
      <c r="S54" s="568"/>
      <c r="T54" s="569">
        <v>0</v>
      </c>
      <c r="U54" s="568"/>
      <c r="V54" s="569">
        <v>0</v>
      </c>
      <c r="W54" s="568"/>
      <c r="X54" s="569">
        <v>0</v>
      </c>
      <c r="Y54" s="568"/>
      <c r="Z54" s="569">
        <v>0</v>
      </c>
      <c r="AA54" s="568"/>
      <c r="AB54" s="569">
        <v>0</v>
      </c>
      <c r="AC54" s="568"/>
      <c r="AD54" s="569">
        <v>6.7431534074151506E-2</v>
      </c>
      <c r="AE54" s="568"/>
      <c r="AF54" s="569">
        <v>7.1491147058599214E-2</v>
      </c>
      <c r="AG54" s="568"/>
      <c r="AH54" s="569">
        <v>7.9430402200881614E-2</v>
      </c>
      <c r="AI54" s="568"/>
      <c r="AJ54" s="569">
        <v>8.97546474230278E-2</v>
      </c>
      <c r="AK54" s="568"/>
      <c r="AL54" s="569">
        <v>9.4895602160054326E-2</v>
      </c>
      <c r="AM54" s="568"/>
      <c r="AN54" s="569">
        <v>9.8361605266135591E-2</v>
      </c>
      <c r="AO54" s="568"/>
      <c r="AP54" s="569">
        <v>7.7816113676136223E-2</v>
      </c>
      <c r="AQ54" s="568"/>
      <c r="AR54" s="569">
        <v>0.11309532986635794</v>
      </c>
      <c r="AS54" s="568"/>
      <c r="AT54" s="569">
        <v>0.15398478719196004</v>
      </c>
      <c r="AU54" s="568"/>
      <c r="AV54" s="569">
        <v>0.19619864068263709</v>
      </c>
      <c r="AW54" s="568"/>
      <c r="AX54" s="569">
        <v>0.22297163568105943</v>
      </c>
      <c r="AY54" s="568"/>
      <c r="AZ54" s="569">
        <v>0.2444548025768665</v>
      </c>
      <c r="BA54" s="568"/>
      <c r="BB54" s="569">
        <v>0.27021496382361265</v>
      </c>
      <c r="BC54" s="568"/>
      <c r="BD54" s="569">
        <v>0.29024849251799695</v>
      </c>
      <c r="BE54" s="568"/>
      <c r="BF54" s="569">
        <v>0.25145911208019417</v>
      </c>
      <c r="BG54" s="568"/>
      <c r="BH54" s="569">
        <v>0.25121256638479061</v>
      </c>
      <c r="BI54" s="568"/>
      <c r="BJ54" s="569" t="s">
        <v>700</v>
      </c>
      <c r="BK54" s="571"/>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474" t="str">
        <f>Parameters!S54</f>
        <v>Motion picture, video, television programme production; programming and broadcasting activities</v>
      </c>
      <c r="E55" s="473"/>
      <c r="F55" s="567">
        <v>0</v>
      </c>
      <c r="G55" s="568"/>
      <c r="H55" s="569">
        <v>0</v>
      </c>
      <c r="I55" s="568"/>
      <c r="J55" s="569">
        <v>0</v>
      </c>
      <c r="K55" s="568"/>
      <c r="L55" s="569">
        <v>0</v>
      </c>
      <c r="M55" s="568"/>
      <c r="N55" s="569">
        <v>0</v>
      </c>
      <c r="O55" s="568"/>
      <c r="P55" s="569">
        <v>0</v>
      </c>
      <c r="Q55" s="568"/>
      <c r="R55" s="569">
        <v>0</v>
      </c>
      <c r="S55" s="568"/>
      <c r="T55" s="569">
        <v>0</v>
      </c>
      <c r="U55" s="568"/>
      <c r="V55" s="569">
        <v>0</v>
      </c>
      <c r="W55" s="568"/>
      <c r="X55" s="569">
        <v>0</v>
      </c>
      <c r="Y55" s="568"/>
      <c r="Z55" s="569">
        <v>0</v>
      </c>
      <c r="AA55" s="568"/>
      <c r="AB55" s="569">
        <v>0</v>
      </c>
      <c r="AC55" s="568"/>
      <c r="AD55" s="569">
        <v>7.2882586229846391E-2</v>
      </c>
      <c r="AE55" s="568"/>
      <c r="AF55" s="569">
        <v>7.7353166247004876E-2</v>
      </c>
      <c r="AG55" s="568"/>
      <c r="AH55" s="569">
        <v>8.603399106310114E-2</v>
      </c>
      <c r="AI55" s="568"/>
      <c r="AJ55" s="569">
        <v>9.7317356158496515E-2</v>
      </c>
      <c r="AK55" s="568"/>
      <c r="AL55" s="569">
        <v>0.10299644624688824</v>
      </c>
      <c r="AM55" s="568"/>
      <c r="AN55" s="569">
        <v>0.10686549044764591</v>
      </c>
      <c r="AO55" s="568"/>
      <c r="AP55" s="569">
        <v>8.7157049256504054E-2</v>
      </c>
      <c r="AQ55" s="568"/>
      <c r="AR55" s="569">
        <v>0.12708997176869569</v>
      </c>
      <c r="AS55" s="568"/>
      <c r="AT55" s="569">
        <v>0.16884166970322592</v>
      </c>
      <c r="AU55" s="568"/>
      <c r="AV55" s="569">
        <v>0.20783855414691665</v>
      </c>
      <c r="AW55" s="568"/>
      <c r="AX55" s="569">
        <v>0.25318840672157727</v>
      </c>
      <c r="AY55" s="568"/>
      <c r="AZ55" s="569">
        <v>0.27638531845381187</v>
      </c>
      <c r="BA55" s="568"/>
      <c r="BB55" s="569">
        <v>0.28669822210424634</v>
      </c>
      <c r="BC55" s="568"/>
      <c r="BD55" s="569">
        <v>0.33226327606629169</v>
      </c>
      <c r="BE55" s="568"/>
      <c r="BF55" s="569">
        <v>0.29046447564860151</v>
      </c>
      <c r="BG55" s="568"/>
      <c r="BH55" s="569">
        <v>0.29381925329140601</v>
      </c>
      <c r="BI55" s="568"/>
      <c r="BJ55" s="569" t="s">
        <v>700</v>
      </c>
      <c r="BK55" s="571"/>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469" t="str">
        <f>Parameters!S55</f>
        <v>Telecommunications</v>
      </c>
      <c r="E56" s="475"/>
      <c r="F56" s="572">
        <v>0</v>
      </c>
      <c r="G56" s="568"/>
      <c r="H56" s="573">
        <v>0</v>
      </c>
      <c r="I56" s="568"/>
      <c r="J56" s="573">
        <v>0</v>
      </c>
      <c r="K56" s="568"/>
      <c r="L56" s="573">
        <v>0</v>
      </c>
      <c r="M56" s="568"/>
      <c r="N56" s="573">
        <v>0</v>
      </c>
      <c r="O56" s="568"/>
      <c r="P56" s="573">
        <v>0</v>
      </c>
      <c r="Q56" s="568"/>
      <c r="R56" s="573">
        <v>0</v>
      </c>
      <c r="S56" s="568"/>
      <c r="T56" s="573">
        <v>0</v>
      </c>
      <c r="U56" s="568"/>
      <c r="V56" s="573">
        <v>0</v>
      </c>
      <c r="W56" s="568"/>
      <c r="X56" s="573">
        <v>0</v>
      </c>
      <c r="Y56" s="568"/>
      <c r="Z56" s="573">
        <v>0</v>
      </c>
      <c r="AA56" s="568"/>
      <c r="AB56" s="573">
        <v>0</v>
      </c>
      <c r="AC56" s="568"/>
      <c r="AD56" s="573">
        <v>6.0971027815550159E-2</v>
      </c>
      <c r="AE56" s="568"/>
      <c r="AF56" s="573">
        <v>6.4737081471957947E-2</v>
      </c>
      <c r="AG56" s="568"/>
      <c r="AH56" s="573">
        <v>7.2030635958110795E-2</v>
      </c>
      <c r="AI56" s="568"/>
      <c r="AJ56" s="573">
        <v>8.1509194148940409E-2</v>
      </c>
      <c r="AK56" s="568"/>
      <c r="AL56" s="573">
        <v>8.6298788027087736E-2</v>
      </c>
      <c r="AM56" s="568"/>
      <c r="AN56" s="573">
        <v>8.9574257245241637E-2</v>
      </c>
      <c r="AO56" s="568"/>
      <c r="AP56" s="573">
        <v>5.1899600359278118E-2</v>
      </c>
      <c r="AQ56" s="568"/>
      <c r="AR56" s="573">
        <v>0.10517944243502779</v>
      </c>
      <c r="AS56" s="568"/>
      <c r="AT56" s="573">
        <v>0.14871013682836437</v>
      </c>
      <c r="AU56" s="568"/>
      <c r="AV56" s="573">
        <v>0.19003953773598212</v>
      </c>
      <c r="AW56" s="568"/>
      <c r="AX56" s="573">
        <v>0.22073458911213772</v>
      </c>
      <c r="AY56" s="568"/>
      <c r="AZ56" s="573">
        <v>0.24490524435987454</v>
      </c>
      <c r="BA56" s="568"/>
      <c r="BB56" s="573">
        <v>0.25510398903709552</v>
      </c>
      <c r="BC56" s="568"/>
      <c r="BD56" s="573">
        <v>0.29490151264264602</v>
      </c>
      <c r="BE56" s="568"/>
      <c r="BF56" s="573">
        <v>0.23772245557856916</v>
      </c>
      <c r="BG56" s="568"/>
      <c r="BH56" s="573">
        <v>0.21215495675949478</v>
      </c>
      <c r="BI56" s="568"/>
      <c r="BJ56" s="573" t="s">
        <v>700</v>
      </c>
      <c r="BK56" s="571"/>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469" t="str">
        <f>Parameters!S56</f>
        <v>Computer programming, consultancy, and information service activities</v>
      </c>
      <c r="E57" s="475"/>
      <c r="F57" s="572">
        <v>0</v>
      </c>
      <c r="G57" s="568"/>
      <c r="H57" s="573">
        <v>0</v>
      </c>
      <c r="I57" s="568"/>
      <c r="J57" s="573">
        <v>0</v>
      </c>
      <c r="K57" s="568"/>
      <c r="L57" s="573">
        <v>0</v>
      </c>
      <c r="M57" s="568"/>
      <c r="N57" s="573">
        <v>0</v>
      </c>
      <c r="O57" s="568"/>
      <c r="P57" s="573">
        <v>0</v>
      </c>
      <c r="Q57" s="568"/>
      <c r="R57" s="573">
        <v>0</v>
      </c>
      <c r="S57" s="568"/>
      <c r="T57" s="573">
        <v>0</v>
      </c>
      <c r="U57" s="568"/>
      <c r="V57" s="573">
        <v>0</v>
      </c>
      <c r="W57" s="568"/>
      <c r="X57" s="573">
        <v>0</v>
      </c>
      <c r="Y57" s="568"/>
      <c r="Z57" s="573">
        <v>0</v>
      </c>
      <c r="AA57" s="568"/>
      <c r="AB57" s="573">
        <v>0</v>
      </c>
      <c r="AC57" s="568"/>
      <c r="AD57" s="573">
        <v>0.44113144297012291</v>
      </c>
      <c r="AE57" s="568"/>
      <c r="AF57" s="573">
        <v>0.47180758786682214</v>
      </c>
      <c r="AG57" s="568"/>
      <c r="AH57" s="573">
        <v>0.52870861464961827</v>
      </c>
      <c r="AI57" s="568"/>
      <c r="AJ57" s="573">
        <v>0.60244327711501</v>
      </c>
      <c r="AK57" s="568"/>
      <c r="AL57" s="573">
        <v>0.64217099417602397</v>
      </c>
      <c r="AM57" s="568"/>
      <c r="AN57" s="573">
        <v>0.67095654082116141</v>
      </c>
      <c r="AO57" s="568"/>
      <c r="AP57" s="573">
        <v>0.50180938972508926</v>
      </c>
      <c r="AQ57" s="568"/>
      <c r="AR57" s="573">
        <v>0.80542210436678241</v>
      </c>
      <c r="AS57" s="568"/>
      <c r="AT57" s="573">
        <v>1.1901831662387048</v>
      </c>
      <c r="AU57" s="568"/>
      <c r="AV57" s="573">
        <v>1.5266770454892753</v>
      </c>
      <c r="AW57" s="568"/>
      <c r="AX57" s="573">
        <v>1.8105382510139036</v>
      </c>
      <c r="AY57" s="568"/>
      <c r="AZ57" s="573">
        <v>2.447607060065808</v>
      </c>
      <c r="BA57" s="568"/>
      <c r="BB57" s="573">
        <v>2.2145738161553665</v>
      </c>
      <c r="BC57" s="568"/>
      <c r="BD57" s="573">
        <v>2.5505416416424622</v>
      </c>
      <c r="BE57" s="568"/>
      <c r="BF57" s="573">
        <v>2.6981615302174604</v>
      </c>
      <c r="BG57" s="568"/>
      <c r="BH57" s="573">
        <v>2.310820538025415</v>
      </c>
      <c r="BI57" s="568"/>
      <c r="BJ57" s="573" t="s">
        <v>700</v>
      </c>
      <c r="BK57" s="571"/>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479" t="str">
        <f>Parameters!S57</f>
        <v>Financial and insurance activities</v>
      </c>
      <c r="E58" s="481"/>
      <c r="F58" s="564">
        <v>0</v>
      </c>
      <c r="G58" s="568"/>
      <c r="H58" s="565">
        <v>0</v>
      </c>
      <c r="I58" s="568"/>
      <c r="J58" s="565">
        <v>0</v>
      </c>
      <c r="K58" s="568"/>
      <c r="L58" s="565">
        <v>0</v>
      </c>
      <c r="M58" s="568"/>
      <c r="N58" s="565">
        <v>0</v>
      </c>
      <c r="O58" s="568"/>
      <c r="P58" s="565">
        <v>0</v>
      </c>
      <c r="Q58" s="568"/>
      <c r="R58" s="565">
        <v>0</v>
      </c>
      <c r="S58" s="568"/>
      <c r="T58" s="565">
        <v>0</v>
      </c>
      <c r="U58" s="568"/>
      <c r="V58" s="565">
        <v>0</v>
      </c>
      <c r="W58" s="568"/>
      <c r="X58" s="565">
        <v>0</v>
      </c>
      <c r="Y58" s="568"/>
      <c r="Z58" s="565">
        <v>0</v>
      </c>
      <c r="AA58" s="568"/>
      <c r="AB58" s="565">
        <v>0</v>
      </c>
      <c r="AC58" s="568"/>
      <c r="AD58" s="565">
        <v>9.2344861333882922E-2</v>
      </c>
      <c r="AE58" s="568"/>
      <c r="AF58" s="565">
        <v>9.8295017405584439E-2</v>
      </c>
      <c r="AG58" s="568"/>
      <c r="AH58" s="565">
        <v>0.12343091096723084</v>
      </c>
      <c r="AI58" s="568"/>
      <c r="AJ58" s="565">
        <v>0.15529812313042318</v>
      </c>
      <c r="AK58" s="568"/>
      <c r="AL58" s="565">
        <v>0.18067086624955755</v>
      </c>
      <c r="AM58" s="568"/>
      <c r="AN58" s="565">
        <v>0.20409324435624679</v>
      </c>
      <c r="AO58" s="568"/>
      <c r="AP58" s="565">
        <v>0.19595349758844499</v>
      </c>
      <c r="AQ58" s="568"/>
      <c r="AR58" s="565">
        <v>0.3387900704362285</v>
      </c>
      <c r="AS58" s="568"/>
      <c r="AT58" s="565">
        <v>0.47298813563892916</v>
      </c>
      <c r="AU58" s="568"/>
      <c r="AV58" s="565">
        <v>0.89621197199939262</v>
      </c>
      <c r="AW58" s="568"/>
      <c r="AX58" s="565">
        <v>1.5726975699910091</v>
      </c>
      <c r="AY58" s="568"/>
      <c r="AZ58" s="565">
        <v>1.9979600938859519</v>
      </c>
      <c r="BA58" s="568"/>
      <c r="BB58" s="565">
        <v>3.1496454037453718</v>
      </c>
      <c r="BC58" s="568"/>
      <c r="BD58" s="565">
        <v>3.3040835802854676</v>
      </c>
      <c r="BE58" s="568"/>
      <c r="BF58" s="565">
        <v>2.6409778087707227</v>
      </c>
      <c r="BG58" s="568"/>
      <c r="BH58" s="565">
        <v>2.275545232930424</v>
      </c>
      <c r="BI58" s="568"/>
      <c r="BJ58" s="565" t="s">
        <v>700</v>
      </c>
      <c r="BK58" s="571"/>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471" t="str">
        <f>Parameters!S58</f>
        <v>Financial service activities, except insurance and pension funding</v>
      </c>
      <c r="E59" s="472"/>
      <c r="F59" s="567">
        <v>0</v>
      </c>
      <c r="G59" s="568"/>
      <c r="H59" s="569">
        <v>0</v>
      </c>
      <c r="I59" s="568"/>
      <c r="J59" s="569">
        <v>0</v>
      </c>
      <c r="K59" s="568"/>
      <c r="L59" s="569">
        <v>0</v>
      </c>
      <c r="M59" s="568"/>
      <c r="N59" s="569">
        <v>0</v>
      </c>
      <c r="O59" s="568"/>
      <c r="P59" s="569">
        <v>0</v>
      </c>
      <c r="Q59" s="568"/>
      <c r="R59" s="569">
        <v>0</v>
      </c>
      <c r="S59" s="568"/>
      <c r="T59" s="569">
        <v>0</v>
      </c>
      <c r="U59" s="568"/>
      <c r="V59" s="569">
        <v>0</v>
      </c>
      <c r="W59" s="568"/>
      <c r="X59" s="569">
        <v>0</v>
      </c>
      <c r="Y59" s="568"/>
      <c r="Z59" s="569">
        <v>0</v>
      </c>
      <c r="AA59" s="568"/>
      <c r="AB59" s="569">
        <v>0</v>
      </c>
      <c r="AC59" s="568"/>
      <c r="AD59" s="569">
        <v>2.7053369957893134E-3</v>
      </c>
      <c r="AE59" s="568"/>
      <c r="AF59" s="569">
        <v>2.8460527943708564E-3</v>
      </c>
      <c r="AG59" s="568"/>
      <c r="AH59" s="569">
        <v>1.6930477827605369E-2</v>
      </c>
      <c r="AI59" s="568"/>
      <c r="AJ59" s="569">
        <v>3.4452339794912953E-2</v>
      </c>
      <c r="AK59" s="568"/>
      <c r="AL59" s="569">
        <v>5.2379947649902225E-2</v>
      </c>
      <c r="AM59" s="568"/>
      <c r="AN59" s="569">
        <v>7.0582247006535342E-2</v>
      </c>
      <c r="AO59" s="568"/>
      <c r="AP59" s="569">
        <v>9.3031497520923601E-2</v>
      </c>
      <c r="AQ59" s="568"/>
      <c r="AR59" s="569">
        <v>0.17455617786309041</v>
      </c>
      <c r="AS59" s="568"/>
      <c r="AT59" s="569">
        <v>0.25113632316253781</v>
      </c>
      <c r="AU59" s="568"/>
      <c r="AV59" s="569">
        <v>0.61340946231862969</v>
      </c>
      <c r="AW59" s="568"/>
      <c r="AX59" s="569">
        <v>1.2429854629295862</v>
      </c>
      <c r="AY59" s="568"/>
      <c r="AZ59" s="569">
        <v>1.6555933964588871</v>
      </c>
      <c r="BA59" s="568"/>
      <c r="BB59" s="569">
        <v>2.7038110447843984</v>
      </c>
      <c r="BC59" s="568"/>
      <c r="BD59" s="569">
        <v>2.7937566696579874</v>
      </c>
      <c r="BE59" s="568"/>
      <c r="BF59" s="569">
        <v>2.2336678881224237</v>
      </c>
      <c r="BG59" s="568"/>
      <c r="BH59" s="569">
        <v>1.8861305864676026</v>
      </c>
      <c r="BI59" s="568"/>
      <c r="BJ59" s="569" t="s">
        <v>700</v>
      </c>
      <c r="BK59" s="571"/>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471" t="str">
        <f>Parameters!S59</f>
        <v>Insurance, reinsurance and pension funding, except compulsory social security</v>
      </c>
      <c r="E60" s="472"/>
      <c r="F60" s="567">
        <v>0</v>
      </c>
      <c r="G60" s="568"/>
      <c r="H60" s="569">
        <v>0</v>
      </c>
      <c r="I60" s="568"/>
      <c r="J60" s="569">
        <v>0</v>
      </c>
      <c r="K60" s="568"/>
      <c r="L60" s="569">
        <v>0</v>
      </c>
      <c r="M60" s="568"/>
      <c r="N60" s="569">
        <v>0</v>
      </c>
      <c r="O60" s="568"/>
      <c r="P60" s="569">
        <v>0</v>
      </c>
      <c r="Q60" s="568"/>
      <c r="R60" s="569">
        <v>0</v>
      </c>
      <c r="S60" s="568"/>
      <c r="T60" s="569">
        <v>0</v>
      </c>
      <c r="U60" s="568"/>
      <c r="V60" s="569">
        <v>0</v>
      </c>
      <c r="W60" s="568"/>
      <c r="X60" s="569">
        <v>0</v>
      </c>
      <c r="Y60" s="568"/>
      <c r="Z60" s="569">
        <v>0</v>
      </c>
      <c r="AA60" s="568"/>
      <c r="AB60" s="569">
        <v>0</v>
      </c>
      <c r="AC60" s="568"/>
      <c r="AD60" s="569">
        <v>9.186032336448784E-3</v>
      </c>
      <c r="AE60" s="568"/>
      <c r="AF60" s="569">
        <v>1.0024902380171966E-2</v>
      </c>
      <c r="AG60" s="568"/>
      <c r="AH60" s="569">
        <v>1.1450904090870019E-2</v>
      </c>
      <c r="AI60" s="568"/>
      <c r="AJ60" s="569">
        <v>1.3287259097733199E-2</v>
      </c>
      <c r="AK60" s="568"/>
      <c r="AL60" s="569">
        <v>1.4410685229299773E-2</v>
      </c>
      <c r="AM60" s="568"/>
      <c r="AN60" s="569">
        <v>1.530699332671851E-2</v>
      </c>
      <c r="AO60" s="568"/>
      <c r="AP60" s="569">
        <v>7.6912387287490017E-3</v>
      </c>
      <c r="AQ60" s="568"/>
      <c r="AR60" s="569">
        <v>2.1589238351064684E-2</v>
      </c>
      <c r="AS60" s="568"/>
      <c r="AT60" s="569">
        <v>3.099894103848861E-2</v>
      </c>
      <c r="AU60" s="568"/>
      <c r="AV60" s="569">
        <v>4.2709079819139129E-2</v>
      </c>
      <c r="AW60" s="568"/>
      <c r="AX60" s="569">
        <v>5.3261266140196613E-2</v>
      </c>
      <c r="AY60" s="568"/>
      <c r="AZ60" s="569">
        <v>4.5778544348812761E-2</v>
      </c>
      <c r="BA60" s="568"/>
      <c r="BB60" s="569">
        <v>0.13486874971343574</v>
      </c>
      <c r="BC60" s="568"/>
      <c r="BD60" s="569">
        <v>0.14564578919433546</v>
      </c>
      <c r="BE60" s="568"/>
      <c r="BF60" s="569">
        <v>6.7858670822209921E-2</v>
      </c>
      <c r="BG60" s="568"/>
      <c r="BH60" s="569">
        <v>5.5143705497760785E-2</v>
      </c>
      <c r="BI60" s="568"/>
      <c r="BJ60" s="569" t="s">
        <v>700</v>
      </c>
      <c r="BK60" s="571"/>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474" t="str">
        <f>Parameters!S60</f>
        <v>Activities auxiliary to financial services and insurance activities</v>
      </c>
      <c r="E61" s="473"/>
      <c r="F61" s="567">
        <v>0</v>
      </c>
      <c r="G61" s="568"/>
      <c r="H61" s="569">
        <v>0</v>
      </c>
      <c r="I61" s="568"/>
      <c r="J61" s="569">
        <v>0</v>
      </c>
      <c r="K61" s="568"/>
      <c r="L61" s="569">
        <v>0</v>
      </c>
      <c r="M61" s="568"/>
      <c r="N61" s="569">
        <v>0</v>
      </c>
      <c r="O61" s="568"/>
      <c r="P61" s="569">
        <v>0</v>
      </c>
      <c r="Q61" s="568"/>
      <c r="R61" s="569">
        <v>0</v>
      </c>
      <c r="S61" s="568"/>
      <c r="T61" s="569">
        <v>0</v>
      </c>
      <c r="U61" s="568"/>
      <c r="V61" s="569">
        <v>0</v>
      </c>
      <c r="W61" s="568"/>
      <c r="X61" s="569">
        <v>0</v>
      </c>
      <c r="Y61" s="568"/>
      <c r="Z61" s="569">
        <v>0</v>
      </c>
      <c r="AA61" s="568"/>
      <c r="AB61" s="569">
        <v>0</v>
      </c>
      <c r="AC61" s="568"/>
      <c r="AD61" s="569">
        <v>8.0453492001644825E-2</v>
      </c>
      <c r="AE61" s="568"/>
      <c r="AF61" s="569">
        <v>8.5424062231041611E-2</v>
      </c>
      <c r="AG61" s="568"/>
      <c r="AH61" s="569">
        <v>9.5049529048755452E-2</v>
      </c>
      <c r="AI61" s="568"/>
      <c r="AJ61" s="569">
        <v>0.10755852423777704</v>
      </c>
      <c r="AK61" s="568"/>
      <c r="AL61" s="569">
        <v>0.11388023337035555</v>
      </c>
      <c r="AM61" s="568"/>
      <c r="AN61" s="569">
        <v>0.11820400402299294</v>
      </c>
      <c r="AO61" s="568"/>
      <c r="AP61" s="569">
        <v>9.523076133877241E-2</v>
      </c>
      <c r="AQ61" s="568"/>
      <c r="AR61" s="569">
        <v>0.1426446542220734</v>
      </c>
      <c r="AS61" s="568"/>
      <c r="AT61" s="569">
        <v>0.19085287143790272</v>
      </c>
      <c r="AU61" s="568"/>
      <c r="AV61" s="569">
        <v>0.24009342986162369</v>
      </c>
      <c r="AW61" s="568"/>
      <c r="AX61" s="569">
        <v>0.27645084092122635</v>
      </c>
      <c r="AY61" s="568"/>
      <c r="AZ61" s="569">
        <v>0.29658815307825181</v>
      </c>
      <c r="BA61" s="568"/>
      <c r="BB61" s="569">
        <v>0.3109656092475378</v>
      </c>
      <c r="BC61" s="568"/>
      <c r="BD61" s="569">
        <v>0.36468112143314485</v>
      </c>
      <c r="BE61" s="568"/>
      <c r="BF61" s="569">
        <v>0.33945124982608887</v>
      </c>
      <c r="BG61" s="568"/>
      <c r="BH61" s="569">
        <v>0.33427094096506044</v>
      </c>
      <c r="BI61" s="568"/>
      <c r="BJ61" s="569" t="s">
        <v>700</v>
      </c>
      <c r="BK61" s="571"/>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479" t="str">
        <f>Parameters!S61</f>
        <v>Real estate activities</v>
      </c>
      <c r="E62" s="480"/>
      <c r="F62" s="564">
        <v>41.262304926236773</v>
      </c>
      <c r="G62" s="568"/>
      <c r="H62" s="565">
        <v>53.182498906360131</v>
      </c>
      <c r="I62" s="568"/>
      <c r="J62" s="565">
        <v>46.29049431199266</v>
      </c>
      <c r="K62" s="568"/>
      <c r="L62" s="565">
        <v>45.943186086847</v>
      </c>
      <c r="M62" s="568"/>
      <c r="N62" s="565">
        <v>47.214737519726761</v>
      </c>
      <c r="O62" s="568"/>
      <c r="P62" s="565">
        <v>52.150858260105416</v>
      </c>
      <c r="Q62" s="568"/>
      <c r="R62" s="565">
        <v>59.310894059376224</v>
      </c>
      <c r="S62" s="568"/>
      <c r="T62" s="565">
        <v>57.68786736204089</v>
      </c>
      <c r="U62" s="568"/>
      <c r="V62" s="565">
        <v>67.963549668593501</v>
      </c>
      <c r="W62" s="568"/>
      <c r="X62" s="565">
        <v>82.04582962327315</v>
      </c>
      <c r="Y62" s="568"/>
      <c r="Z62" s="565">
        <v>119.80468275275869</v>
      </c>
      <c r="AA62" s="568"/>
      <c r="AB62" s="565">
        <v>115.11905518896441</v>
      </c>
      <c r="AC62" s="568"/>
      <c r="AD62" s="565">
        <v>128.91284738655142</v>
      </c>
      <c r="AE62" s="568"/>
      <c r="AF62" s="565">
        <v>115.03179402870609</v>
      </c>
      <c r="AG62" s="568"/>
      <c r="AH62" s="565">
        <v>109.07477200562016</v>
      </c>
      <c r="AI62" s="568"/>
      <c r="AJ62" s="565">
        <v>128.95201072982653</v>
      </c>
      <c r="AK62" s="568"/>
      <c r="AL62" s="565">
        <v>125.38310072419391</v>
      </c>
      <c r="AM62" s="568"/>
      <c r="AN62" s="565">
        <v>137.06418202715849</v>
      </c>
      <c r="AO62" s="568"/>
      <c r="AP62" s="565">
        <v>128.86037366909025</v>
      </c>
      <c r="AQ62" s="568"/>
      <c r="AR62" s="565">
        <v>76.731715540143341</v>
      </c>
      <c r="AS62" s="568"/>
      <c r="AT62" s="565">
        <v>110.09588501719728</v>
      </c>
      <c r="AU62" s="568"/>
      <c r="AV62" s="565">
        <v>122.36052959112142</v>
      </c>
      <c r="AW62" s="568"/>
      <c r="AX62" s="565">
        <v>114.27025336482384</v>
      </c>
      <c r="AY62" s="568"/>
      <c r="AZ62" s="565">
        <v>94.881060695728351</v>
      </c>
      <c r="BA62" s="568"/>
      <c r="BB62" s="565">
        <v>97.989117871120683</v>
      </c>
      <c r="BC62" s="568"/>
      <c r="BD62" s="565">
        <v>99.041576620755464</v>
      </c>
      <c r="BE62" s="568"/>
      <c r="BF62" s="565">
        <v>124.35375639190038</v>
      </c>
      <c r="BG62" s="568"/>
      <c r="BH62" s="565">
        <v>108.30664254204666</v>
      </c>
      <c r="BI62" s="568"/>
      <c r="BJ62" s="565" t="s">
        <v>700</v>
      </c>
      <c r="BK62" s="571"/>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501" t="str">
        <f>Parameters!S62</f>
        <v>Imputed rents of owner-occupied dwellings</v>
      </c>
      <c r="E63" s="502"/>
      <c r="F63" s="576">
        <v>41.262304926236773</v>
      </c>
      <c r="G63" s="568"/>
      <c r="H63" s="577">
        <v>53.182498906360131</v>
      </c>
      <c r="I63" s="568"/>
      <c r="J63" s="577">
        <v>46.29049431199266</v>
      </c>
      <c r="K63" s="568"/>
      <c r="L63" s="577">
        <v>45.943186086847</v>
      </c>
      <c r="M63" s="568"/>
      <c r="N63" s="577">
        <v>47.214737519726761</v>
      </c>
      <c r="O63" s="568"/>
      <c r="P63" s="577">
        <v>52.150858260105416</v>
      </c>
      <c r="Q63" s="568"/>
      <c r="R63" s="577">
        <v>59.310894059376224</v>
      </c>
      <c r="S63" s="568"/>
      <c r="T63" s="577">
        <v>57.68786736204089</v>
      </c>
      <c r="U63" s="568"/>
      <c r="V63" s="577">
        <v>67.963549668593501</v>
      </c>
      <c r="W63" s="568"/>
      <c r="X63" s="577">
        <v>82.04582962327315</v>
      </c>
      <c r="Y63" s="568"/>
      <c r="Z63" s="577">
        <v>119.80468275275869</v>
      </c>
      <c r="AA63" s="568"/>
      <c r="AB63" s="577">
        <v>115.11905518896441</v>
      </c>
      <c r="AC63" s="568"/>
      <c r="AD63" s="577">
        <v>128.91284738655142</v>
      </c>
      <c r="AE63" s="568"/>
      <c r="AF63" s="577">
        <v>115.03179402870609</v>
      </c>
      <c r="AG63" s="568"/>
      <c r="AH63" s="577">
        <v>109.07477200562016</v>
      </c>
      <c r="AI63" s="568"/>
      <c r="AJ63" s="577">
        <v>128.95201072982653</v>
      </c>
      <c r="AK63" s="568"/>
      <c r="AL63" s="577">
        <v>125.38310072419391</v>
      </c>
      <c r="AM63" s="568"/>
      <c r="AN63" s="577">
        <v>137.06418202715849</v>
      </c>
      <c r="AO63" s="568"/>
      <c r="AP63" s="577">
        <v>128.86037366909025</v>
      </c>
      <c r="AQ63" s="568"/>
      <c r="AR63" s="577">
        <v>76.731715540143341</v>
      </c>
      <c r="AS63" s="568"/>
      <c r="AT63" s="577">
        <v>110.09588501719728</v>
      </c>
      <c r="AU63" s="568"/>
      <c r="AV63" s="577">
        <v>122.36052959112142</v>
      </c>
      <c r="AW63" s="568"/>
      <c r="AX63" s="577">
        <v>114.27025336482384</v>
      </c>
      <c r="AY63" s="568"/>
      <c r="AZ63" s="577">
        <v>94.881060695728351</v>
      </c>
      <c r="BA63" s="568"/>
      <c r="BB63" s="577">
        <v>97.989117871120683</v>
      </c>
      <c r="BC63" s="568"/>
      <c r="BD63" s="577">
        <v>99.041576620755464</v>
      </c>
      <c r="BE63" s="568"/>
      <c r="BF63" s="577">
        <v>124.35375639190038</v>
      </c>
      <c r="BG63" s="568"/>
      <c r="BH63" s="577">
        <v>108.30664254204666</v>
      </c>
      <c r="BI63" s="568"/>
      <c r="BJ63" s="577" t="s">
        <v>700</v>
      </c>
      <c r="BK63" s="571"/>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479" t="str">
        <f>Parameters!S63</f>
        <v>Professional, scientific and technical activities</v>
      </c>
      <c r="E64" s="481"/>
      <c r="F64" s="564">
        <v>79.389275805789055</v>
      </c>
      <c r="G64" s="568"/>
      <c r="H64" s="565">
        <v>102.32390268226267</v>
      </c>
      <c r="I64" s="568"/>
      <c r="J64" s="565">
        <v>89.063585436894826</v>
      </c>
      <c r="K64" s="568"/>
      <c r="L64" s="565">
        <v>88.395359351973042</v>
      </c>
      <c r="M64" s="568"/>
      <c r="N64" s="565">
        <v>90.841842833363572</v>
      </c>
      <c r="O64" s="568"/>
      <c r="P64" s="565">
        <v>100.33901104946634</v>
      </c>
      <c r="Q64" s="568"/>
      <c r="R64" s="565">
        <v>114.11502423786668</v>
      </c>
      <c r="S64" s="568"/>
      <c r="T64" s="565">
        <v>110.99229722721479</v>
      </c>
      <c r="U64" s="568"/>
      <c r="V64" s="565">
        <v>130.76285968575684</v>
      </c>
      <c r="W64" s="568"/>
      <c r="X64" s="565">
        <v>157.85737147551205</v>
      </c>
      <c r="Y64" s="568"/>
      <c r="Z64" s="565">
        <v>230.50595498449928</v>
      </c>
      <c r="AA64" s="568"/>
      <c r="AB64" s="565">
        <v>221.49073928944151</v>
      </c>
      <c r="AC64" s="568"/>
      <c r="AD64" s="565">
        <v>249.11945549261054</v>
      </c>
      <c r="AE64" s="568"/>
      <c r="AF64" s="565">
        <v>222.47657812552421</v>
      </c>
      <c r="AG64" s="568"/>
      <c r="AH64" s="565">
        <v>211.14209576292313</v>
      </c>
      <c r="AI64" s="568"/>
      <c r="AJ64" s="565">
        <v>249.55130297329706</v>
      </c>
      <c r="AK64" s="568"/>
      <c r="AL64" s="565">
        <v>242.76607626869372</v>
      </c>
      <c r="AM64" s="568"/>
      <c r="AN64" s="565">
        <v>265.2949944988278</v>
      </c>
      <c r="AO64" s="568"/>
      <c r="AP64" s="565">
        <v>249.23714577173695</v>
      </c>
      <c r="AQ64" s="568"/>
      <c r="AR64" s="565">
        <v>149.33949509027428</v>
      </c>
      <c r="AS64" s="568"/>
      <c r="AT64" s="565">
        <v>214.28369364171931</v>
      </c>
      <c r="AU64" s="568"/>
      <c r="AV64" s="565">
        <v>238.3531886833245</v>
      </c>
      <c r="AW64" s="568"/>
      <c r="AX64" s="565">
        <v>223.09592994901249</v>
      </c>
      <c r="AY64" s="568"/>
      <c r="AZ64" s="565">
        <v>186.47195826061457</v>
      </c>
      <c r="BA64" s="568"/>
      <c r="BB64" s="565">
        <v>192.74425356848693</v>
      </c>
      <c r="BC64" s="568"/>
      <c r="BD64" s="565">
        <v>195.69491099687221</v>
      </c>
      <c r="BE64" s="568"/>
      <c r="BF64" s="565">
        <v>243.0648959137088</v>
      </c>
      <c r="BG64" s="568"/>
      <c r="BH64" s="565">
        <v>211.61425265860723</v>
      </c>
      <c r="BI64" s="568"/>
      <c r="BJ64" s="565" t="s">
        <v>700</v>
      </c>
      <c r="BK64" s="571"/>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469" t="str">
        <f>Parameters!S64</f>
        <v>Legal and accounting activities; activities of head offices; management consultancy activities; architectural and engineering activities; technical testing and analysis</v>
      </c>
      <c r="E65" s="470"/>
      <c r="F65" s="575"/>
      <c r="G65" s="594"/>
      <c r="H65" s="575"/>
      <c r="I65" s="594"/>
      <c r="J65" s="575"/>
      <c r="K65" s="594"/>
      <c r="L65" s="575"/>
      <c r="M65" s="594"/>
      <c r="N65" s="575"/>
      <c r="O65" s="594"/>
      <c r="P65" s="575"/>
      <c r="Q65" s="594"/>
      <c r="R65" s="575"/>
      <c r="S65" s="594"/>
      <c r="T65" s="575"/>
      <c r="U65" s="594"/>
      <c r="V65" s="575"/>
      <c r="W65" s="594"/>
      <c r="X65" s="575"/>
      <c r="Y65" s="594"/>
      <c r="Z65" s="575"/>
      <c r="AA65" s="594"/>
      <c r="AB65" s="575"/>
      <c r="AC65" s="594"/>
      <c r="AD65" s="575"/>
      <c r="AE65" s="594"/>
      <c r="AF65" s="575"/>
      <c r="AG65" s="594"/>
      <c r="AH65" s="575"/>
      <c r="AI65" s="594"/>
      <c r="AJ65" s="575"/>
      <c r="AK65" s="594"/>
      <c r="AL65" s="575"/>
      <c r="AM65" s="594"/>
      <c r="AN65" s="575"/>
      <c r="AO65" s="594"/>
      <c r="AP65" s="575"/>
      <c r="AQ65" s="594"/>
      <c r="AR65" s="575"/>
      <c r="AS65" s="594"/>
      <c r="AT65" s="575"/>
      <c r="AU65" s="594"/>
      <c r="AV65" s="575"/>
      <c r="AW65" s="594"/>
      <c r="AX65" s="575"/>
      <c r="AY65" s="594"/>
      <c r="AZ65" s="575"/>
      <c r="BA65" s="594"/>
      <c r="BB65" s="575"/>
      <c r="BC65" s="594"/>
      <c r="BD65" s="575"/>
      <c r="BE65" s="594"/>
      <c r="BF65" s="575"/>
      <c r="BG65" s="594"/>
      <c r="BH65" s="575"/>
      <c r="BI65" s="594"/>
      <c r="BJ65" s="575"/>
      <c r="BK65" s="598"/>
      <c r="CJ65" s="303"/>
      <c r="CK65" s="303"/>
      <c r="CL65" s="303"/>
      <c r="CM65" s="304"/>
      <c r="CN65" s="303"/>
      <c r="CO65" s="303"/>
      <c r="CP65" s="303"/>
      <c r="CQ65" s="303"/>
      <c r="CR65" s="303"/>
      <c r="CS65" s="303"/>
      <c r="CT65" s="303"/>
    </row>
    <row r="66" spans="1:98" s="13" customFormat="1">
      <c r="A66" s="35"/>
      <c r="B66" s="204" t="str">
        <f>Parameters!Q65</f>
        <v>M69_M70</v>
      </c>
      <c r="C66" s="205"/>
      <c r="D66" s="471" t="str">
        <f>Parameters!S65</f>
        <v>Legal and accounting activities; activities of head offices; management consultancy activities</v>
      </c>
      <c r="E66" s="472"/>
      <c r="F66" s="567">
        <v>79.389275805789055</v>
      </c>
      <c r="G66" s="568"/>
      <c r="H66" s="569">
        <v>102.32390268226267</v>
      </c>
      <c r="I66" s="568"/>
      <c r="J66" s="569">
        <v>89.063585436894826</v>
      </c>
      <c r="K66" s="568"/>
      <c r="L66" s="569">
        <v>88.395359351973042</v>
      </c>
      <c r="M66" s="568"/>
      <c r="N66" s="569">
        <v>90.841842833363572</v>
      </c>
      <c r="O66" s="568"/>
      <c r="P66" s="569">
        <v>100.33901104946634</v>
      </c>
      <c r="Q66" s="568"/>
      <c r="R66" s="569">
        <v>114.11502423786668</v>
      </c>
      <c r="S66" s="568"/>
      <c r="T66" s="569">
        <v>110.99229722721479</v>
      </c>
      <c r="U66" s="568"/>
      <c r="V66" s="569">
        <v>130.76285968575684</v>
      </c>
      <c r="W66" s="568"/>
      <c r="X66" s="569">
        <v>157.85737147551205</v>
      </c>
      <c r="Y66" s="568"/>
      <c r="Z66" s="569">
        <v>230.50595498449928</v>
      </c>
      <c r="AA66" s="568"/>
      <c r="AB66" s="569">
        <v>221.49073928944151</v>
      </c>
      <c r="AC66" s="568"/>
      <c r="AD66" s="569">
        <v>247.92466561641046</v>
      </c>
      <c r="AE66" s="568"/>
      <c r="AF66" s="569">
        <v>221.20570935683784</v>
      </c>
      <c r="AG66" s="568"/>
      <c r="AH66" s="569">
        <v>209.72555570103168</v>
      </c>
      <c r="AI66" s="568"/>
      <c r="AJ66" s="569">
        <v>247.94559285608719</v>
      </c>
      <c r="AK66" s="568"/>
      <c r="AL66" s="569">
        <v>241.06313556140566</v>
      </c>
      <c r="AM66" s="568"/>
      <c r="AN66" s="569">
        <v>263.52448560403735</v>
      </c>
      <c r="AO66" s="568"/>
      <c r="AP66" s="569">
        <v>247.60655140336908</v>
      </c>
      <c r="AQ66" s="568"/>
      <c r="AR66" s="569">
        <v>147.38186921606075</v>
      </c>
      <c r="AS66" s="568"/>
      <c r="AT66" s="569">
        <v>211.24381836819629</v>
      </c>
      <c r="AU66" s="568"/>
      <c r="AV66" s="569">
        <v>234.68716251647373</v>
      </c>
      <c r="AW66" s="568"/>
      <c r="AX66" s="569">
        <v>219.00604386292832</v>
      </c>
      <c r="AY66" s="568"/>
      <c r="AZ66" s="569">
        <v>181.70739298904073</v>
      </c>
      <c r="BA66" s="568"/>
      <c r="BB66" s="569">
        <v>187.88104777410578</v>
      </c>
      <c r="BC66" s="568"/>
      <c r="BD66" s="569">
        <v>189.62194861703011</v>
      </c>
      <c r="BE66" s="568"/>
      <c r="BF66" s="569">
        <v>238.00688699576156</v>
      </c>
      <c r="BG66" s="568"/>
      <c r="BH66" s="569">
        <v>205.76331250163977</v>
      </c>
      <c r="BI66" s="568"/>
      <c r="BJ66" s="569" t="s">
        <v>700</v>
      </c>
      <c r="BK66" s="571"/>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471" t="str">
        <f>Parameters!S66</f>
        <v>Architectural and engineering activities; technical testing and analysis</v>
      </c>
      <c r="E67" s="472"/>
      <c r="F67" s="567">
        <v>0</v>
      </c>
      <c r="G67" s="568"/>
      <c r="H67" s="569">
        <v>0</v>
      </c>
      <c r="I67" s="568"/>
      <c r="J67" s="569">
        <v>0</v>
      </c>
      <c r="K67" s="568"/>
      <c r="L67" s="569">
        <v>0</v>
      </c>
      <c r="M67" s="568"/>
      <c r="N67" s="569">
        <v>0</v>
      </c>
      <c r="O67" s="568"/>
      <c r="P67" s="569">
        <v>0</v>
      </c>
      <c r="Q67" s="568"/>
      <c r="R67" s="569">
        <v>0</v>
      </c>
      <c r="S67" s="568"/>
      <c r="T67" s="569">
        <v>0</v>
      </c>
      <c r="U67" s="568"/>
      <c r="V67" s="569">
        <v>0</v>
      </c>
      <c r="W67" s="568"/>
      <c r="X67" s="569">
        <v>0</v>
      </c>
      <c r="Y67" s="568"/>
      <c r="Z67" s="569">
        <v>0</v>
      </c>
      <c r="AA67" s="568"/>
      <c r="AB67" s="569">
        <v>0</v>
      </c>
      <c r="AC67" s="568"/>
      <c r="AD67" s="569">
        <v>0.50957243114718087</v>
      </c>
      <c r="AE67" s="568"/>
      <c r="AF67" s="569">
        <v>0.54227925332743776</v>
      </c>
      <c r="AG67" s="568"/>
      <c r="AH67" s="569">
        <v>0.60472013751048559</v>
      </c>
      <c r="AI67" s="568"/>
      <c r="AJ67" s="569">
        <v>0.68579062963715454</v>
      </c>
      <c r="AK67" s="568"/>
      <c r="AL67" s="569">
        <v>0.72764316545955721</v>
      </c>
      <c r="AM67" s="568"/>
      <c r="AN67" s="569">
        <v>0.75684578115441525</v>
      </c>
      <c r="AO67" s="568"/>
      <c r="AP67" s="569">
        <v>0.58233502336259224</v>
      </c>
      <c r="AQ67" s="568"/>
      <c r="AR67" s="569">
        <v>0.90897986095232586</v>
      </c>
      <c r="AS67" s="568"/>
      <c r="AT67" s="569">
        <v>1.2514406755437861</v>
      </c>
      <c r="AU67" s="568"/>
      <c r="AV67" s="569">
        <v>1.595616499320154</v>
      </c>
      <c r="AW67" s="568"/>
      <c r="AX67" s="569">
        <v>1.93689333922735</v>
      </c>
      <c r="AY67" s="568"/>
      <c r="AZ67" s="569">
        <v>2.08819095031226</v>
      </c>
      <c r="BA67" s="568"/>
      <c r="BB67" s="569">
        <v>2.243299519389319</v>
      </c>
      <c r="BC67" s="568"/>
      <c r="BD67" s="569">
        <v>2.5270345211575505</v>
      </c>
      <c r="BE67" s="568"/>
      <c r="BF67" s="569">
        <v>2.3610898237987534</v>
      </c>
      <c r="BG67" s="568"/>
      <c r="BH67" s="569">
        <v>2.3013092527781764</v>
      </c>
      <c r="BI67" s="568"/>
      <c r="BJ67" s="569" t="s">
        <v>700</v>
      </c>
      <c r="BK67" s="571"/>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469" t="str">
        <f>Parameters!S67</f>
        <v>Scientific research and development</v>
      </c>
      <c r="E68" s="475"/>
      <c r="F68" s="572">
        <v>0</v>
      </c>
      <c r="G68" s="568"/>
      <c r="H68" s="573">
        <v>0</v>
      </c>
      <c r="I68" s="568"/>
      <c r="J68" s="573">
        <v>0</v>
      </c>
      <c r="K68" s="568"/>
      <c r="L68" s="573">
        <v>0</v>
      </c>
      <c r="M68" s="568"/>
      <c r="N68" s="573">
        <v>0</v>
      </c>
      <c r="O68" s="568"/>
      <c r="P68" s="573">
        <v>0</v>
      </c>
      <c r="Q68" s="568"/>
      <c r="R68" s="573">
        <v>0</v>
      </c>
      <c r="S68" s="568"/>
      <c r="T68" s="573">
        <v>0</v>
      </c>
      <c r="U68" s="568"/>
      <c r="V68" s="573">
        <v>0</v>
      </c>
      <c r="W68" s="568"/>
      <c r="X68" s="573">
        <v>0</v>
      </c>
      <c r="Y68" s="568"/>
      <c r="Z68" s="573">
        <v>0</v>
      </c>
      <c r="AA68" s="568"/>
      <c r="AB68" s="573">
        <v>0</v>
      </c>
      <c r="AC68" s="568"/>
      <c r="AD68" s="573">
        <v>2.3318389777139216E-2</v>
      </c>
      <c r="AE68" s="568"/>
      <c r="AF68" s="573">
        <v>2.4934820750681964E-2</v>
      </c>
      <c r="AG68" s="568"/>
      <c r="AH68" s="573">
        <v>2.7936459264637902E-2</v>
      </c>
      <c r="AI68" s="568"/>
      <c r="AJ68" s="573">
        <v>3.1826399261764109E-2</v>
      </c>
      <c r="AK68" s="568"/>
      <c r="AL68" s="573">
        <v>3.3918840377185504E-2</v>
      </c>
      <c r="AM68" s="568"/>
      <c r="AN68" s="573">
        <v>3.5432854922959514E-2</v>
      </c>
      <c r="AO68" s="568"/>
      <c r="AP68" s="573">
        <v>2.9220889064828205E-2</v>
      </c>
      <c r="AQ68" s="568"/>
      <c r="AR68" s="573">
        <v>4.8858632933707916E-2</v>
      </c>
      <c r="AS68" s="568"/>
      <c r="AT68" s="573">
        <v>6.6524726204273243E-2</v>
      </c>
      <c r="AU68" s="568"/>
      <c r="AV68" s="573">
        <v>7.8506113173075362E-2</v>
      </c>
      <c r="AW68" s="568"/>
      <c r="AX68" s="573">
        <v>8.7609008536400357E-2</v>
      </c>
      <c r="AY68" s="568"/>
      <c r="AZ68" s="573">
        <v>9.9927830298481304E-2</v>
      </c>
      <c r="BA68" s="568"/>
      <c r="BB68" s="573">
        <v>0.11696060073833428</v>
      </c>
      <c r="BC68" s="568"/>
      <c r="BD68" s="573">
        <v>0.15299678171414094</v>
      </c>
      <c r="BE68" s="568"/>
      <c r="BF68" s="573">
        <v>0.1333577948789362</v>
      </c>
      <c r="BG68" s="568"/>
      <c r="BH68" s="573">
        <v>0.13479518242626376</v>
      </c>
      <c r="BI68" s="568"/>
      <c r="BJ68" s="573" t="s">
        <v>700</v>
      </c>
      <c r="BK68" s="571"/>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469" t="str">
        <f>Parameters!S68</f>
        <v>Advertising and market research; other professional, scientific and technical activities; veterinary activities</v>
      </c>
      <c r="E69" s="470"/>
      <c r="F69" s="575"/>
      <c r="G69" s="594"/>
      <c r="H69" s="575"/>
      <c r="I69" s="594"/>
      <c r="J69" s="575"/>
      <c r="K69" s="594"/>
      <c r="L69" s="575"/>
      <c r="M69" s="594"/>
      <c r="N69" s="575"/>
      <c r="O69" s="594"/>
      <c r="P69" s="575"/>
      <c r="Q69" s="594"/>
      <c r="R69" s="575"/>
      <c r="S69" s="594"/>
      <c r="T69" s="575"/>
      <c r="U69" s="594"/>
      <c r="V69" s="575"/>
      <c r="W69" s="594"/>
      <c r="X69" s="575"/>
      <c r="Y69" s="594"/>
      <c r="Z69" s="575"/>
      <c r="AA69" s="594"/>
      <c r="AB69" s="575"/>
      <c r="AC69" s="594"/>
      <c r="AD69" s="575"/>
      <c r="AE69" s="594"/>
      <c r="AF69" s="575"/>
      <c r="AG69" s="594"/>
      <c r="AH69" s="575"/>
      <c r="AI69" s="594"/>
      <c r="AJ69" s="575"/>
      <c r="AK69" s="594"/>
      <c r="AL69" s="575"/>
      <c r="AM69" s="594"/>
      <c r="AN69" s="575"/>
      <c r="AO69" s="594"/>
      <c r="AP69" s="575"/>
      <c r="AQ69" s="594"/>
      <c r="AR69" s="575"/>
      <c r="AS69" s="594"/>
      <c r="AT69" s="575"/>
      <c r="AU69" s="594"/>
      <c r="AV69" s="575"/>
      <c r="AW69" s="594"/>
      <c r="AX69" s="575"/>
      <c r="AY69" s="594"/>
      <c r="AZ69" s="575"/>
      <c r="BA69" s="594"/>
      <c r="BB69" s="575"/>
      <c r="BC69" s="594"/>
      <c r="BD69" s="575"/>
      <c r="BE69" s="594"/>
      <c r="BF69" s="575"/>
      <c r="BG69" s="594"/>
      <c r="BH69" s="575"/>
      <c r="BI69" s="594"/>
      <c r="BJ69" s="575"/>
      <c r="BK69" s="598"/>
      <c r="CJ69" s="303"/>
      <c r="CK69" s="303"/>
      <c r="CL69" s="303"/>
      <c r="CM69" s="304"/>
      <c r="CN69" s="303"/>
      <c r="CO69" s="303"/>
      <c r="CP69" s="303"/>
      <c r="CQ69" s="303"/>
      <c r="CR69" s="303"/>
      <c r="CS69" s="303"/>
      <c r="CT69" s="303"/>
    </row>
    <row r="70" spans="1:98" s="13" customFormat="1" ht="12.75" customHeight="1">
      <c r="A70" s="35"/>
      <c r="B70" s="204" t="str">
        <f>Parameters!Q69</f>
        <v>M73</v>
      </c>
      <c r="C70" s="205"/>
      <c r="D70" s="471" t="str">
        <f>Parameters!S69</f>
        <v>Advertising and market research</v>
      </c>
      <c r="E70" s="472"/>
      <c r="F70" s="567">
        <v>0</v>
      </c>
      <c r="G70" s="568"/>
      <c r="H70" s="569">
        <v>0</v>
      </c>
      <c r="I70" s="568"/>
      <c r="J70" s="569">
        <v>0</v>
      </c>
      <c r="K70" s="568"/>
      <c r="L70" s="569">
        <v>0</v>
      </c>
      <c r="M70" s="568"/>
      <c r="N70" s="569">
        <v>0</v>
      </c>
      <c r="O70" s="568"/>
      <c r="P70" s="569">
        <v>0</v>
      </c>
      <c r="Q70" s="568"/>
      <c r="R70" s="569">
        <v>0</v>
      </c>
      <c r="S70" s="568"/>
      <c r="T70" s="569">
        <v>0</v>
      </c>
      <c r="U70" s="568"/>
      <c r="V70" s="569">
        <v>0</v>
      </c>
      <c r="W70" s="568"/>
      <c r="X70" s="569">
        <v>0</v>
      </c>
      <c r="Y70" s="568"/>
      <c r="Z70" s="569">
        <v>0</v>
      </c>
      <c r="AA70" s="568"/>
      <c r="AB70" s="569">
        <v>0</v>
      </c>
      <c r="AC70" s="568"/>
      <c r="AD70" s="569">
        <v>0.36289874999487226</v>
      </c>
      <c r="AE70" s="568"/>
      <c r="AF70" s="569">
        <v>0.38561891443729279</v>
      </c>
      <c r="AG70" s="568"/>
      <c r="AH70" s="569">
        <v>0.42939719491673528</v>
      </c>
      <c r="AI70" s="568"/>
      <c r="AJ70" s="569">
        <v>0.48627166792850468</v>
      </c>
      <c r="AK70" s="568"/>
      <c r="AL70" s="569">
        <v>0.51523021625750753</v>
      </c>
      <c r="AM70" s="568"/>
      <c r="AN70" s="569">
        <v>0.53517784075638053</v>
      </c>
      <c r="AO70" s="568"/>
      <c r="AP70" s="569">
        <v>0.55508686088588866</v>
      </c>
      <c r="AQ70" s="568"/>
      <c r="AR70" s="569">
        <v>0.50865726958812973</v>
      </c>
      <c r="AS70" s="568"/>
      <c r="AT70" s="569">
        <v>0.98206004324068119</v>
      </c>
      <c r="AU70" s="568"/>
      <c r="AV70" s="569">
        <v>1.024130459879099</v>
      </c>
      <c r="AW70" s="568"/>
      <c r="AX70" s="569">
        <v>1.1723992384019966</v>
      </c>
      <c r="AY70" s="568"/>
      <c r="AZ70" s="569">
        <v>1.3584672960342912</v>
      </c>
      <c r="BA70" s="568"/>
      <c r="BB70" s="569">
        <v>1.4044939073041807</v>
      </c>
      <c r="BC70" s="568"/>
      <c r="BD70" s="569">
        <v>1.842929687553039</v>
      </c>
      <c r="BE70" s="568"/>
      <c r="BF70" s="569">
        <v>1.4163251603192639</v>
      </c>
      <c r="BG70" s="568"/>
      <c r="BH70" s="569">
        <v>1.7408811702002267</v>
      </c>
      <c r="BI70" s="568"/>
      <c r="BJ70" s="569" t="s">
        <v>700</v>
      </c>
      <c r="BK70" s="571"/>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471" t="str">
        <f>Parameters!S70</f>
        <v>Other professional, scientific and technical activities; veterinary activities</v>
      </c>
      <c r="E71" s="472"/>
      <c r="F71" s="567">
        <v>0</v>
      </c>
      <c r="G71" s="568"/>
      <c r="H71" s="569">
        <v>0</v>
      </c>
      <c r="I71" s="568"/>
      <c r="J71" s="569">
        <v>0</v>
      </c>
      <c r="K71" s="568"/>
      <c r="L71" s="569">
        <v>0</v>
      </c>
      <c r="M71" s="568"/>
      <c r="N71" s="569">
        <v>0</v>
      </c>
      <c r="O71" s="568"/>
      <c r="P71" s="569">
        <v>0</v>
      </c>
      <c r="Q71" s="568"/>
      <c r="R71" s="569">
        <v>0</v>
      </c>
      <c r="S71" s="568"/>
      <c r="T71" s="569">
        <v>0</v>
      </c>
      <c r="U71" s="568"/>
      <c r="V71" s="569">
        <v>0</v>
      </c>
      <c r="W71" s="568"/>
      <c r="X71" s="569">
        <v>0</v>
      </c>
      <c r="Y71" s="568"/>
      <c r="Z71" s="569">
        <v>0</v>
      </c>
      <c r="AA71" s="568"/>
      <c r="AB71" s="569">
        <v>0</v>
      </c>
      <c r="AC71" s="568"/>
      <c r="AD71" s="569">
        <v>0.29900030528089339</v>
      </c>
      <c r="AE71" s="568"/>
      <c r="AF71" s="569">
        <v>0.31803578017096396</v>
      </c>
      <c r="AG71" s="568"/>
      <c r="AH71" s="569">
        <v>0.3544862701995713</v>
      </c>
      <c r="AI71" s="568"/>
      <c r="AJ71" s="569">
        <v>0.40182142038243751</v>
      </c>
      <c r="AK71" s="568"/>
      <c r="AL71" s="569">
        <v>0.42614848519378634</v>
      </c>
      <c r="AM71" s="568"/>
      <c r="AN71" s="569">
        <v>0.44305241795668571</v>
      </c>
      <c r="AO71" s="568"/>
      <c r="AP71" s="569">
        <v>0.46395159505456218</v>
      </c>
      <c r="AQ71" s="568"/>
      <c r="AR71" s="569">
        <v>0.4911301107393794</v>
      </c>
      <c r="AS71" s="568"/>
      <c r="AT71" s="569">
        <v>0.73984982853427272</v>
      </c>
      <c r="AU71" s="568"/>
      <c r="AV71" s="569">
        <v>0.96777309447843407</v>
      </c>
      <c r="AW71" s="568"/>
      <c r="AX71" s="569">
        <v>0.89298449991843443</v>
      </c>
      <c r="AY71" s="568"/>
      <c r="AZ71" s="569">
        <v>1.2179791949288339</v>
      </c>
      <c r="BA71" s="568"/>
      <c r="BB71" s="569">
        <v>1.0984517669493092</v>
      </c>
      <c r="BC71" s="568"/>
      <c r="BD71" s="569">
        <v>1.550001389417349</v>
      </c>
      <c r="BE71" s="568"/>
      <c r="BF71" s="569">
        <v>1.1472361389502739</v>
      </c>
      <c r="BG71" s="568"/>
      <c r="BH71" s="569">
        <v>1.6739545515627745</v>
      </c>
      <c r="BI71" s="568"/>
      <c r="BJ71" s="569" t="s">
        <v>700</v>
      </c>
      <c r="BK71" s="571"/>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479" t="str">
        <f>Parameters!S71</f>
        <v>Administrative and support service activities</v>
      </c>
      <c r="E72" s="481"/>
      <c r="F72" s="564">
        <v>27.465881688662918</v>
      </c>
      <c r="G72" s="568"/>
      <c r="H72" s="565">
        <v>35.400451464860815</v>
      </c>
      <c r="I72" s="568"/>
      <c r="J72" s="565">
        <v>30.812850672199954</v>
      </c>
      <c r="K72" s="568"/>
      <c r="L72" s="565">
        <v>30.581668079797442</v>
      </c>
      <c r="M72" s="568"/>
      <c r="N72" s="565">
        <v>31.428064840205234</v>
      </c>
      <c r="O72" s="568"/>
      <c r="P72" s="565">
        <v>34.71374915906619</v>
      </c>
      <c r="Q72" s="568"/>
      <c r="R72" s="565">
        <v>39.479762509530239</v>
      </c>
      <c r="S72" s="568"/>
      <c r="T72" s="565">
        <v>38.399409404529344</v>
      </c>
      <c r="U72" s="568"/>
      <c r="V72" s="565">
        <v>45.239324794777055</v>
      </c>
      <c r="W72" s="568"/>
      <c r="X72" s="565">
        <v>54.613067629388404</v>
      </c>
      <c r="Y72" s="568"/>
      <c r="Z72" s="565">
        <v>79.746908179692184</v>
      </c>
      <c r="AA72" s="568"/>
      <c r="AB72" s="565">
        <v>76.627962388021672</v>
      </c>
      <c r="AC72" s="568"/>
      <c r="AD72" s="565">
        <v>86.792651830570264</v>
      </c>
      <c r="AE72" s="568"/>
      <c r="AF72" s="565">
        <v>77.666305083215178</v>
      </c>
      <c r="AG72" s="568"/>
      <c r="AH72" s="565">
        <v>73.882203334995836</v>
      </c>
      <c r="AI72" s="568"/>
      <c r="AJ72" s="565">
        <v>87.345436482904262</v>
      </c>
      <c r="AK72" s="568"/>
      <c r="AL72" s="565">
        <v>85.125097720238088</v>
      </c>
      <c r="AM72" s="568"/>
      <c r="AN72" s="565">
        <v>93.031562515777864</v>
      </c>
      <c r="AO72" s="568"/>
      <c r="AP72" s="565">
        <v>87.642198268883533</v>
      </c>
      <c r="AQ72" s="568"/>
      <c r="AR72" s="565">
        <v>53.397760470240122</v>
      </c>
      <c r="AS72" s="568"/>
      <c r="AT72" s="565">
        <v>77.267360105643206</v>
      </c>
      <c r="AU72" s="568"/>
      <c r="AV72" s="565">
        <v>86.647041043604276</v>
      </c>
      <c r="AW72" s="568"/>
      <c r="AX72" s="565">
        <v>85.293672010609896</v>
      </c>
      <c r="AY72" s="568"/>
      <c r="AZ72" s="565">
        <v>72.609772733151232</v>
      </c>
      <c r="BA72" s="568"/>
      <c r="BB72" s="565">
        <v>80.69811981769513</v>
      </c>
      <c r="BC72" s="568"/>
      <c r="BD72" s="565">
        <v>81.461876302413899</v>
      </c>
      <c r="BE72" s="568"/>
      <c r="BF72" s="565">
        <v>96.434184574779863</v>
      </c>
      <c r="BG72" s="568"/>
      <c r="BH72" s="565">
        <v>85.346308834466214</v>
      </c>
      <c r="BI72" s="568"/>
      <c r="BJ72" s="565" t="s">
        <v>700</v>
      </c>
      <c r="BK72" s="571"/>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471" t="str">
        <f>Parameters!S72</f>
        <v>Rental and leasing activities</v>
      </c>
      <c r="E73" s="472"/>
      <c r="F73" s="567">
        <v>27.465881688662918</v>
      </c>
      <c r="G73" s="568"/>
      <c r="H73" s="569">
        <v>35.400451464860815</v>
      </c>
      <c r="I73" s="568"/>
      <c r="J73" s="569">
        <v>30.812850672199954</v>
      </c>
      <c r="K73" s="568"/>
      <c r="L73" s="569">
        <v>30.581668079797442</v>
      </c>
      <c r="M73" s="568"/>
      <c r="N73" s="569">
        <v>31.428064840205234</v>
      </c>
      <c r="O73" s="568"/>
      <c r="P73" s="569">
        <v>34.71374915906619</v>
      </c>
      <c r="Q73" s="568"/>
      <c r="R73" s="569">
        <v>39.479762509530239</v>
      </c>
      <c r="S73" s="568"/>
      <c r="T73" s="569">
        <v>38.399409404529344</v>
      </c>
      <c r="U73" s="568"/>
      <c r="V73" s="569">
        <v>45.239324794777055</v>
      </c>
      <c r="W73" s="568"/>
      <c r="X73" s="569">
        <v>54.613067629388404</v>
      </c>
      <c r="Y73" s="568"/>
      <c r="Z73" s="569">
        <v>79.746908179692184</v>
      </c>
      <c r="AA73" s="568"/>
      <c r="AB73" s="569">
        <v>76.627962388021672</v>
      </c>
      <c r="AC73" s="568"/>
      <c r="AD73" s="569">
        <v>85.610076349015344</v>
      </c>
      <c r="AE73" s="568"/>
      <c r="AF73" s="569">
        <v>76.39938680572098</v>
      </c>
      <c r="AG73" s="568"/>
      <c r="AH73" s="569">
        <v>72.460207116349451</v>
      </c>
      <c r="AI73" s="568"/>
      <c r="AJ73" s="569">
        <v>85.722605233418264</v>
      </c>
      <c r="AK73" s="568"/>
      <c r="AL73" s="569">
        <v>83.392646795205152</v>
      </c>
      <c r="AM73" s="568"/>
      <c r="AN73" s="569">
        <v>91.21881765791926</v>
      </c>
      <c r="AO73" s="568"/>
      <c r="AP73" s="569">
        <v>86.14850733415166</v>
      </c>
      <c r="AQ73" s="568"/>
      <c r="AR73" s="569">
        <v>51.273033034382543</v>
      </c>
      <c r="AS73" s="568"/>
      <c r="AT73" s="569">
        <v>74.017575784518158</v>
      </c>
      <c r="AU73" s="568"/>
      <c r="AV73" s="569">
        <v>83.145571452748371</v>
      </c>
      <c r="AW73" s="568"/>
      <c r="AX73" s="569">
        <v>79.032884562269558</v>
      </c>
      <c r="AY73" s="568"/>
      <c r="AZ73" s="569">
        <v>67.067952449864123</v>
      </c>
      <c r="BA73" s="568"/>
      <c r="BB73" s="569">
        <v>73.361306245613918</v>
      </c>
      <c r="BC73" s="568"/>
      <c r="BD73" s="569">
        <v>74.355792815366868</v>
      </c>
      <c r="BE73" s="568"/>
      <c r="BF73" s="569">
        <v>88.896751579419586</v>
      </c>
      <c r="BG73" s="568"/>
      <c r="BH73" s="569">
        <v>78.807199925891922</v>
      </c>
      <c r="BI73" s="568"/>
      <c r="BJ73" s="569" t="s">
        <v>700</v>
      </c>
      <c r="BK73" s="571"/>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471" t="str">
        <f>Parameters!S73</f>
        <v>Employment activities</v>
      </c>
      <c r="E74" s="472"/>
      <c r="F74" s="567">
        <v>0</v>
      </c>
      <c r="G74" s="568"/>
      <c r="H74" s="569">
        <v>0</v>
      </c>
      <c r="I74" s="568"/>
      <c r="J74" s="569">
        <v>0</v>
      </c>
      <c r="K74" s="568"/>
      <c r="L74" s="569">
        <v>0</v>
      </c>
      <c r="M74" s="568"/>
      <c r="N74" s="569">
        <v>0</v>
      </c>
      <c r="O74" s="568"/>
      <c r="P74" s="569">
        <v>0</v>
      </c>
      <c r="Q74" s="568"/>
      <c r="R74" s="569">
        <v>0</v>
      </c>
      <c r="S74" s="568"/>
      <c r="T74" s="569">
        <v>0</v>
      </c>
      <c r="U74" s="568"/>
      <c r="V74" s="569">
        <v>0</v>
      </c>
      <c r="W74" s="568"/>
      <c r="X74" s="569">
        <v>0</v>
      </c>
      <c r="Y74" s="568"/>
      <c r="Z74" s="569">
        <v>0</v>
      </c>
      <c r="AA74" s="568"/>
      <c r="AB74" s="569">
        <v>0</v>
      </c>
      <c r="AC74" s="568"/>
      <c r="AD74" s="569">
        <v>6.0567246174387586E-2</v>
      </c>
      <c r="AE74" s="568"/>
      <c r="AF74" s="569">
        <v>6.4609646272209997E-2</v>
      </c>
      <c r="AG74" s="568"/>
      <c r="AH74" s="569">
        <v>7.2217971812358159E-2</v>
      </c>
      <c r="AI74" s="568"/>
      <c r="AJ74" s="569">
        <v>8.2086901066233176E-2</v>
      </c>
      <c r="AK74" s="568"/>
      <c r="AL74" s="569">
        <v>8.7290728119353123E-2</v>
      </c>
      <c r="AM74" s="568"/>
      <c r="AN74" s="569">
        <v>9.0991571442160038E-2</v>
      </c>
      <c r="AO74" s="568"/>
      <c r="AP74" s="569">
        <v>8.6872630294890243E-2</v>
      </c>
      <c r="AQ74" s="568"/>
      <c r="AR74" s="569">
        <v>0.10152859233502706</v>
      </c>
      <c r="AS74" s="568"/>
      <c r="AT74" s="569">
        <v>0.14753679145019163</v>
      </c>
      <c r="AU74" s="568"/>
      <c r="AV74" s="569">
        <v>0.17884204393574918</v>
      </c>
      <c r="AW74" s="568"/>
      <c r="AX74" s="569">
        <v>0.21477582568649919</v>
      </c>
      <c r="AY74" s="568"/>
      <c r="AZ74" s="569">
        <v>0.25332775494019222</v>
      </c>
      <c r="BA74" s="568"/>
      <c r="BB74" s="569">
        <v>0.37915805042260814</v>
      </c>
      <c r="BC74" s="568"/>
      <c r="BD74" s="569">
        <v>0.35888370310511886</v>
      </c>
      <c r="BE74" s="568"/>
      <c r="BF74" s="569">
        <v>0.25508560135088332</v>
      </c>
      <c r="BG74" s="568"/>
      <c r="BH74" s="569">
        <v>0.29994919224056643</v>
      </c>
      <c r="BI74" s="568"/>
      <c r="BJ74" s="569" t="s">
        <v>700</v>
      </c>
      <c r="BK74" s="571"/>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471" t="str">
        <f>Parameters!S74</f>
        <v>Travel agency, tour operator reservation service and related activities</v>
      </c>
      <c r="E75" s="472"/>
      <c r="F75" s="567">
        <v>0</v>
      </c>
      <c r="G75" s="568"/>
      <c r="H75" s="569">
        <v>0</v>
      </c>
      <c r="I75" s="568"/>
      <c r="J75" s="569">
        <v>0</v>
      </c>
      <c r="K75" s="568"/>
      <c r="L75" s="569">
        <v>0</v>
      </c>
      <c r="M75" s="568"/>
      <c r="N75" s="569">
        <v>0</v>
      </c>
      <c r="O75" s="568"/>
      <c r="P75" s="569">
        <v>0</v>
      </c>
      <c r="Q75" s="568"/>
      <c r="R75" s="569">
        <v>0</v>
      </c>
      <c r="S75" s="568"/>
      <c r="T75" s="569">
        <v>0</v>
      </c>
      <c r="U75" s="568"/>
      <c r="V75" s="569">
        <v>0</v>
      </c>
      <c r="W75" s="568"/>
      <c r="X75" s="569">
        <v>0</v>
      </c>
      <c r="Y75" s="568"/>
      <c r="Z75" s="569">
        <v>0</v>
      </c>
      <c r="AA75" s="568"/>
      <c r="AB75" s="569">
        <v>0</v>
      </c>
      <c r="AC75" s="568"/>
      <c r="AD75" s="569">
        <v>0.16272400138852131</v>
      </c>
      <c r="AE75" s="568"/>
      <c r="AF75" s="569">
        <v>0.1719950412598148</v>
      </c>
      <c r="AG75" s="568"/>
      <c r="AH75" s="569">
        <v>0.19052056376956744</v>
      </c>
      <c r="AI75" s="568"/>
      <c r="AJ75" s="569">
        <v>0.21464437917958729</v>
      </c>
      <c r="AK75" s="568"/>
      <c r="AL75" s="569">
        <v>0.2262725566023131</v>
      </c>
      <c r="AM75" s="568"/>
      <c r="AN75" s="569">
        <v>0.2338568424915328</v>
      </c>
      <c r="AO75" s="568"/>
      <c r="AP75" s="569">
        <v>0.17604579442630972</v>
      </c>
      <c r="AQ75" s="568"/>
      <c r="AR75" s="569">
        <v>0.21091426155314166</v>
      </c>
      <c r="AS75" s="568"/>
      <c r="AT75" s="569">
        <v>0.39600866757777065</v>
      </c>
      <c r="AU75" s="568"/>
      <c r="AV75" s="569">
        <v>0.36213575079407717</v>
      </c>
      <c r="AW75" s="568"/>
      <c r="AX75" s="569">
        <v>0.62328960944639311</v>
      </c>
      <c r="AY75" s="568"/>
      <c r="AZ75" s="569">
        <v>0.55055846071956371</v>
      </c>
      <c r="BA75" s="568"/>
      <c r="BB75" s="569">
        <v>0.62822807427711846</v>
      </c>
      <c r="BC75" s="568"/>
      <c r="BD75" s="569">
        <v>0.43982924385144684</v>
      </c>
      <c r="BE75" s="568"/>
      <c r="BF75" s="569">
        <v>0.58883484938349684</v>
      </c>
      <c r="BG75" s="568"/>
      <c r="BH75" s="569">
        <v>0.43958023387870193</v>
      </c>
      <c r="BI75" s="568"/>
      <c r="BJ75" s="569" t="s">
        <v>700</v>
      </c>
      <c r="BK75" s="571"/>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471" t="str">
        <f>Parameters!S75</f>
        <v>Security and investigation, service and landscape, office administrative and support activities</v>
      </c>
      <c r="E76" s="500"/>
      <c r="F76" s="567">
        <v>0</v>
      </c>
      <c r="G76" s="568"/>
      <c r="H76" s="569">
        <v>0</v>
      </c>
      <c r="I76" s="568"/>
      <c r="J76" s="569">
        <v>0</v>
      </c>
      <c r="K76" s="568"/>
      <c r="L76" s="569">
        <v>0</v>
      </c>
      <c r="M76" s="568"/>
      <c r="N76" s="569">
        <v>0</v>
      </c>
      <c r="O76" s="568"/>
      <c r="P76" s="569">
        <v>0</v>
      </c>
      <c r="Q76" s="568"/>
      <c r="R76" s="569">
        <v>0</v>
      </c>
      <c r="S76" s="568"/>
      <c r="T76" s="569">
        <v>0</v>
      </c>
      <c r="U76" s="568"/>
      <c r="V76" s="569">
        <v>0</v>
      </c>
      <c r="W76" s="568"/>
      <c r="X76" s="569">
        <v>0</v>
      </c>
      <c r="Y76" s="568"/>
      <c r="Z76" s="569">
        <v>0</v>
      </c>
      <c r="AA76" s="568"/>
      <c r="AB76" s="569">
        <v>0</v>
      </c>
      <c r="AC76" s="568"/>
      <c r="AD76" s="569">
        <v>0.95928423399200868</v>
      </c>
      <c r="AE76" s="568"/>
      <c r="AF76" s="569">
        <v>1.0303135899621654</v>
      </c>
      <c r="AG76" s="568"/>
      <c r="AH76" s="569">
        <v>1.1592576830644588</v>
      </c>
      <c r="AI76" s="568"/>
      <c r="AJ76" s="569">
        <v>1.3260999692401712</v>
      </c>
      <c r="AK76" s="568"/>
      <c r="AL76" s="569">
        <v>1.4188876403112654</v>
      </c>
      <c r="AM76" s="568"/>
      <c r="AN76" s="569">
        <v>1.487896443924916</v>
      </c>
      <c r="AO76" s="568"/>
      <c r="AP76" s="569">
        <v>1.2307725100106708</v>
      </c>
      <c r="AQ76" s="568"/>
      <c r="AR76" s="569">
        <v>1.8122845819694109</v>
      </c>
      <c r="AS76" s="568"/>
      <c r="AT76" s="569">
        <v>2.7062388620970781</v>
      </c>
      <c r="AU76" s="568"/>
      <c r="AV76" s="569">
        <v>2.9604917961260808</v>
      </c>
      <c r="AW76" s="568"/>
      <c r="AX76" s="569">
        <v>5.4227220132074478</v>
      </c>
      <c r="AY76" s="568"/>
      <c r="AZ76" s="569">
        <v>4.7379340676273705</v>
      </c>
      <c r="BA76" s="568"/>
      <c r="BB76" s="569">
        <v>6.3294274473814944</v>
      </c>
      <c r="BC76" s="568"/>
      <c r="BD76" s="569">
        <v>6.3073705400904645</v>
      </c>
      <c r="BE76" s="568"/>
      <c r="BF76" s="569">
        <v>6.6935125446258947</v>
      </c>
      <c r="BG76" s="568"/>
      <c r="BH76" s="569">
        <v>5.7995794824550329</v>
      </c>
      <c r="BI76" s="568"/>
      <c r="BJ76" s="569" t="s">
        <v>700</v>
      </c>
      <c r="BK76" s="571"/>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479" t="str">
        <f>Parameters!S76</f>
        <v>Public administration and defence; compulsory social security</v>
      </c>
      <c r="E77" s="481"/>
      <c r="F77" s="564">
        <v>59.494552178557086</v>
      </c>
      <c r="G77" s="568"/>
      <c r="H77" s="565">
        <v>76.68182768332494</v>
      </c>
      <c r="I77" s="568"/>
      <c r="J77" s="565">
        <v>66.744507708411788</v>
      </c>
      <c r="K77" s="568"/>
      <c r="L77" s="565">
        <v>66.243737153787919</v>
      </c>
      <c r="M77" s="568"/>
      <c r="N77" s="565">
        <v>68.077138928274863</v>
      </c>
      <c r="O77" s="568"/>
      <c r="P77" s="565">
        <v>75.19434417100436</v>
      </c>
      <c r="Q77" s="568"/>
      <c r="R77" s="565">
        <v>85.518128172445145</v>
      </c>
      <c r="S77" s="568"/>
      <c r="T77" s="565">
        <v>83.177947547430904</v>
      </c>
      <c r="U77" s="568"/>
      <c r="V77" s="565">
        <v>97.994064054987973</v>
      </c>
      <c r="W77" s="568"/>
      <c r="X77" s="565">
        <v>118.29876930726309</v>
      </c>
      <c r="Y77" s="568"/>
      <c r="Z77" s="565">
        <v>172.74182724429659</v>
      </c>
      <c r="AA77" s="568"/>
      <c r="AB77" s="565">
        <v>165.98579861037052</v>
      </c>
      <c r="AC77" s="568"/>
      <c r="AD77" s="565">
        <v>184.89329742047295</v>
      </c>
      <c r="AE77" s="568"/>
      <c r="AF77" s="565">
        <v>164.81247530030979</v>
      </c>
      <c r="AG77" s="568"/>
      <c r="AH77" s="565">
        <v>156.09908466441092</v>
      </c>
      <c r="AI77" s="568"/>
      <c r="AJ77" s="565">
        <v>184.59828130629779</v>
      </c>
      <c r="AK77" s="568"/>
      <c r="AL77" s="565">
        <v>179.36696292297265</v>
      </c>
      <c r="AM77" s="568"/>
      <c r="AN77" s="565">
        <v>196.14837542356483</v>
      </c>
      <c r="AO77" s="568"/>
      <c r="AP77" s="565">
        <v>184.42425757008323</v>
      </c>
      <c r="AQ77" s="568"/>
      <c r="AR77" s="565">
        <v>108.86312467552555</v>
      </c>
      <c r="AS77" s="568"/>
      <c r="AT77" s="565">
        <v>156.46376482699276</v>
      </c>
      <c r="AU77" s="568"/>
      <c r="AV77" s="565">
        <v>173.06994271575545</v>
      </c>
      <c r="AW77" s="568"/>
      <c r="AX77" s="565">
        <v>160.43185640839977</v>
      </c>
      <c r="AY77" s="568"/>
      <c r="AZ77" s="565">
        <v>132.03892820626703</v>
      </c>
      <c r="BA77" s="568"/>
      <c r="BB77" s="565">
        <v>137.08127820952319</v>
      </c>
      <c r="BC77" s="568"/>
      <c r="BD77" s="565">
        <v>137.99433740608939</v>
      </c>
      <c r="BE77" s="568"/>
      <c r="BF77" s="565">
        <v>174.49451721740488</v>
      </c>
      <c r="BG77" s="568"/>
      <c r="BH77" s="565">
        <v>149.8725652117447</v>
      </c>
      <c r="BI77" s="568"/>
      <c r="BJ77" s="565" t="s">
        <v>700</v>
      </c>
      <c r="BK77" s="571"/>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479" t="str">
        <f>Parameters!S77</f>
        <v>Education</v>
      </c>
      <c r="E78" s="481"/>
      <c r="F78" s="564">
        <v>18.400663330384639</v>
      </c>
      <c r="G78" s="568"/>
      <c r="H78" s="565">
        <v>23.716398276680867</v>
      </c>
      <c r="I78" s="568"/>
      <c r="J78" s="565">
        <v>20.642952514522708</v>
      </c>
      <c r="K78" s="568"/>
      <c r="L78" s="565">
        <v>20.488072613019312</v>
      </c>
      <c r="M78" s="568"/>
      <c r="N78" s="565">
        <v>21.055112914464306</v>
      </c>
      <c r="O78" s="568"/>
      <c r="P78" s="565">
        <v>23.256344669796601</v>
      </c>
      <c r="Q78" s="568"/>
      <c r="R78" s="565">
        <v>26.449317248798369</v>
      </c>
      <c r="S78" s="568"/>
      <c r="T78" s="565">
        <v>25.725538781083547</v>
      </c>
      <c r="U78" s="568"/>
      <c r="V78" s="565">
        <v>30.30791417070067</v>
      </c>
      <c r="W78" s="568"/>
      <c r="X78" s="565">
        <v>36.587817652425954</v>
      </c>
      <c r="Y78" s="568"/>
      <c r="Z78" s="565">
        <v>53.426138861557448</v>
      </c>
      <c r="AA78" s="568"/>
      <c r="AB78" s="565">
        <v>51.336612950509128</v>
      </c>
      <c r="AC78" s="568"/>
      <c r="AD78" s="565">
        <v>57.399855316775771</v>
      </c>
      <c r="AE78" s="568"/>
      <c r="AF78" s="565">
        <v>51.202110985931803</v>
      </c>
      <c r="AG78" s="568"/>
      <c r="AH78" s="565">
        <v>48.532507335607477</v>
      </c>
      <c r="AI78" s="568"/>
      <c r="AJ78" s="565">
        <v>57.379734614606143</v>
      </c>
      <c r="AK78" s="568"/>
      <c r="AL78" s="565">
        <v>55.778120098762635</v>
      </c>
      <c r="AM78" s="568"/>
      <c r="AN78" s="565">
        <v>60.979320272941123</v>
      </c>
      <c r="AO78" s="568"/>
      <c r="AP78" s="565">
        <v>57.274128252146404</v>
      </c>
      <c r="AQ78" s="568"/>
      <c r="AR78" s="565">
        <v>34.016390059997612</v>
      </c>
      <c r="AS78" s="568"/>
      <c r="AT78" s="565">
        <v>48.859977181731857</v>
      </c>
      <c r="AU78" s="568"/>
      <c r="AV78" s="565">
        <v>54.131809609265623</v>
      </c>
      <c r="AW78" s="568"/>
      <c r="AX78" s="565">
        <v>50.304220634419636</v>
      </c>
      <c r="AY78" s="568"/>
      <c r="AZ78" s="565">
        <v>41.81466832683536</v>
      </c>
      <c r="BA78" s="568"/>
      <c r="BB78" s="565">
        <v>43.242696770830086</v>
      </c>
      <c r="BC78" s="568"/>
      <c r="BD78" s="565">
        <v>43.581058990795299</v>
      </c>
      <c r="BE78" s="568"/>
      <c r="BF78" s="565">
        <v>54.675955139787455</v>
      </c>
      <c r="BG78" s="568"/>
      <c r="BH78" s="565">
        <v>47.118736994904182</v>
      </c>
      <c r="BI78" s="568"/>
      <c r="BJ78" s="565" t="s">
        <v>700</v>
      </c>
      <c r="BK78" s="571"/>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479" t="str">
        <f>Parameters!S78</f>
        <v>Human health and social work activities</v>
      </c>
      <c r="E79" s="481"/>
      <c r="F79" s="564">
        <v>29.578713010539239</v>
      </c>
      <c r="G79" s="568"/>
      <c r="H79" s="565">
        <v>38.123654874507544</v>
      </c>
      <c r="I79" s="568"/>
      <c r="J79" s="565">
        <v>33.183149822050083</v>
      </c>
      <c r="K79" s="568"/>
      <c r="L79" s="565">
        <v>32.934183354080155</v>
      </c>
      <c r="M79" s="568"/>
      <c r="N79" s="565">
        <v>33.845689751469401</v>
      </c>
      <c r="O79" s="568"/>
      <c r="P79" s="565">
        <v>37.384127534478303</v>
      </c>
      <c r="Q79" s="568"/>
      <c r="R79" s="565">
        <v>42.516769650094929</v>
      </c>
      <c r="S79" s="568"/>
      <c r="T79" s="565">
        <v>41.353309659802434</v>
      </c>
      <c r="U79" s="568"/>
      <c r="V79" s="565">
        <v>48.719390116925261</v>
      </c>
      <c r="W79" s="568"/>
      <c r="X79" s="565">
        <v>58.814214389543231</v>
      </c>
      <c r="Y79" s="568"/>
      <c r="Z79" s="565">
        <v>85.881492437163786</v>
      </c>
      <c r="AA79" s="568"/>
      <c r="AB79" s="565">
        <v>82.522619654087208</v>
      </c>
      <c r="AC79" s="568"/>
      <c r="AD79" s="565">
        <v>92.489687631815698</v>
      </c>
      <c r="AE79" s="568"/>
      <c r="AF79" s="565">
        <v>82.540766984388</v>
      </c>
      <c r="AG79" s="568"/>
      <c r="AH79" s="565">
        <v>78.276066851148457</v>
      </c>
      <c r="AI79" s="568"/>
      <c r="AJ79" s="565">
        <v>92.532417842113219</v>
      </c>
      <c r="AK79" s="568"/>
      <c r="AL79" s="565">
        <v>89.975491957278308</v>
      </c>
      <c r="AM79" s="568"/>
      <c r="AN79" s="565">
        <v>98.348484517824843</v>
      </c>
      <c r="AO79" s="568"/>
      <c r="AP79" s="565">
        <v>92.304786079743323</v>
      </c>
      <c r="AQ79" s="568"/>
      <c r="AR79" s="565">
        <v>55.086439892671883</v>
      </c>
      <c r="AS79" s="568"/>
      <c r="AT79" s="565">
        <v>79.120282075594204</v>
      </c>
      <c r="AU79" s="568"/>
      <c r="AV79" s="565">
        <v>87.72503095874869</v>
      </c>
      <c r="AW79" s="568"/>
      <c r="AX79" s="565">
        <v>81.773150530849847</v>
      </c>
      <c r="AY79" s="568"/>
      <c r="AZ79" s="565">
        <v>67.825128506103923</v>
      </c>
      <c r="BA79" s="568"/>
      <c r="BB79" s="565">
        <v>70.224776894461556</v>
      </c>
      <c r="BC79" s="568"/>
      <c r="BD79" s="565">
        <v>71.201654250400736</v>
      </c>
      <c r="BE79" s="568"/>
      <c r="BF79" s="565">
        <v>88.966665533962257</v>
      </c>
      <c r="BG79" s="568"/>
      <c r="BH79" s="565">
        <v>76.686477923128081</v>
      </c>
      <c r="BI79" s="568"/>
      <c r="BJ79" s="565" t="s">
        <v>700</v>
      </c>
      <c r="BK79" s="571"/>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471" t="str">
        <f>Parameters!S79</f>
        <v>Human health activities</v>
      </c>
      <c r="E80" s="500"/>
      <c r="F80" s="567">
        <v>29.578713010539239</v>
      </c>
      <c r="G80" s="568"/>
      <c r="H80" s="569">
        <v>38.123654874507544</v>
      </c>
      <c r="I80" s="568"/>
      <c r="J80" s="569">
        <v>33.183149822050083</v>
      </c>
      <c r="K80" s="568"/>
      <c r="L80" s="569">
        <v>32.934183354080155</v>
      </c>
      <c r="M80" s="568"/>
      <c r="N80" s="569">
        <v>33.845689751469401</v>
      </c>
      <c r="O80" s="568"/>
      <c r="P80" s="569">
        <v>37.384127534478303</v>
      </c>
      <c r="Q80" s="568"/>
      <c r="R80" s="569">
        <v>42.516769650094929</v>
      </c>
      <c r="S80" s="568"/>
      <c r="T80" s="569">
        <v>41.353309659802434</v>
      </c>
      <c r="U80" s="568"/>
      <c r="V80" s="569">
        <v>48.719390116925261</v>
      </c>
      <c r="W80" s="568"/>
      <c r="X80" s="569">
        <v>58.814214389543231</v>
      </c>
      <c r="Y80" s="568"/>
      <c r="Z80" s="569">
        <v>85.881492437163786</v>
      </c>
      <c r="AA80" s="568"/>
      <c r="AB80" s="569">
        <v>82.522619654087208</v>
      </c>
      <c r="AC80" s="568"/>
      <c r="AD80" s="569">
        <v>92.460312517421116</v>
      </c>
      <c r="AE80" s="568"/>
      <c r="AF80" s="569">
        <v>82.508865706051097</v>
      </c>
      <c r="AG80" s="568"/>
      <c r="AH80" s="569">
        <v>78.239793946369815</v>
      </c>
      <c r="AI80" s="568"/>
      <c r="AJ80" s="569">
        <v>92.49050783120417</v>
      </c>
      <c r="AK80" s="568"/>
      <c r="AL80" s="569">
        <v>89.930220913622975</v>
      </c>
      <c r="AM80" s="568"/>
      <c r="AN80" s="569">
        <v>98.300579297969009</v>
      </c>
      <c r="AO80" s="568"/>
      <c r="AP80" s="569">
        <v>92.249607983426614</v>
      </c>
      <c r="AQ80" s="568"/>
      <c r="AR80" s="569">
        <v>55.010206614561817</v>
      </c>
      <c r="AS80" s="568"/>
      <c r="AT80" s="569">
        <v>79.020263625132614</v>
      </c>
      <c r="AU80" s="568"/>
      <c r="AV80" s="569">
        <v>87.604403813364669</v>
      </c>
      <c r="AW80" s="568"/>
      <c r="AX80" s="569">
        <v>81.635101453835219</v>
      </c>
      <c r="AY80" s="568"/>
      <c r="AZ80" s="569">
        <v>67.675968557862078</v>
      </c>
      <c r="BA80" s="568"/>
      <c r="BB80" s="569">
        <v>69.987080453787655</v>
      </c>
      <c r="BC80" s="568"/>
      <c r="BD80" s="569">
        <v>70.911209306287589</v>
      </c>
      <c r="BE80" s="568"/>
      <c r="BF80" s="569">
        <v>88.702581263048756</v>
      </c>
      <c r="BG80" s="568"/>
      <c r="BH80" s="569">
        <v>76.396803599597206</v>
      </c>
      <c r="BI80" s="568"/>
      <c r="BJ80" s="569" t="s">
        <v>700</v>
      </c>
      <c r="BK80" s="571"/>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471" t="str">
        <f>Parameters!S80</f>
        <v>Residential care activities and social work activities without accommodation</v>
      </c>
      <c r="E81" s="500"/>
      <c r="F81" s="567">
        <v>0</v>
      </c>
      <c r="G81" s="568"/>
      <c r="H81" s="569">
        <v>0</v>
      </c>
      <c r="I81" s="568"/>
      <c r="J81" s="569">
        <v>0</v>
      </c>
      <c r="K81" s="568"/>
      <c r="L81" s="569">
        <v>0</v>
      </c>
      <c r="M81" s="568"/>
      <c r="N81" s="569">
        <v>0</v>
      </c>
      <c r="O81" s="568"/>
      <c r="P81" s="569">
        <v>0</v>
      </c>
      <c r="Q81" s="568"/>
      <c r="R81" s="569">
        <v>0</v>
      </c>
      <c r="S81" s="568"/>
      <c r="T81" s="569">
        <v>0</v>
      </c>
      <c r="U81" s="568"/>
      <c r="V81" s="569">
        <v>0</v>
      </c>
      <c r="W81" s="568"/>
      <c r="X81" s="569">
        <v>0</v>
      </c>
      <c r="Y81" s="568"/>
      <c r="Z81" s="569">
        <v>0</v>
      </c>
      <c r="AA81" s="568"/>
      <c r="AB81" s="569">
        <v>0</v>
      </c>
      <c r="AC81" s="568"/>
      <c r="AD81" s="569">
        <v>2.9375114394577979E-2</v>
      </c>
      <c r="AE81" s="568"/>
      <c r="AF81" s="569">
        <v>3.1901278336903163E-2</v>
      </c>
      <c r="AG81" s="568"/>
      <c r="AH81" s="569">
        <v>3.6272904778645525E-2</v>
      </c>
      <c r="AI81" s="568"/>
      <c r="AJ81" s="569">
        <v>4.1910010909055703E-2</v>
      </c>
      <c r="AK81" s="568"/>
      <c r="AL81" s="569">
        <v>4.5271043655333701E-2</v>
      </c>
      <c r="AM81" s="568"/>
      <c r="AN81" s="569">
        <v>4.7905219855841272E-2</v>
      </c>
      <c r="AO81" s="568"/>
      <c r="AP81" s="569">
        <v>5.5178096316706823E-2</v>
      </c>
      <c r="AQ81" s="568"/>
      <c r="AR81" s="569">
        <v>7.6233278110069039E-2</v>
      </c>
      <c r="AS81" s="568"/>
      <c r="AT81" s="569">
        <v>0.10001845046158733</v>
      </c>
      <c r="AU81" s="568"/>
      <c r="AV81" s="569">
        <v>0.12062714538402297</v>
      </c>
      <c r="AW81" s="568"/>
      <c r="AX81" s="569">
        <v>0.13804907701463334</v>
      </c>
      <c r="AY81" s="568"/>
      <c r="AZ81" s="569">
        <v>0.14915994824184525</v>
      </c>
      <c r="BA81" s="568"/>
      <c r="BB81" s="569">
        <v>0.23769644067390555</v>
      </c>
      <c r="BC81" s="568"/>
      <c r="BD81" s="569">
        <v>0.29044494411314115</v>
      </c>
      <c r="BE81" s="568"/>
      <c r="BF81" s="569">
        <v>0.26408427091349795</v>
      </c>
      <c r="BG81" s="568"/>
      <c r="BH81" s="569">
        <v>0.28967432353087508</v>
      </c>
      <c r="BI81" s="568"/>
      <c r="BJ81" s="569" t="s">
        <v>700</v>
      </c>
      <c r="BK81" s="571"/>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479" t="str">
        <f>Parameters!S81</f>
        <v>Arts, entertainment and recreation</v>
      </c>
      <c r="E82" s="481"/>
      <c r="F82" s="564">
        <v>22.515000049042317</v>
      </c>
      <c r="G82" s="568"/>
      <c r="H82" s="565">
        <v>29.019318422115539</v>
      </c>
      <c r="I82" s="568"/>
      <c r="J82" s="565">
        <v>25.258658806575838</v>
      </c>
      <c r="K82" s="568"/>
      <c r="L82" s="565">
        <v>25.069148193434707</v>
      </c>
      <c r="M82" s="568"/>
      <c r="N82" s="565">
        <v>25.762977116099758</v>
      </c>
      <c r="O82" s="568"/>
      <c r="P82" s="565">
        <v>28.456398118886192</v>
      </c>
      <c r="Q82" s="568"/>
      <c r="R82" s="565">
        <v>32.363310412319954</v>
      </c>
      <c r="S82" s="568"/>
      <c r="T82" s="565">
        <v>31.477697108956804</v>
      </c>
      <c r="U82" s="568"/>
      <c r="V82" s="565">
        <v>37.084678785078978</v>
      </c>
      <c r="W82" s="568"/>
      <c r="X82" s="565">
        <v>44.768751074231076</v>
      </c>
      <c r="Y82" s="568"/>
      <c r="Z82" s="565">
        <v>65.372073685072039</v>
      </c>
      <c r="AA82" s="568"/>
      <c r="AB82" s="565">
        <v>62.815335640088477</v>
      </c>
      <c r="AC82" s="568"/>
      <c r="AD82" s="565">
        <v>70.114582610293041</v>
      </c>
      <c r="AE82" s="568"/>
      <c r="AF82" s="565">
        <v>62.525117810592789</v>
      </c>
      <c r="AG82" s="568"/>
      <c r="AH82" s="565">
        <v>59.246051634136599</v>
      </c>
      <c r="AI82" s="568"/>
      <c r="AJ82" s="565">
        <v>70.055097367352616</v>
      </c>
      <c r="AK82" s="568"/>
      <c r="AL82" s="565">
        <v>68.088141431697466</v>
      </c>
      <c r="AM82" s="568"/>
      <c r="AN82" s="565">
        <v>74.448068968866821</v>
      </c>
      <c r="AO82" s="568"/>
      <c r="AP82" s="565">
        <v>69.999455880454349</v>
      </c>
      <c r="AQ82" s="568"/>
      <c r="AR82" s="565">
        <v>41.487724875429741</v>
      </c>
      <c r="AS82" s="568"/>
      <c r="AT82" s="565">
        <v>59.613078818262629</v>
      </c>
      <c r="AU82" s="568"/>
      <c r="AV82" s="565">
        <v>66.044651026511872</v>
      </c>
      <c r="AW82" s="568"/>
      <c r="AX82" s="565">
        <v>61.38207755033843</v>
      </c>
      <c r="AY82" s="568"/>
      <c r="AZ82" s="565">
        <v>50.610927276212422</v>
      </c>
      <c r="BA82" s="568"/>
      <c r="BB82" s="565">
        <v>52.313659567026697</v>
      </c>
      <c r="BC82" s="568"/>
      <c r="BD82" s="565">
        <v>52.791841739319288</v>
      </c>
      <c r="BE82" s="568"/>
      <c r="BF82" s="565">
        <v>66.704799578269089</v>
      </c>
      <c r="BG82" s="568"/>
      <c r="BH82" s="565">
        <v>58.029612415555434</v>
      </c>
      <c r="BI82" s="568"/>
      <c r="BJ82" s="565" t="s">
        <v>700</v>
      </c>
      <c r="BK82" s="571"/>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471" t="str">
        <f>Parameters!S82</f>
        <v>Creative, arts and entertainment activities; libraries, archives, museums and other cultural activities; gambling and betting activities</v>
      </c>
      <c r="E83" s="500"/>
      <c r="F83" s="567">
        <v>22.515000049042317</v>
      </c>
      <c r="G83" s="568"/>
      <c r="H83" s="569">
        <v>29.019318422115539</v>
      </c>
      <c r="I83" s="568"/>
      <c r="J83" s="569">
        <v>25.258658806575838</v>
      </c>
      <c r="K83" s="568"/>
      <c r="L83" s="569">
        <v>25.069148193434707</v>
      </c>
      <c r="M83" s="568"/>
      <c r="N83" s="569">
        <v>25.762977116099758</v>
      </c>
      <c r="O83" s="568"/>
      <c r="P83" s="569">
        <v>28.456398118886192</v>
      </c>
      <c r="Q83" s="568"/>
      <c r="R83" s="569">
        <v>32.363310412319954</v>
      </c>
      <c r="S83" s="568"/>
      <c r="T83" s="569">
        <v>31.477697108956804</v>
      </c>
      <c r="U83" s="568"/>
      <c r="V83" s="569">
        <v>37.084678785078978</v>
      </c>
      <c r="W83" s="568"/>
      <c r="X83" s="569">
        <v>44.768751074231076</v>
      </c>
      <c r="Y83" s="568"/>
      <c r="Z83" s="569">
        <v>65.372073685072039</v>
      </c>
      <c r="AA83" s="568"/>
      <c r="AB83" s="569">
        <v>62.815335640088477</v>
      </c>
      <c r="AC83" s="568"/>
      <c r="AD83" s="569">
        <v>69.949940646108999</v>
      </c>
      <c r="AE83" s="568"/>
      <c r="AF83" s="569">
        <v>62.351126284536925</v>
      </c>
      <c r="AG83" s="568"/>
      <c r="AH83" s="569">
        <v>59.053353291061406</v>
      </c>
      <c r="AI83" s="568"/>
      <c r="AJ83" s="569">
        <v>69.838037122882525</v>
      </c>
      <c r="AK83" s="568"/>
      <c r="AL83" s="569">
        <v>67.859361470973042</v>
      </c>
      <c r="AM83" s="568"/>
      <c r="AN83" s="569">
        <v>74.211660960820836</v>
      </c>
      <c r="AO83" s="568"/>
      <c r="AP83" s="569">
        <v>69.812164665325554</v>
      </c>
      <c r="AQ83" s="568"/>
      <c r="AR83" s="569">
        <v>41.243094310980368</v>
      </c>
      <c r="AS83" s="568"/>
      <c r="AT83" s="569">
        <v>59.266915657069376</v>
      </c>
      <c r="AU83" s="568"/>
      <c r="AV83" s="569">
        <v>65.574577065197246</v>
      </c>
      <c r="AW83" s="568"/>
      <c r="AX83" s="569">
        <v>60.813747341138267</v>
      </c>
      <c r="AY83" s="568"/>
      <c r="AZ83" s="569">
        <v>50.125284010877891</v>
      </c>
      <c r="BA83" s="568"/>
      <c r="BB83" s="569">
        <v>51.82985867948193</v>
      </c>
      <c r="BC83" s="568"/>
      <c r="BD83" s="569">
        <v>52.189422903728293</v>
      </c>
      <c r="BE83" s="568"/>
      <c r="BF83" s="569">
        <v>66.218014707379211</v>
      </c>
      <c r="BG83" s="568"/>
      <c r="BH83" s="569">
        <v>57.503856986675693</v>
      </c>
      <c r="BI83" s="568"/>
      <c r="BJ83" s="569" t="s">
        <v>700</v>
      </c>
      <c r="BK83" s="571"/>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471" t="str">
        <f>Parameters!S83</f>
        <v>Sports activities and amusement and recreation activities</v>
      </c>
      <c r="E84" s="500"/>
      <c r="F84" s="567">
        <v>0</v>
      </c>
      <c r="G84" s="568"/>
      <c r="H84" s="569">
        <v>0</v>
      </c>
      <c r="I84" s="568"/>
      <c r="J84" s="569">
        <v>0</v>
      </c>
      <c r="K84" s="568"/>
      <c r="L84" s="569">
        <v>0</v>
      </c>
      <c r="M84" s="568"/>
      <c r="N84" s="569">
        <v>0</v>
      </c>
      <c r="O84" s="568"/>
      <c r="P84" s="569">
        <v>0</v>
      </c>
      <c r="Q84" s="568"/>
      <c r="R84" s="569">
        <v>0</v>
      </c>
      <c r="S84" s="568"/>
      <c r="T84" s="569">
        <v>0</v>
      </c>
      <c r="U84" s="568"/>
      <c r="V84" s="569">
        <v>0</v>
      </c>
      <c r="W84" s="568"/>
      <c r="X84" s="569">
        <v>0</v>
      </c>
      <c r="Y84" s="568"/>
      <c r="Z84" s="569">
        <v>0</v>
      </c>
      <c r="AA84" s="568"/>
      <c r="AB84" s="569">
        <v>0</v>
      </c>
      <c r="AC84" s="568"/>
      <c r="AD84" s="569">
        <v>0.16464196418404356</v>
      </c>
      <c r="AE84" s="568"/>
      <c r="AF84" s="569">
        <v>0.17399152605586596</v>
      </c>
      <c r="AG84" s="568"/>
      <c r="AH84" s="569">
        <v>0.19269834307519301</v>
      </c>
      <c r="AI84" s="568"/>
      <c r="AJ84" s="569">
        <v>0.21706024447008421</v>
      </c>
      <c r="AK84" s="568"/>
      <c r="AL84" s="569">
        <v>0.2287799607244283</v>
      </c>
      <c r="AM84" s="568"/>
      <c r="AN84" s="569">
        <v>0.23640800804598583</v>
      </c>
      <c r="AO84" s="568"/>
      <c r="AP84" s="569">
        <v>0.18729121512879526</v>
      </c>
      <c r="AQ84" s="568"/>
      <c r="AR84" s="569">
        <v>0.24463056444937187</v>
      </c>
      <c r="AS84" s="568"/>
      <c r="AT84" s="569">
        <v>0.34616316119325163</v>
      </c>
      <c r="AU84" s="568"/>
      <c r="AV84" s="569">
        <v>0.47007396131462281</v>
      </c>
      <c r="AW84" s="568"/>
      <c r="AX84" s="569">
        <v>0.56833020920016575</v>
      </c>
      <c r="AY84" s="568"/>
      <c r="AZ84" s="569">
        <v>0.48564326533453117</v>
      </c>
      <c r="BA84" s="568"/>
      <c r="BB84" s="569">
        <v>0.48380088754476935</v>
      </c>
      <c r="BC84" s="568"/>
      <c r="BD84" s="569">
        <v>0.60241883559099285</v>
      </c>
      <c r="BE84" s="568"/>
      <c r="BF84" s="569">
        <v>0.48678487088988293</v>
      </c>
      <c r="BG84" s="568"/>
      <c r="BH84" s="569">
        <v>0.52575542887974114</v>
      </c>
      <c r="BI84" s="568"/>
      <c r="BJ84" s="569" t="s">
        <v>700</v>
      </c>
      <c r="BK84" s="571"/>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479" t="str">
        <f>Parameters!S84</f>
        <v>Other service activities</v>
      </c>
      <c r="E85" s="481"/>
      <c r="F85" s="564">
        <v>25.078856331531984</v>
      </c>
      <c r="G85" s="568"/>
      <c r="H85" s="565">
        <v>32.32384259213763</v>
      </c>
      <c r="I85" s="568"/>
      <c r="J85" s="565">
        <v>28.134944435154235</v>
      </c>
      <c r="K85" s="568"/>
      <c r="L85" s="565">
        <v>27.923853632137821</v>
      </c>
      <c r="M85" s="568"/>
      <c r="N85" s="565">
        <v>28.696691110808782</v>
      </c>
      <c r="O85" s="568"/>
      <c r="P85" s="565">
        <v>31.69682072315959</v>
      </c>
      <c r="Q85" s="568"/>
      <c r="R85" s="565">
        <v>36.048625826135336</v>
      </c>
      <c r="S85" s="568"/>
      <c r="T85" s="565">
        <v>35.062164855584165</v>
      </c>
      <c r="U85" s="568"/>
      <c r="V85" s="565">
        <v>41.307631771094194</v>
      </c>
      <c r="W85" s="568"/>
      <c r="X85" s="565">
        <v>49.866714363188095</v>
      </c>
      <c r="Y85" s="568"/>
      <c r="Z85" s="565">
        <v>72.816204329165828</v>
      </c>
      <c r="AA85" s="568"/>
      <c r="AB85" s="565">
        <v>69.968322207565222</v>
      </c>
      <c r="AC85" s="568"/>
      <c r="AD85" s="565">
        <v>78.255062147806512</v>
      </c>
      <c r="AE85" s="568"/>
      <c r="AF85" s="565">
        <v>69.807664231784926</v>
      </c>
      <c r="AG85" s="568"/>
      <c r="AH85" s="565">
        <v>66.169859948497503</v>
      </c>
      <c r="AI85" s="568"/>
      <c r="AJ85" s="565">
        <v>78.229026443939688</v>
      </c>
      <c r="AK85" s="568"/>
      <c r="AL85" s="565">
        <v>76.045405850953443</v>
      </c>
      <c r="AM85" s="568"/>
      <c r="AN85" s="565">
        <v>83.132984072774875</v>
      </c>
      <c r="AO85" s="568"/>
      <c r="AP85" s="565">
        <v>78.161236054383281</v>
      </c>
      <c r="AQ85" s="568"/>
      <c r="AR85" s="565">
        <v>46.311387654181217</v>
      </c>
      <c r="AS85" s="568"/>
      <c r="AT85" s="565">
        <v>66.585537276715954</v>
      </c>
      <c r="AU85" s="568"/>
      <c r="AV85" s="565">
        <v>73.762391872754321</v>
      </c>
      <c r="AW85" s="568"/>
      <c r="AX85" s="565">
        <v>68.475101562611968</v>
      </c>
      <c r="AY85" s="568"/>
      <c r="AZ85" s="565">
        <v>56.822095910531502</v>
      </c>
      <c r="BA85" s="568"/>
      <c r="BB85" s="565">
        <v>58.508580298103077</v>
      </c>
      <c r="BC85" s="568"/>
      <c r="BD85" s="565">
        <v>59.196019146401319</v>
      </c>
      <c r="BE85" s="568"/>
      <c r="BF85" s="565">
        <v>74.398088028620037</v>
      </c>
      <c r="BG85" s="568"/>
      <c r="BH85" s="565">
        <v>64.055542536430721</v>
      </c>
      <c r="BI85" s="568"/>
      <c r="BJ85" s="565" t="s">
        <v>700</v>
      </c>
      <c r="BK85" s="571"/>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471" t="str">
        <f>Parameters!S85</f>
        <v>Activities of membership organisations</v>
      </c>
      <c r="E86" s="472"/>
      <c r="F86" s="567">
        <v>25.078856331531984</v>
      </c>
      <c r="G86" s="568"/>
      <c r="H86" s="569">
        <v>32.32384259213763</v>
      </c>
      <c r="I86" s="568"/>
      <c r="J86" s="569">
        <v>28.134944435154235</v>
      </c>
      <c r="K86" s="568"/>
      <c r="L86" s="569">
        <v>27.923853632137821</v>
      </c>
      <c r="M86" s="568"/>
      <c r="N86" s="569">
        <v>28.696691110808782</v>
      </c>
      <c r="O86" s="568"/>
      <c r="P86" s="569">
        <v>31.69682072315959</v>
      </c>
      <c r="Q86" s="568"/>
      <c r="R86" s="569">
        <v>36.048625826135336</v>
      </c>
      <c r="S86" s="568"/>
      <c r="T86" s="569">
        <v>35.062164855584165</v>
      </c>
      <c r="U86" s="568"/>
      <c r="V86" s="569">
        <v>41.307631771094194</v>
      </c>
      <c r="W86" s="568"/>
      <c r="X86" s="569">
        <v>49.866714363188095</v>
      </c>
      <c r="Y86" s="568"/>
      <c r="Z86" s="569">
        <v>72.816204329165828</v>
      </c>
      <c r="AA86" s="568"/>
      <c r="AB86" s="569">
        <v>69.968322207565222</v>
      </c>
      <c r="AC86" s="568"/>
      <c r="AD86" s="569">
        <v>78.010471418672267</v>
      </c>
      <c r="AE86" s="568"/>
      <c r="AF86" s="569">
        <v>69.548545992297434</v>
      </c>
      <c r="AG86" s="568"/>
      <c r="AH86" s="569">
        <v>65.882182327318887</v>
      </c>
      <c r="AI86" s="568"/>
      <c r="AJ86" s="569">
        <v>77.904197599989175</v>
      </c>
      <c r="AK86" s="568"/>
      <c r="AL86" s="569">
        <v>75.702222132921079</v>
      </c>
      <c r="AM86" s="568"/>
      <c r="AN86" s="569">
        <v>82.777521672187746</v>
      </c>
      <c r="AO86" s="568"/>
      <c r="AP86" s="569">
        <v>77.806008138459774</v>
      </c>
      <c r="AQ86" s="568"/>
      <c r="AR86" s="569">
        <v>45.965806134177015</v>
      </c>
      <c r="AS86" s="568"/>
      <c r="AT86" s="569">
        <v>66.063542420564161</v>
      </c>
      <c r="AU86" s="568"/>
      <c r="AV86" s="569">
        <v>73.068491254540874</v>
      </c>
      <c r="AW86" s="568"/>
      <c r="AX86" s="569">
        <v>67.75816724198863</v>
      </c>
      <c r="AY86" s="568"/>
      <c r="AZ86" s="569">
        <v>55.815401050996279</v>
      </c>
      <c r="BA86" s="568"/>
      <c r="BB86" s="569">
        <v>57.719294209493967</v>
      </c>
      <c r="BC86" s="568"/>
      <c r="BD86" s="569">
        <v>58.135595773734458</v>
      </c>
      <c r="BE86" s="568"/>
      <c r="BF86" s="569">
        <v>73.508399993758673</v>
      </c>
      <c r="BG86" s="568"/>
      <c r="BH86" s="569">
        <v>63.168854248724415</v>
      </c>
      <c r="BI86" s="568"/>
      <c r="BJ86" s="569" t="s">
        <v>700</v>
      </c>
      <c r="BK86" s="571"/>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471" t="str">
        <f>Parameters!S86</f>
        <v>Repair of computers and personal and household goods</v>
      </c>
      <c r="E87" s="500"/>
      <c r="F87" s="567">
        <v>0</v>
      </c>
      <c r="G87" s="568"/>
      <c r="H87" s="569">
        <v>0</v>
      </c>
      <c r="I87" s="568"/>
      <c r="J87" s="569">
        <v>0</v>
      </c>
      <c r="K87" s="568"/>
      <c r="L87" s="569">
        <v>0</v>
      </c>
      <c r="M87" s="568"/>
      <c r="N87" s="569">
        <v>0</v>
      </c>
      <c r="O87" s="568"/>
      <c r="P87" s="569">
        <v>0</v>
      </c>
      <c r="Q87" s="568"/>
      <c r="R87" s="569">
        <v>0</v>
      </c>
      <c r="S87" s="568"/>
      <c r="T87" s="569">
        <v>0</v>
      </c>
      <c r="U87" s="568"/>
      <c r="V87" s="569">
        <v>0</v>
      </c>
      <c r="W87" s="568"/>
      <c r="X87" s="569">
        <v>0</v>
      </c>
      <c r="Y87" s="568"/>
      <c r="Z87" s="569">
        <v>0</v>
      </c>
      <c r="AA87" s="568"/>
      <c r="AB87" s="569">
        <v>0</v>
      </c>
      <c r="AC87" s="568"/>
      <c r="AD87" s="569">
        <v>7.1974077537230577E-2</v>
      </c>
      <c r="AE87" s="568"/>
      <c r="AF87" s="569">
        <v>7.633368464902128E-2</v>
      </c>
      <c r="AG87" s="568"/>
      <c r="AH87" s="569">
        <v>8.4839724992274199E-2</v>
      </c>
      <c r="AI87" s="568"/>
      <c r="AJ87" s="569">
        <v>9.5899348270596138E-2</v>
      </c>
      <c r="AK87" s="568"/>
      <c r="AL87" s="569">
        <v>0.10142587443413474</v>
      </c>
      <c r="AM87" s="568"/>
      <c r="AN87" s="569">
        <v>0.10516471341134384</v>
      </c>
      <c r="AO87" s="568"/>
      <c r="AP87" s="569">
        <v>7.5874917950949305E-2</v>
      </c>
      <c r="AQ87" s="568"/>
      <c r="AR87" s="569">
        <v>0.11070535843140744</v>
      </c>
      <c r="AS87" s="568"/>
      <c r="AT87" s="569">
        <v>0.14770792141658051</v>
      </c>
      <c r="AU87" s="568"/>
      <c r="AV87" s="569">
        <v>0.26998321480942</v>
      </c>
      <c r="AW87" s="568"/>
      <c r="AX87" s="569">
        <v>0.21569463321852353</v>
      </c>
      <c r="AY87" s="568"/>
      <c r="AZ87" s="569">
        <v>0.32632237498808664</v>
      </c>
      <c r="BA87" s="568"/>
      <c r="BB87" s="569">
        <v>0.25103418780830555</v>
      </c>
      <c r="BC87" s="568"/>
      <c r="BD87" s="569">
        <v>0.31221873873717515</v>
      </c>
      <c r="BE87" s="568"/>
      <c r="BF87" s="569">
        <v>0.26989074129687507</v>
      </c>
      <c r="BG87" s="568"/>
      <c r="BH87" s="569">
        <v>0.26640468526693445</v>
      </c>
      <c r="BI87" s="568"/>
      <c r="BJ87" s="569" t="s">
        <v>700</v>
      </c>
      <c r="BK87" s="571"/>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471" t="str">
        <f>Parameters!S87</f>
        <v>Other personal service activities</v>
      </c>
      <c r="E88" s="500"/>
      <c r="F88" s="567">
        <v>0</v>
      </c>
      <c r="G88" s="568"/>
      <c r="H88" s="569">
        <v>0</v>
      </c>
      <c r="I88" s="568"/>
      <c r="J88" s="569">
        <v>0</v>
      </c>
      <c r="K88" s="568"/>
      <c r="L88" s="569">
        <v>0</v>
      </c>
      <c r="M88" s="568"/>
      <c r="N88" s="569">
        <v>0</v>
      </c>
      <c r="O88" s="568"/>
      <c r="P88" s="569">
        <v>0</v>
      </c>
      <c r="Q88" s="568"/>
      <c r="R88" s="569">
        <v>0</v>
      </c>
      <c r="S88" s="568"/>
      <c r="T88" s="569">
        <v>0</v>
      </c>
      <c r="U88" s="568"/>
      <c r="V88" s="569">
        <v>0</v>
      </c>
      <c r="W88" s="568"/>
      <c r="X88" s="569">
        <v>0</v>
      </c>
      <c r="Y88" s="568"/>
      <c r="Z88" s="569">
        <v>0</v>
      </c>
      <c r="AA88" s="568"/>
      <c r="AB88" s="569">
        <v>0</v>
      </c>
      <c r="AC88" s="568"/>
      <c r="AD88" s="569">
        <v>0.17261665159700459</v>
      </c>
      <c r="AE88" s="568"/>
      <c r="AF88" s="569">
        <v>0.18278455483847442</v>
      </c>
      <c r="AG88" s="568"/>
      <c r="AH88" s="569">
        <v>0.20283789618633155</v>
      </c>
      <c r="AI88" s="568"/>
      <c r="AJ88" s="569">
        <v>0.22892949567991702</v>
      </c>
      <c r="AK88" s="568"/>
      <c r="AL88" s="569">
        <v>0.24175784359823363</v>
      </c>
      <c r="AM88" s="568"/>
      <c r="AN88" s="569">
        <v>0.25029768717578599</v>
      </c>
      <c r="AO88" s="568"/>
      <c r="AP88" s="569">
        <v>0.27935299797254698</v>
      </c>
      <c r="AQ88" s="568"/>
      <c r="AR88" s="569">
        <v>0.23487616157279312</v>
      </c>
      <c r="AS88" s="568"/>
      <c r="AT88" s="569">
        <v>0.37428693473521546</v>
      </c>
      <c r="AU88" s="568"/>
      <c r="AV88" s="569">
        <v>0.42391740340403677</v>
      </c>
      <c r="AW88" s="568"/>
      <c r="AX88" s="569">
        <v>0.50123968740481561</v>
      </c>
      <c r="AY88" s="568"/>
      <c r="AZ88" s="569">
        <v>0.68037248454713184</v>
      </c>
      <c r="BA88" s="568"/>
      <c r="BB88" s="569">
        <v>0.53825190080080254</v>
      </c>
      <c r="BC88" s="568"/>
      <c r="BD88" s="569">
        <v>0.74820463392968806</v>
      </c>
      <c r="BE88" s="568"/>
      <c r="BF88" s="569">
        <v>0.61979729356448698</v>
      </c>
      <c r="BG88" s="568"/>
      <c r="BH88" s="569">
        <v>0.62028360243937208</v>
      </c>
      <c r="BI88" s="568"/>
      <c r="BJ88" s="569" t="s">
        <v>700</v>
      </c>
      <c r="BK88" s="571"/>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479" t="str">
        <f>Parameters!S88</f>
        <v>Activities of households as employers; undifferentiated goods- and services-producing activities of households for own use</v>
      </c>
      <c r="E89" s="481"/>
      <c r="F89" s="564">
        <v>0</v>
      </c>
      <c r="G89" s="568"/>
      <c r="H89" s="565">
        <v>0</v>
      </c>
      <c r="I89" s="568"/>
      <c r="J89" s="565">
        <v>0</v>
      </c>
      <c r="K89" s="568"/>
      <c r="L89" s="565">
        <v>0</v>
      </c>
      <c r="M89" s="568"/>
      <c r="N89" s="565">
        <v>0</v>
      </c>
      <c r="O89" s="568"/>
      <c r="P89" s="565">
        <v>0</v>
      </c>
      <c r="Q89" s="568"/>
      <c r="R89" s="565">
        <v>0</v>
      </c>
      <c r="S89" s="568"/>
      <c r="T89" s="565">
        <v>0</v>
      </c>
      <c r="U89" s="568"/>
      <c r="V89" s="565">
        <v>0</v>
      </c>
      <c r="W89" s="568"/>
      <c r="X89" s="565">
        <v>0</v>
      </c>
      <c r="Y89" s="568"/>
      <c r="Z89" s="565">
        <v>0</v>
      </c>
      <c r="AA89" s="568"/>
      <c r="AB89" s="565">
        <v>0</v>
      </c>
      <c r="AC89" s="568"/>
      <c r="AD89" s="565">
        <v>0</v>
      </c>
      <c r="AE89" s="568"/>
      <c r="AF89" s="565">
        <v>0</v>
      </c>
      <c r="AG89" s="568"/>
      <c r="AH89" s="565">
        <v>0</v>
      </c>
      <c r="AI89" s="568"/>
      <c r="AJ89" s="565">
        <v>0</v>
      </c>
      <c r="AK89" s="568"/>
      <c r="AL89" s="565">
        <v>0</v>
      </c>
      <c r="AM89" s="568"/>
      <c r="AN89" s="565">
        <v>0</v>
      </c>
      <c r="AO89" s="568"/>
      <c r="AP89" s="565">
        <v>0</v>
      </c>
      <c r="AQ89" s="568"/>
      <c r="AR89" s="565">
        <v>0</v>
      </c>
      <c r="AS89" s="568"/>
      <c r="AT89" s="565">
        <v>0</v>
      </c>
      <c r="AU89" s="568"/>
      <c r="AV89" s="565">
        <v>0</v>
      </c>
      <c r="AW89" s="568"/>
      <c r="AX89" s="565">
        <v>0</v>
      </c>
      <c r="AY89" s="568"/>
      <c r="AZ89" s="565">
        <v>0</v>
      </c>
      <c r="BA89" s="568"/>
      <c r="BB89" s="565">
        <v>0</v>
      </c>
      <c r="BC89" s="568"/>
      <c r="BD89" s="565">
        <v>0</v>
      </c>
      <c r="BE89" s="568"/>
      <c r="BF89" s="565">
        <v>0</v>
      </c>
      <c r="BG89" s="568"/>
      <c r="BH89" s="565">
        <v>0</v>
      </c>
      <c r="BI89" s="568"/>
      <c r="BJ89" s="565" t="s">
        <v>700</v>
      </c>
      <c r="BK89" s="571"/>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515" t="str">
        <f>Parameters!S89</f>
        <v>Activities of extraterritorial organisations and bodies</v>
      </c>
      <c r="E90" s="516"/>
      <c r="F90" s="564">
        <v>0</v>
      </c>
      <c r="G90" s="568"/>
      <c r="H90" s="565">
        <v>0</v>
      </c>
      <c r="I90" s="568"/>
      <c r="J90" s="565">
        <v>0</v>
      </c>
      <c r="K90" s="568"/>
      <c r="L90" s="565">
        <v>0</v>
      </c>
      <c r="M90" s="568"/>
      <c r="N90" s="565">
        <v>0</v>
      </c>
      <c r="O90" s="568"/>
      <c r="P90" s="565">
        <v>0</v>
      </c>
      <c r="Q90" s="568"/>
      <c r="R90" s="565">
        <v>0</v>
      </c>
      <c r="S90" s="568"/>
      <c r="T90" s="565">
        <v>0</v>
      </c>
      <c r="U90" s="568"/>
      <c r="V90" s="565">
        <v>0</v>
      </c>
      <c r="W90" s="568"/>
      <c r="X90" s="565">
        <v>0</v>
      </c>
      <c r="Y90" s="568"/>
      <c r="Z90" s="565">
        <v>0</v>
      </c>
      <c r="AA90" s="568"/>
      <c r="AB90" s="565">
        <v>0</v>
      </c>
      <c r="AC90" s="568"/>
      <c r="AD90" s="565">
        <v>1.0669929867721277E-2</v>
      </c>
      <c r="AE90" s="568"/>
      <c r="AF90" s="565">
        <v>1.1218545417811086E-2</v>
      </c>
      <c r="AG90" s="568"/>
      <c r="AH90" s="565">
        <v>1.236182468214782E-2</v>
      </c>
      <c r="AI90" s="568"/>
      <c r="AJ90" s="565">
        <v>1.3854462252893352E-2</v>
      </c>
      <c r="AK90" s="568"/>
      <c r="AL90" s="565">
        <v>1.4529166962542582E-2</v>
      </c>
      <c r="AM90" s="568"/>
      <c r="AN90" s="565">
        <v>1.4938491635519732E-2</v>
      </c>
      <c r="AO90" s="568"/>
      <c r="AP90" s="565">
        <v>1.1914443660199279E-2</v>
      </c>
      <c r="AQ90" s="568"/>
      <c r="AR90" s="565">
        <v>1.4988358381625226E-2</v>
      </c>
      <c r="AS90" s="568"/>
      <c r="AT90" s="565">
        <v>2.2308567528774925E-2</v>
      </c>
      <c r="AU90" s="568"/>
      <c r="AV90" s="565">
        <v>2.6115512580353339E-2</v>
      </c>
      <c r="AW90" s="568"/>
      <c r="AX90" s="565">
        <v>2.405940968594808E-2</v>
      </c>
      <c r="AY90" s="568"/>
      <c r="AZ90" s="565">
        <v>2.7788138075062262E-2</v>
      </c>
      <c r="BA90" s="568"/>
      <c r="BB90" s="565">
        <v>2.4325836684195606E-2</v>
      </c>
      <c r="BC90" s="568"/>
      <c r="BD90" s="565">
        <v>2.5308516594752636E-2</v>
      </c>
      <c r="BE90" s="568"/>
      <c r="BF90" s="565">
        <v>2.2764125675695503E-2</v>
      </c>
      <c r="BG90" s="568"/>
      <c r="BH90" s="565">
        <v>2.2384959267239431E-2</v>
      </c>
      <c r="BI90" s="568"/>
      <c r="BJ90" s="565" t="s">
        <v>700</v>
      </c>
      <c r="BK90" s="571"/>
      <c r="CJ90" s="310"/>
      <c r="CK90" s="303"/>
      <c r="CL90" s="310"/>
      <c r="CM90" s="304" t="s">
        <v>326</v>
      </c>
      <c r="CN90" s="303" t="s">
        <v>946</v>
      </c>
      <c r="CO90" s="310"/>
      <c r="CP90" s="310"/>
      <c r="CQ90" s="310"/>
      <c r="CR90" s="310"/>
      <c r="CS90" s="310"/>
      <c r="CT90" s="310"/>
    </row>
    <row r="91" spans="1:98" ht="45" customHeight="1">
      <c r="A91" s="152"/>
      <c r="B91" s="508" t="s">
        <v>334</v>
      </c>
      <c r="C91" s="517"/>
      <c r="D91" s="517"/>
      <c r="E91" s="518"/>
      <c r="F91" s="579">
        <v>708.46783712707099</v>
      </c>
      <c r="G91" s="591"/>
      <c r="H91" s="580">
        <v>913.13585221566336</v>
      </c>
      <c r="I91" s="591"/>
      <c r="J91" s="580">
        <v>794.80112522525144</v>
      </c>
      <c r="K91" s="591"/>
      <c r="L91" s="580">
        <v>788.83789298397812</v>
      </c>
      <c r="M91" s="591"/>
      <c r="N91" s="580">
        <v>810.67024808528845</v>
      </c>
      <c r="O91" s="591"/>
      <c r="P91" s="580">
        <v>895.42273079282882</v>
      </c>
      <c r="Q91" s="591"/>
      <c r="R91" s="580">
        <v>1018.3595149964744</v>
      </c>
      <c r="S91" s="591"/>
      <c r="T91" s="580">
        <v>990.4923801886581</v>
      </c>
      <c r="U91" s="591"/>
      <c r="V91" s="580">
        <v>1166.9243665195825</v>
      </c>
      <c r="W91" s="591"/>
      <c r="X91" s="580">
        <v>1408.7150866246532</v>
      </c>
      <c r="Y91" s="591"/>
      <c r="Z91" s="580">
        <v>2057.0291606170558</v>
      </c>
      <c r="AA91" s="591" t="s">
        <v>353</v>
      </c>
      <c r="AB91" s="580">
        <v>1976.5776097005794</v>
      </c>
      <c r="AC91" s="591"/>
      <c r="AD91" s="580">
        <v>2331.753011265127</v>
      </c>
      <c r="AE91" s="591"/>
      <c r="AF91" s="580">
        <v>2098.9778680842282</v>
      </c>
      <c r="AG91" s="591"/>
      <c r="AH91" s="580">
        <v>2008.7312365281691</v>
      </c>
      <c r="AI91" s="591"/>
      <c r="AJ91" s="580">
        <v>2365.769794689716</v>
      </c>
      <c r="AK91" s="591"/>
      <c r="AL91" s="580">
        <v>2311.1817238064477</v>
      </c>
      <c r="AM91" s="591"/>
      <c r="AN91" s="580">
        <v>2515.4882551762539</v>
      </c>
      <c r="AO91" s="591"/>
      <c r="AP91" s="580">
        <v>2378.5387189922403</v>
      </c>
      <c r="AQ91" s="591"/>
      <c r="AR91" s="580">
        <v>1525.491070379815</v>
      </c>
      <c r="AS91" s="591" t="s">
        <v>353</v>
      </c>
      <c r="AT91" s="580">
        <v>2073.0249581231665</v>
      </c>
      <c r="AU91" s="591" t="s">
        <v>353</v>
      </c>
      <c r="AV91" s="580">
        <v>2292.32396719095</v>
      </c>
      <c r="AW91" s="591"/>
      <c r="AX91" s="580">
        <v>2156.3648369516418</v>
      </c>
      <c r="AY91" s="591"/>
      <c r="AZ91" s="580">
        <v>1821.1287923421712</v>
      </c>
      <c r="BA91" s="591"/>
      <c r="BB91" s="580">
        <v>1844.1831140625832</v>
      </c>
      <c r="BC91" s="591"/>
      <c r="BD91" s="580">
        <v>1888.0839256130248</v>
      </c>
      <c r="BE91" s="591"/>
      <c r="BF91" s="580">
        <v>2318.3331891661733</v>
      </c>
      <c r="BG91" s="591"/>
      <c r="BH91" s="580">
        <v>2040.9539077032578</v>
      </c>
      <c r="BI91" s="591"/>
      <c r="BJ91" s="580" t="s">
        <v>700</v>
      </c>
      <c r="BK91" s="595"/>
      <c r="CJ91" s="310"/>
      <c r="CK91" s="303"/>
      <c r="CL91" s="310"/>
      <c r="CM91" s="304" t="s">
        <v>30</v>
      </c>
      <c r="CN91" s="303" t="s">
        <v>946</v>
      </c>
      <c r="CO91" s="310"/>
      <c r="CP91" s="310"/>
      <c r="CQ91" s="310"/>
      <c r="CR91" s="310"/>
      <c r="CS91" s="310"/>
      <c r="CT91" s="310"/>
    </row>
    <row r="92" spans="1:98">
      <c r="A92" s="152"/>
      <c r="B92" s="5"/>
      <c r="C92" s="222"/>
      <c r="D92" s="503" t="s">
        <v>151</v>
      </c>
      <c r="E92" s="504"/>
      <c r="F92" s="584">
        <v>0</v>
      </c>
      <c r="G92" s="568"/>
      <c r="H92" s="582">
        <v>0</v>
      </c>
      <c r="I92" s="568"/>
      <c r="J92" s="582">
        <v>0</v>
      </c>
      <c r="K92" s="568"/>
      <c r="L92" s="582">
        <v>0</v>
      </c>
      <c r="M92" s="568"/>
      <c r="N92" s="582">
        <v>0</v>
      </c>
      <c r="O92" s="568"/>
      <c r="P92" s="582">
        <v>0</v>
      </c>
      <c r="Q92" s="568"/>
      <c r="R92" s="582">
        <v>0</v>
      </c>
      <c r="S92" s="568"/>
      <c r="T92" s="582">
        <v>0</v>
      </c>
      <c r="U92" s="568"/>
      <c r="V92" s="582">
        <v>0</v>
      </c>
      <c r="W92" s="568"/>
      <c r="X92" s="582">
        <v>0</v>
      </c>
      <c r="Y92" s="568"/>
      <c r="Z92" s="582">
        <v>0</v>
      </c>
      <c r="AA92" s="568"/>
      <c r="AB92" s="582">
        <v>0</v>
      </c>
      <c r="AC92" s="568"/>
      <c r="AD92" s="582">
        <v>130.78248116633702</v>
      </c>
      <c r="AE92" s="568"/>
      <c r="AF92" s="582">
        <v>137.2251668417054</v>
      </c>
      <c r="AG92" s="568"/>
      <c r="AH92" s="582">
        <v>150.88513730095966</v>
      </c>
      <c r="AI92" s="568"/>
      <c r="AJ92" s="582">
        <v>168.73965098259782</v>
      </c>
      <c r="AK92" s="568"/>
      <c r="AL92" s="582">
        <v>176.57478465261579</v>
      </c>
      <c r="AM92" s="568"/>
      <c r="AN92" s="582">
        <v>181.15574320244301</v>
      </c>
      <c r="AO92" s="568"/>
      <c r="AP92" s="582">
        <v>184.61264828408201</v>
      </c>
      <c r="AQ92" s="568"/>
      <c r="AR92" s="582">
        <v>232.03893005433775</v>
      </c>
      <c r="AS92" s="568"/>
      <c r="AT92" s="582">
        <v>213.57269235895836</v>
      </c>
      <c r="AU92" s="568"/>
      <c r="AV92" s="582">
        <v>235.81763248339274</v>
      </c>
      <c r="AW92" s="568"/>
      <c r="AX92" s="582">
        <v>250.68325958219751</v>
      </c>
      <c r="AY92" s="568"/>
      <c r="AZ92" s="582">
        <v>253.32855487318801</v>
      </c>
      <c r="BA92" s="568"/>
      <c r="BB92" s="582">
        <v>224.69030426915162</v>
      </c>
      <c r="BC92" s="568"/>
      <c r="BD92" s="582">
        <v>258.17084038687022</v>
      </c>
      <c r="BE92" s="568"/>
      <c r="BF92" s="582">
        <v>253.32238981226064</v>
      </c>
      <c r="BG92" s="568"/>
      <c r="BH92" s="582">
        <v>269.43320433454386</v>
      </c>
      <c r="BI92" s="568"/>
      <c r="BJ92" s="582" t="s">
        <v>700</v>
      </c>
      <c r="BK92" s="571"/>
      <c r="CJ92" s="310"/>
      <c r="CK92" s="303"/>
      <c r="CL92" s="310"/>
      <c r="CM92" s="304" t="s">
        <v>961</v>
      </c>
      <c r="CN92" s="303" t="s">
        <v>946</v>
      </c>
      <c r="CO92" s="310"/>
      <c r="CP92" s="310"/>
      <c r="CQ92" s="310"/>
      <c r="CR92" s="310"/>
      <c r="CS92" s="310"/>
      <c r="CT92" s="310"/>
    </row>
    <row r="93" spans="1:98">
      <c r="A93" s="39"/>
      <c r="B93" s="5"/>
      <c r="C93" s="222"/>
      <c r="D93" s="505" t="s">
        <v>431</v>
      </c>
      <c r="E93" s="504"/>
      <c r="F93" s="584">
        <v>708.46783712707099</v>
      </c>
      <c r="G93" s="568"/>
      <c r="H93" s="582">
        <v>913.13585221566336</v>
      </c>
      <c r="I93" s="568"/>
      <c r="J93" s="582">
        <v>794.80112522525144</v>
      </c>
      <c r="K93" s="568"/>
      <c r="L93" s="582">
        <v>788.83789298397812</v>
      </c>
      <c r="M93" s="568"/>
      <c r="N93" s="582">
        <v>810.67024808528845</v>
      </c>
      <c r="O93" s="568"/>
      <c r="P93" s="582">
        <v>895.42273079282882</v>
      </c>
      <c r="Q93" s="568"/>
      <c r="R93" s="582">
        <v>1018.3595149964744</v>
      </c>
      <c r="S93" s="568"/>
      <c r="T93" s="582">
        <v>990.4923801886581</v>
      </c>
      <c r="U93" s="568"/>
      <c r="V93" s="582">
        <v>1166.9243665195825</v>
      </c>
      <c r="W93" s="568"/>
      <c r="X93" s="582">
        <v>1408.7150866246532</v>
      </c>
      <c r="Y93" s="568"/>
      <c r="Z93" s="582">
        <v>2057.0291606170558</v>
      </c>
      <c r="AA93" s="568" t="s">
        <v>353</v>
      </c>
      <c r="AB93" s="582">
        <v>1976.5776097005794</v>
      </c>
      <c r="AC93" s="568"/>
      <c r="AD93" s="582">
        <v>2200.9705300987898</v>
      </c>
      <c r="AE93" s="568"/>
      <c r="AF93" s="582">
        <v>1961.752701242523</v>
      </c>
      <c r="AG93" s="568"/>
      <c r="AH93" s="582">
        <v>1857.8460992272094</v>
      </c>
      <c r="AI93" s="568"/>
      <c r="AJ93" s="582">
        <v>2197.0301437071184</v>
      </c>
      <c r="AK93" s="568"/>
      <c r="AL93" s="582">
        <v>2134.6069391538317</v>
      </c>
      <c r="AM93" s="568"/>
      <c r="AN93" s="582">
        <v>2334.3325119738111</v>
      </c>
      <c r="AO93" s="568"/>
      <c r="AP93" s="582">
        <v>2193.9260707081585</v>
      </c>
      <c r="AQ93" s="568"/>
      <c r="AR93" s="582">
        <v>1293.4521403254773</v>
      </c>
      <c r="AS93" s="568" t="s">
        <v>353</v>
      </c>
      <c r="AT93" s="582">
        <v>1859.4522657642081</v>
      </c>
      <c r="AU93" s="568" t="s">
        <v>353</v>
      </c>
      <c r="AV93" s="582">
        <v>2056.5063347075575</v>
      </c>
      <c r="AW93" s="568"/>
      <c r="AX93" s="582">
        <v>1905.6815773694443</v>
      </c>
      <c r="AY93" s="568"/>
      <c r="AZ93" s="582">
        <v>1567.8002374689831</v>
      </c>
      <c r="BA93" s="568"/>
      <c r="BB93" s="582">
        <v>1619.4928097934317</v>
      </c>
      <c r="BC93" s="568"/>
      <c r="BD93" s="582">
        <v>1629.9130852261546</v>
      </c>
      <c r="BE93" s="568"/>
      <c r="BF93" s="582">
        <v>2065.0107993539127</v>
      </c>
      <c r="BG93" s="568"/>
      <c r="BH93" s="582">
        <v>1771.5207033687138</v>
      </c>
      <c r="BI93" s="568"/>
      <c r="BJ93" s="582" t="s">
        <v>700</v>
      </c>
      <c r="BK93" s="571"/>
      <c r="CJ93" s="310"/>
      <c r="CK93" s="303"/>
      <c r="CL93" s="310"/>
      <c r="CM93" s="304" t="s">
        <v>8</v>
      </c>
      <c r="CN93" s="303" t="s">
        <v>946</v>
      </c>
      <c r="CO93" s="310"/>
      <c r="CP93" s="310"/>
      <c r="CQ93" s="310"/>
      <c r="CR93" s="310"/>
      <c r="CS93" s="310"/>
      <c r="CT93" s="310"/>
    </row>
    <row r="94" spans="1:98" ht="15" customHeight="1" thickBot="1">
      <c r="A94" s="39"/>
      <c r="B94" s="6"/>
      <c r="C94" s="4"/>
      <c r="D94" s="506" t="s">
        <v>152</v>
      </c>
      <c r="E94" s="507"/>
      <c r="F94" s="585">
        <v>0</v>
      </c>
      <c r="G94" s="592"/>
      <c r="H94" s="586">
        <v>0</v>
      </c>
      <c r="I94" s="592"/>
      <c r="J94" s="586">
        <v>0</v>
      </c>
      <c r="K94" s="592"/>
      <c r="L94" s="586">
        <v>0</v>
      </c>
      <c r="M94" s="592"/>
      <c r="N94" s="586">
        <v>0</v>
      </c>
      <c r="O94" s="592"/>
      <c r="P94" s="586">
        <v>0</v>
      </c>
      <c r="Q94" s="592"/>
      <c r="R94" s="586">
        <v>0</v>
      </c>
      <c r="S94" s="592"/>
      <c r="T94" s="586">
        <v>0</v>
      </c>
      <c r="U94" s="592"/>
      <c r="V94" s="586">
        <v>0</v>
      </c>
      <c r="W94" s="592"/>
      <c r="X94" s="586">
        <v>0</v>
      </c>
      <c r="Y94" s="592"/>
      <c r="Z94" s="586">
        <v>0</v>
      </c>
      <c r="AA94" s="592"/>
      <c r="AB94" s="586">
        <v>0</v>
      </c>
      <c r="AC94" s="592"/>
      <c r="AD94" s="586">
        <v>0</v>
      </c>
      <c r="AE94" s="592"/>
      <c r="AF94" s="586">
        <v>0</v>
      </c>
      <c r="AG94" s="592"/>
      <c r="AH94" s="586">
        <v>0</v>
      </c>
      <c r="AI94" s="592"/>
      <c r="AJ94" s="586">
        <v>0</v>
      </c>
      <c r="AK94" s="592"/>
      <c r="AL94" s="586">
        <v>0</v>
      </c>
      <c r="AM94" s="592"/>
      <c r="AN94" s="586">
        <v>0</v>
      </c>
      <c r="AO94" s="592"/>
      <c r="AP94" s="586">
        <v>0</v>
      </c>
      <c r="AQ94" s="592"/>
      <c r="AR94" s="586">
        <v>0</v>
      </c>
      <c r="AS94" s="592"/>
      <c r="AT94" s="586">
        <v>0</v>
      </c>
      <c r="AU94" s="592"/>
      <c r="AV94" s="586">
        <v>0</v>
      </c>
      <c r="AW94" s="592"/>
      <c r="AX94" s="586">
        <v>0</v>
      </c>
      <c r="AY94" s="592"/>
      <c r="AZ94" s="586">
        <v>0</v>
      </c>
      <c r="BA94" s="592"/>
      <c r="BB94" s="586">
        <v>0</v>
      </c>
      <c r="BC94" s="592"/>
      <c r="BD94" s="586">
        <v>0</v>
      </c>
      <c r="BE94" s="592"/>
      <c r="BF94" s="586">
        <v>0</v>
      </c>
      <c r="BG94" s="592"/>
      <c r="BH94" s="586">
        <v>0</v>
      </c>
      <c r="BI94" s="592"/>
      <c r="BJ94" s="586" t="s">
        <v>700</v>
      </c>
      <c r="BK94" s="596"/>
      <c r="CJ94" s="310"/>
      <c r="CK94" s="303"/>
      <c r="CL94" s="310"/>
      <c r="CM94" s="304" t="s">
        <v>9</v>
      </c>
      <c r="CN94" s="303" t="s">
        <v>946</v>
      </c>
      <c r="CO94" s="310"/>
      <c r="CP94" s="310"/>
      <c r="CQ94" s="310"/>
      <c r="CR94" s="310"/>
      <c r="CS94" s="310"/>
      <c r="CT94" s="310"/>
    </row>
    <row r="95" spans="1:98" ht="55.5" customHeight="1">
      <c r="A95" s="39"/>
      <c r="B95" s="556" t="s">
        <v>1016</v>
      </c>
      <c r="C95" s="557"/>
      <c r="D95" s="557"/>
      <c r="E95" s="558"/>
      <c r="F95" s="584">
        <v>1446.7223064565505</v>
      </c>
      <c r="G95" s="568"/>
      <c r="H95" s="582">
        <v>1770.4221936144038</v>
      </c>
      <c r="I95" s="568"/>
      <c r="J95" s="582">
        <v>1564.0328502268958</v>
      </c>
      <c r="K95" s="568"/>
      <c r="L95" s="582">
        <v>1552.6333350992095</v>
      </c>
      <c r="M95" s="568"/>
      <c r="N95" s="582">
        <v>1581.4683474056762</v>
      </c>
      <c r="O95" s="568"/>
      <c r="P95" s="582">
        <v>2840.1148059457755</v>
      </c>
      <c r="Q95" s="568"/>
      <c r="R95" s="582">
        <v>3079.5017904727752</v>
      </c>
      <c r="S95" s="568"/>
      <c r="T95" s="582">
        <v>3117.7219432002162</v>
      </c>
      <c r="U95" s="568"/>
      <c r="V95" s="582">
        <v>3404.5765200887727</v>
      </c>
      <c r="W95" s="568"/>
      <c r="X95" s="582">
        <v>4705.0499803596977</v>
      </c>
      <c r="Y95" s="568"/>
      <c r="Z95" s="582">
        <v>5542.4700588782889</v>
      </c>
      <c r="AA95" s="568"/>
      <c r="AB95" s="582">
        <v>5692.7258732713917</v>
      </c>
      <c r="AC95" s="568"/>
      <c r="AD95" s="582">
        <v>6557.2967667320372</v>
      </c>
      <c r="AE95" s="568"/>
      <c r="AF95" s="582">
        <v>6168.1911944500425</v>
      </c>
      <c r="AG95" s="568"/>
      <c r="AH95" s="582">
        <v>6343.5097578526384</v>
      </c>
      <c r="AI95" s="568"/>
      <c r="AJ95" s="582">
        <v>7269.5536611616926</v>
      </c>
      <c r="AK95" s="568"/>
      <c r="AL95" s="582">
        <v>7433.3952451935829</v>
      </c>
      <c r="AM95" s="568"/>
      <c r="AN95" s="582">
        <v>8216.1257069733019</v>
      </c>
      <c r="AO95" s="568"/>
      <c r="AP95" s="582">
        <v>8139.9066271892289</v>
      </c>
      <c r="AQ95" s="568"/>
      <c r="AR95" s="582">
        <v>6970.9355845794053</v>
      </c>
      <c r="AS95" s="568"/>
      <c r="AT95" s="582">
        <v>8050.5619090405899</v>
      </c>
      <c r="AU95" s="568"/>
      <c r="AV95" s="582">
        <v>7902.439992648724</v>
      </c>
      <c r="AW95" s="568"/>
      <c r="AX95" s="582">
        <v>7844.3446086363983</v>
      </c>
      <c r="AY95" s="568"/>
      <c r="AZ95" s="582">
        <v>7186.682099141306</v>
      </c>
      <c r="BA95" s="568"/>
      <c r="BB95" s="582">
        <v>7121.8349794679198</v>
      </c>
      <c r="BC95" s="568"/>
      <c r="BD95" s="582">
        <v>7161.6662332125325</v>
      </c>
      <c r="BE95" s="568"/>
      <c r="BF95" s="582">
        <v>8201.2024154575411</v>
      </c>
      <c r="BG95" s="568"/>
      <c r="BH95" s="582">
        <v>7724.7806297618508</v>
      </c>
      <c r="BI95" s="568"/>
      <c r="BJ95" s="582" t="s">
        <v>700</v>
      </c>
      <c r="BK95" s="571"/>
      <c r="CJ95" s="310"/>
      <c r="CK95" s="303"/>
      <c r="CL95" s="310"/>
      <c r="CM95" s="304" t="s">
        <v>962</v>
      </c>
      <c r="CN95" s="303" t="s">
        <v>946</v>
      </c>
      <c r="CO95" s="310"/>
      <c r="CP95" s="310"/>
      <c r="CQ95" s="310"/>
      <c r="CR95" s="310"/>
      <c r="CS95" s="310"/>
      <c r="CT95" s="310"/>
    </row>
    <row r="96" spans="1:98" ht="17.25" customHeight="1">
      <c r="A96" s="40"/>
      <c r="B96" s="346">
        <v>2</v>
      </c>
      <c r="C96" s="226"/>
      <c r="D96" s="511" t="s">
        <v>168</v>
      </c>
      <c r="E96" s="512"/>
      <c r="F96" s="584" t="s">
        <v>700</v>
      </c>
      <c r="G96" s="568"/>
      <c r="H96" s="582" t="s">
        <v>700</v>
      </c>
      <c r="I96" s="568"/>
      <c r="J96" s="582" t="s">
        <v>700</v>
      </c>
      <c r="K96" s="568"/>
      <c r="L96" s="582" t="s">
        <v>700</v>
      </c>
      <c r="M96" s="568"/>
      <c r="N96" s="582" t="s">
        <v>700</v>
      </c>
      <c r="O96" s="568"/>
      <c r="P96" s="582" t="s">
        <v>700</v>
      </c>
      <c r="Q96" s="568"/>
      <c r="R96" s="582" t="s">
        <v>700</v>
      </c>
      <c r="S96" s="568"/>
      <c r="T96" s="582" t="s">
        <v>700</v>
      </c>
      <c r="U96" s="568"/>
      <c r="V96" s="582" t="s">
        <v>700</v>
      </c>
      <c r="W96" s="568"/>
      <c r="X96" s="582" t="s">
        <v>700</v>
      </c>
      <c r="Y96" s="568"/>
      <c r="Z96" s="582" t="s">
        <v>700</v>
      </c>
      <c r="AA96" s="568"/>
      <c r="AB96" s="582" t="s">
        <v>700</v>
      </c>
      <c r="AC96" s="568"/>
      <c r="AD96" s="582" t="s">
        <v>700</v>
      </c>
      <c r="AE96" s="568"/>
      <c r="AF96" s="582" t="s">
        <v>700</v>
      </c>
      <c r="AG96" s="568"/>
      <c r="AH96" s="582" t="s">
        <v>700</v>
      </c>
      <c r="AI96" s="568"/>
      <c r="AJ96" s="582" t="s">
        <v>700</v>
      </c>
      <c r="AK96" s="568"/>
      <c r="AL96" s="582" t="s">
        <v>700</v>
      </c>
      <c r="AM96" s="568"/>
      <c r="AN96" s="582" t="s">
        <v>700</v>
      </c>
      <c r="AO96" s="568"/>
      <c r="AP96" s="582" t="s">
        <v>700</v>
      </c>
      <c r="AQ96" s="568"/>
      <c r="AR96" s="582" t="s">
        <v>700</v>
      </c>
      <c r="AS96" s="568"/>
      <c r="AT96" s="582" t="s">
        <v>700</v>
      </c>
      <c r="AU96" s="568"/>
      <c r="AV96" s="582" t="s">
        <v>700</v>
      </c>
      <c r="AW96" s="568"/>
      <c r="AX96" s="582" t="s">
        <v>700</v>
      </c>
      <c r="AY96" s="568"/>
      <c r="AZ96" s="582" t="s">
        <v>700</v>
      </c>
      <c r="BA96" s="568"/>
      <c r="BB96" s="582" t="s">
        <v>700</v>
      </c>
      <c r="BC96" s="568"/>
      <c r="BD96" s="582" t="s">
        <v>700</v>
      </c>
      <c r="BE96" s="568"/>
      <c r="BF96" s="582" t="s">
        <v>700</v>
      </c>
      <c r="BG96" s="568"/>
      <c r="BH96" s="582" t="s">
        <v>700</v>
      </c>
      <c r="BI96" s="568"/>
      <c r="BJ96" s="582" t="s">
        <v>700</v>
      </c>
      <c r="BK96" s="571"/>
      <c r="CJ96" s="310"/>
      <c r="CK96" s="303"/>
      <c r="CL96" s="310"/>
      <c r="CM96" s="304" t="s">
        <v>962</v>
      </c>
      <c r="CN96" s="310" t="s">
        <v>963</v>
      </c>
      <c r="CO96" s="310"/>
      <c r="CP96" s="310"/>
      <c r="CQ96" s="310"/>
      <c r="CR96" s="310"/>
      <c r="CS96" s="310"/>
      <c r="CT96" s="310"/>
    </row>
    <row r="97" spans="1:98" ht="12.75" customHeight="1">
      <c r="A97" s="40"/>
      <c r="B97" s="347">
        <v>2.1</v>
      </c>
      <c r="C97" s="227"/>
      <c r="D97" s="513" t="s">
        <v>170</v>
      </c>
      <c r="E97" s="514"/>
      <c r="F97" s="567" t="s">
        <v>700</v>
      </c>
      <c r="G97" s="568"/>
      <c r="H97" s="569" t="s">
        <v>700</v>
      </c>
      <c r="I97" s="568"/>
      <c r="J97" s="569" t="s">
        <v>700</v>
      </c>
      <c r="K97" s="568"/>
      <c r="L97" s="569" t="s">
        <v>700</v>
      </c>
      <c r="M97" s="568"/>
      <c r="N97" s="569" t="s">
        <v>700</v>
      </c>
      <c r="O97" s="568"/>
      <c r="P97" s="569" t="s">
        <v>700</v>
      </c>
      <c r="Q97" s="568"/>
      <c r="R97" s="569" t="s">
        <v>700</v>
      </c>
      <c r="S97" s="568"/>
      <c r="T97" s="569" t="s">
        <v>700</v>
      </c>
      <c r="U97" s="568"/>
      <c r="V97" s="569" t="s">
        <v>700</v>
      </c>
      <c r="W97" s="568"/>
      <c r="X97" s="569" t="s">
        <v>700</v>
      </c>
      <c r="Y97" s="568"/>
      <c r="Z97" s="569" t="s">
        <v>700</v>
      </c>
      <c r="AA97" s="568"/>
      <c r="AB97" s="569" t="s">
        <v>700</v>
      </c>
      <c r="AC97" s="568"/>
      <c r="AD97" s="569" t="s">
        <v>700</v>
      </c>
      <c r="AE97" s="568"/>
      <c r="AF97" s="569" t="s">
        <v>700</v>
      </c>
      <c r="AG97" s="568"/>
      <c r="AH97" s="569" t="s">
        <v>700</v>
      </c>
      <c r="AI97" s="568"/>
      <c r="AJ97" s="569" t="s">
        <v>700</v>
      </c>
      <c r="AK97" s="568"/>
      <c r="AL97" s="569" t="s">
        <v>700</v>
      </c>
      <c r="AM97" s="568"/>
      <c r="AN97" s="569" t="s">
        <v>700</v>
      </c>
      <c r="AO97" s="568"/>
      <c r="AP97" s="569" t="s">
        <v>700</v>
      </c>
      <c r="AQ97" s="568"/>
      <c r="AR97" s="569" t="s">
        <v>700</v>
      </c>
      <c r="AS97" s="568"/>
      <c r="AT97" s="569" t="s">
        <v>700</v>
      </c>
      <c r="AU97" s="568"/>
      <c r="AV97" s="569" t="s">
        <v>700</v>
      </c>
      <c r="AW97" s="568"/>
      <c r="AX97" s="569" t="s">
        <v>700</v>
      </c>
      <c r="AY97" s="568"/>
      <c r="AZ97" s="569" t="s">
        <v>700</v>
      </c>
      <c r="BA97" s="568"/>
      <c r="BB97" s="569" t="s">
        <v>700</v>
      </c>
      <c r="BC97" s="568"/>
      <c r="BD97" s="569" t="s">
        <v>700</v>
      </c>
      <c r="BE97" s="568"/>
      <c r="BF97" s="569" t="s">
        <v>700</v>
      </c>
      <c r="BG97" s="568"/>
      <c r="BH97" s="569" t="s">
        <v>700</v>
      </c>
      <c r="BI97" s="568"/>
      <c r="BJ97" s="569" t="s">
        <v>700</v>
      </c>
      <c r="BK97" s="571"/>
      <c r="CJ97" s="310"/>
      <c r="CK97" s="303"/>
      <c r="CL97" s="310"/>
      <c r="CM97" s="304" t="s">
        <v>962</v>
      </c>
      <c r="CN97" s="310" t="s">
        <v>964</v>
      </c>
      <c r="CO97" s="310"/>
      <c r="CP97" s="310"/>
      <c r="CQ97" s="310"/>
      <c r="CR97" s="310"/>
      <c r="CS97" s="310"/>
      <c r="CT97" s="310"/>
    </row>
    <row r="98" spans="1:98" ht="12.75" customHeight="1">
      <c r="A98" s="40"/>
      <c r="B98" s="347">
        <v>2.2000000000000002</v>
      </c>
      <c r="C98" s="227"/>
      <c r="D98" s="513" t="s">
        <v>171</v>
      </c>
      <c r="E98" s="514"/>
      <c r="F98" s="567" t="s">
        <v>700</v>
      </c>
      <c r="G98" s="568"/>
      <c r="H98" s="569" t="s">
        <v>700</v>
      </c>
      <c r="I98" s="568"/>
      <c r="J98" s="569" t="s">
        <v>700</v>
      </c>
      <c r="K98" s="568"/>
      <c r="L98" s="569" t="s">
        <v>700</v>
      </c>
      <c r="M98" s="568"/>
      <c r="N98" s="569" t="s">
        <v>700</v>
      </c>
      <c r="O98" s="568"/>
      <c r="P98" s="569" t="s">
        <v>700</v>
      </c>
      <c r="Q98" s="568"/>
      <c r="R98" s="569" t="s">
        <v>700</v>
      </c>
      <c r="S98" s="568"/>
      <c r="T98" s="569" t="s">
        <v>700</v>
      </c>
      <c r="U98" s="568"/>
      <c r="V98" s="569" t="s">
        <v>700</v>
      </c>
      <c r="W98" s="568"/>
      <c r="X98" s="569" t="s">
        <v>700</v>
      </c>
      <c r="Y98" s="568"/>
      <c r="Z98" s="569" t="s">
        <v>700</v>
      </c>
      <c r="AA98" s="568"/>
      <c r="AB98" s="569" t="s">
        <v>700</v>
      </c>
      <c r="AC98" s="568"/>
      <c r="AD98" s="569" t="s">
        <v>700</v>
      </c>
      <c r="AE98" s="568"/>
      <c r="AF98" s="569" t="s">
        <v>700</v>
      </c>
      <c r="AG98" s="568"/>
      <c r="AH98" s="569" t="s">
        <v>700</v>
      </c>
      <c r="AI98" s="568"/>
      <c r="AJ98" s="569" t="s">
        <v>700</v>
      </c>
      <c r="AK98" s="568"/>
      <c r="AL98" s="569" t="s">
        <v>700</v>
      </c>
      <c r="AM98" s="568"/>
      <c r="AN98" s="569" t="s">
        <v>700</v>
      </c>
      <c r="AO98" s="568"/>
      <c r="AP98" s="569" t="s">
        <v>700</v>
      </c>
      <c r="AQ98" s="568"/>
      <c r="AR98" s="569" t="s">
        <v>700</v>
      </c>
      <c r="AS98" s="568"/>
      <c r="AT98" s="569" t="s">
        <v>700</v>
      </c>
      <c r="AU98" s="568"/>
      <c r="AV98" s="569" t="s">
        <v>700</v>
      </c>
      <c r="AW98" s="568"/>
      <c r="AX98" s="569" t="s">
        <v>700</v>
      </c>
      <c r="AY98" s="568"/>
      <c r="AZ98" s="569" t="s">
        <v>700</v>
      </c>
      <c r="BA98" s="568"/>
      <c r="BB98" s="569" t="s">
        <v>700</v>
      </c>
      <c r="BC98" s="568"/>
      <c r="BD98" s="569" t="s">
        <v>700</v>
      </c>
      <c r="BE98" s="568"/>
      <c r="BF98" s="569" t="s">
        <v>700</v>
      </c>
      <c r="BG98" s="568"/>
      <c r="BH98" s="569" t="s">
        <v>700</v>
      </c>
      <c r="BI98" s="568"/>
      <c r="BJ98" s="569" t="s">
        <v>700</v>
      </c>
      <c r="BK98" s="571"/>
      <c r="CJ98" s="310"/>
      <c r="CK98" s="303"/>
      <c r="CL98" s="310"/>
      <c r="CM98" s="304" t="s">
        <v>962</v>
      </c>
      <c r="CN98" s="310" t="s">
        <v>965</v>
      </c>
      <c r="CO98" s="310"/>
      <c r="CP98" s="310"/>
      <c r="CQ98" s="310"/>
      <c r="CR98" s="310"/>
      <c r="CS98" s="310"/>
      <c r="CT98" s="310"/>
    </row>
    <row r="99" spans="1:98" ht="12.75" customHeight="1">
      <c r="A99" s="40"/>
      <c r="B99" s="347">
        <v>2.2999999999999998</v>
      </c>
      <c r="C99" s="227"/>
      <c r="D99" s="513" t="s">
        <v>172</v>
      </c>
      <c r="E99" s="514"/>
      <c r="F99" s="567" t="s">
        <v>700</v>
      </c>
      <c r="G99" s="568"/>
      <c r="H99" s="569" t="s">
        <v>700</v>
      </c>
      <c r="I99" s="568"/>
      <c r="J99" s="569" t="s">
        <v>700</v>
      </c>
      <c r="K99" s="568"/>
      <c r="L99" s="569" t="s">
        <v>700</v>
      </c>
      <c r="M99" s="568"/>
      <c r="N99" s="569" t="s">
        <v>700</v>
      </c>
      <c r="O99" s="568"/>
      <c r="P99" s="569" t="s">
        <v>700</v>
      </c>
      <c r="Q99" s="568"/>
      <c r="R99" s="569" t="s">
        <v>700</v>
      </c>
      <c r="S99" s="568"/>
      <c r="T99" s="569" t="s">
        <v>700</v>
      </c>
      <c r="U99" s="568"/>
      <c r="V99" s="569" t="s">
        <v>700</v>
      </c>
      <c r="W99" s="568"/>
      <c r="X99" s="569" t="s">
        <v>700</v>
      </c>
      <c r="Y99" s="568"/>
      <c r="Z99" s="569" t="s">
        <v>700</v>
      </c>
      <c r="AA99" s="568"/>
      <c r="AB99" s="569" t="s">
        <v>700</v>
      </c>
      <c r="AC99" s="568"/>
      <c r="AD99" s="569" t="s">
        <v>700</v>
      </c>
      <c r="AE99" s="568"/>
      <c r="AF99" s="569" t="s">
        <v>700</v>
      </c>
      <c r="AG99" s="568"/>
      <c r="AH99" s="569" t="s">
        <v>700</v>
      </c>
      <c r="AI99" s="568"/>
      <c r="AJ99" s="569" t="s">
        <v>700</v>
      </c>
      <c r="AK99" s="568"/>
      <c r="AL99" s="569" t="s">
        <v>700</v>
      </c>
      <c r="AM99" s="568"/>
      <c r="AN99" s="569" t="s">
        <v>700</v>
      </c>
      <c r="AO99" s="568"/>
      <c r="AP99" s="569" t="s">
        <v>700</v>
      </c>
      <c r="AQ99" s="568"/>
      <c r="AR99" s="569" t="s">
        <v>700</v>
      </c>
      <c r="AS99" s="568"/>
      <c r="AT99" s="569" t="s">
        <v>700</v>
      </c>
      <c r="AU99" s="568"/>
      <c r="AV99" s="569" t="s">
        <v>700</v>
      </c>
      <c r="AW99" s="568"/>
      <c r="AX99" s="569" t="s">
        <v>700</v>
      </c>
      <c r="AY99" s="568"/>
      <c r="AZ99" s="569" t="s">
        <v>700</v>
      </c>
      <c r="BA99" s="568"/>
      <c r="BB99" s="569" t="s">
        <v>700</v>
      </c>
      <c r="BC99" s="568"/>
      <c r="BD99" s="569" t="s">
        <v>700</v>
      </c>
      <c r="BE99" s="568"/>
      <c r="BF99" s="569" t="s">
        <v>700</v>
      </c>
      <c r="BG99" s="568"/>
      <c r="BH99" s="569" t="s">
        <v>700</v>
      </c>
      <c r="BI99" s="568"/>
      <c r="BJ99" s="569" t="s">
        <v>700</v>
      </c>
      <c r="BK99" s="571"/>
      <c r="CJ99" s="310"/>
      <c r="CK99" s="303"/>
      <c r="CL99" s="310"/>
      <c r="CM99" s="304" t="s">
        <v>962</v>
      </c>
      <c r="CN99" s="310" t="s">
        <v>966</v>
      </c>
      <c r="CO99" s="310"/>
      <c r="CP99" s="310"/>
      <c r="CQ99" s="310"/>
      <c r="CR99" s="310"/>
      <c r="CS99" s="310"/>
      <c r="CT99" s="310"/>
    </row>
    <row r="100" spans="1:98" ht="12.75" customHeight="1">
      <c r="A100" s="40"/>
      <c r="B100" s="347">
        <v>2.4</v>
      </c>
      <c r="C100" s="227"/>
      <c r="D100" s="513" t="s">
        <v>173</v>
      </c>
      <c r="E100" s="514"/>
      <c r="F100" s="567" t="s">
        <v>700</v>
      </c>
      <c r="G100" s="568"/>
      <c r="H100" s="569" t="s">
        <v>700</v>
      </c>
      <c r="I100" s="568"/>
      <c r="J100" s="569" t="s">
        <v>700</v>
      </c>
      <c r="K100" s="568"/>
      <c r="L100" s="569" t="s">
        <v>700</v>
      </c>
      <c r="M100" s="568"/>
      <c r="N100" s="569" t="s">
        <v>700</v>
      </c>
      <c r="O100" s="568"/>
      <c r="P100" s="569" t="s">
        <v>700</v>
      </c>
      <c r="Q100" s="568"/>
      <c r="R100" s="569" t="s">
        <v>700</v>
      </c>
      <c r="S100" s="568"/>
      <c r="T100" s="569" t="s">
        <v>700</v>
      </c>
      <c r="U100" s="568"/>
      <c r="V100" s="569" t="s">
        <v>700</v>
      </c>
      <c r="W100" s="568"/>
      <c r="X100" s="569" t="s">
        <v>700</v>
      </c>
      <c r="Y100" s="568"/>
      <c r="Z100" s="569" t="s">
        <v>700</v>
      </c>
      <c r="AA100" s="568"/>
      <c r="AB100" s="569" t="s">
        <v>700</v>
      </c>
      <c r="AC100" s="568"/>
      <c r="AD100" s="569" t="s">
        <v>700</v>
      </c>
      <c r="AE100" s="568"/>
      <c r="AF100" s="569" t="s">
        <v>700</v>
      </c>
      <c r="AG100" s="568"/>
      <c r="AH100" s="569" t="s">
        <v>700</v>
      </c>
      <c r="AI100" s="568"/>
      <c r="AJ100" s="569" t="s">
        <v>700</v>
      </c>
      <c r="AK100" s="568"/>
      <c r="AL100" s="569" t="s">
        <v>700</v>
      </c>
      <c r="AM100" s="568"/>
      <c r="AN100" s="569" t="s">
        <v>700</v>
      </c>
      <c r="AO100" s="568"/>
      <c r="AP100" s="569" t="s">
        <v>700</v>
      </c>
      <c r="AQ100" s="568"/>
      <c r="AR100" s="569" t="s">
        <v>700</v>
      </c>
      <c r="AS100" s="568"/>
      <c r="AT100" s="569" t="s">
        <v>700</v>
      </c>
      <c r="AU100" s="568"/>
      <c r="AV100" s="569" t="s">
        <v>700</v>
      </c>
      <c r="AW100" s="568"/>
      <c r="AX100" s="569" t="s">
        <v>700</v>
      </c>
      <c r="AY100" s="568"/>
      <c r="AZ100" s="569" t="s">
        <v>700</v>
      </c>
      <c r="BA100" s="568"/>
      <c r="BB100" s="569" t="s">
        <v>700</v>
      </c>
      <c r="BC100" s="568"/>
      <c r="BD100" s="569" t="s">
        <v>700</v>
      </c>
      <c r="BE100" s="568"/>
      <c r="BF100" s="569" t="s">
        <v>700</v>
      </c>
      <c r="BG100" s="568"/>
      <c r="BH100" s="569" t="s">
        <v>700</v>
      </c>
      <c r="BI100" s="568"/>
      <c r="BJ100" s="569" t="s">
        <v>700</v>
      </c>
      <c r="BK100" s="571"/>
      <c r="CJ100" s="310"/>
      <c r="CK100" s="303"/>
      <c r="CL100" s="310"/>
      <c r="CM100" s="304" t="s">
        <v>962</v>
      </c>
      <c r="CN100" s="310" t="s">
        <v>967</v>
      </c>
      <c r="CO100" s="310"/>
      <c r="CP100" s="310"/>
      <c r="CQ100" s="310"/>
      <c r="CR100" s="310"/>
      <c r="CS100" s="310"/>
      <c r="CT100" s="310"/>
    </row>
    <row r="101" spans="1:98" ht="19.5" customHeight="1">
      <c r="A101" s="40"/>
      <c r="B101" s="346">
        <v>3</v>
      </c>
      <c r="C101" s="226"/>
      <c r="D101" s="511" t="s">
        <v>169</v>
      </c>
      <c r="E101" s="512"/>
      <c r="F101" s="584" t="s">
        <v>700</v>
      </c>
      <c r="G101" s="568"/>
      <c r="H101" s="582" t="s">
        <v>700</v>
      </c>
      <c r="I101" s="568"/>
      <c r="J101" s="582" t="s">
        <v>700</v>
      </c>
      <c r="K101" s="568"/>
      <c r="L101" s="582" t="s">
        <v>700</v>
      </c>
      <c r="M101" s="568"/>
      <c r="N101" s="582" t="s">
        <v>700</v>
      </c>
      <c r="O101" s="568"/>
      <c r="P101" s="582" t="s">
        <v>700</v>
      </c>
      <c r="Q101" s="568"/>
      <c r="R101" s="582" t="s">
        <v>700</v>
      </c>
      <c r="S101" s="568"/>
      <c r="T101" s="582" t="s">
        <v>700</v>
      </c>
      <c r="U101" s="568"/>
      <c r="V101" s="582" t="s">
        <v>700</v>
      </c>
      <c r="W101" s="568"/>
      <c r="X101" s="582" t="s">
        <v>700</v>
      </c>
      <c r="Y101" s="568"/>
      <c r="Z101" s="582" t="s">
        <v>700</v>
      </c>
      <c r="AA101" s="568"/>
      <c r="AB101" s="582" t="s">
        <v>700</v>
      </c>
      <c r="AC101" s="568"/>
      <c r="AD101" s="582" t="s">
        <v>700</v>
      </c>
      <c r="AE101" s="568"/>
      <c r="AF101" s="582" t="s">
        <v>700</v>
      </c>
      <c r="AG101" s="568"/>
      <c r="AH101" s="582" t="s">
        <v>700</v>
      </c>
      <c r="AI101" s="568"/>
      <c r="AJ101" s="582" t="s">
        <v>700</v>
      </c>
      <c r="AK101" s="568"/>
      <c r="AL101" s="582" t="s">
        <v>700</v>
      </c>
      <c r="AM101" s="568"/>
      <c r="AN101" s="582" t="s">
        <v>700</v>
      </c>
      <c r="AO101" s="568"/>
      <c r="AP101" s="582" t="s">
        <v>700</v>
      </c>
      <c r="AQ101" s="568"/>
      <c r="AR101" s="582" t="s">
        <v>700</v>
      </c>
      <c r="AS101" s="568"/>
      <c r="AT101" s="582" t="s">
        <v>700</v>
      </c>
      <c r="AU101" s="568"/>
      <c r="AV101" s="582" t="s">
        <v>700</v>
      </c>
      <c r="AW101" s="568"/>
      <c r="AX101" s="582" t="s">
        <v>700</v>
      </c>
      <c r="AY101" s="568"/>
      <c r="AZ101" s="582" t="s">
        <v>700</v>
      </c>
      <c r="BA101" s="568"/>
      <c r="BB101" s="582" t="s">
        <v>700</v>
      </c>
      <c r="BC101" s="568"/>
      <c r="BD101" s="582" t="s">
        <v>700</v>
      </c>
      <c r="BE101" s="568"/>
      <c r="BF101" s="582" t="s">
        <v>700</v>
      </c>
      <c r="BG101" s="568"/>
      <c r="BH101" s="582" t="s">
        <v>700</v>
      </c>
      <c r="BI101" s="568"/>
      <c r="BJ101" s="582" t="s">
        <v>700</v>
      </c>
      <c r="BK101" s="571"/>
      <c r="CJ101" s="310"/>
      <c r="CK101" s="303"/>
      <c r="CL101" s="310"/>
      <c r="CM101" s="304" t="s">
        <v>962</v>
      </c>
      <c r="CN101" s="310" t="s">
        <v>968</v>
      </c>
      <c r="CO101" s="310"/>
      <c r="CP101" s="310"/>
      <c r="CQ101" s="310"/>
      <c r="CR101" s="310"/>
      <c r="CS101" s="310"/>
      <c r="CT101" s="310"/>
    </row>
    <row r="102" spans="1:98" ht="12.75" customHeight="1">
      <c r="A102" s="40"/>
      <c r="B102" s="347">
        <v>3.1</v>
      </c>
      <c r="C102" s="227"/>
      <c r="D102" s="513" t="s">
        <v>428</v>
      </c>
      <c r="E102" s="514"/>
      <c r="F102" s="567" t="s">
        <v>700</v>
      </c>
      <c r="G102" s="568"/>
      <c r="H102" s="569" t="s">
        <v>700</v>
      </c>
      <c r="I102" s="568"/>
      <c r="J102" s="569" t="s">
        <v>700</v>
      </c>
      <c r="K102" s="568"/>
      <c r="L102" s="569" t="s">
        <v>700</v>
      </c>
      <c r="M102" s="568"/>
      <c r="N102" s="569" t="s">
        <v>700</v>
      </c>
      <c r="O102" s="568"/>
      <c r="P102" s="569" t="s">
        <v>700</v>
      </c>
      <c r="Q102" s="568"/>
      <c r="R102" s="569" t="s">
        <v>700</v>
      </c>
      <c r="S102" s="568"/>
      <c r="T102" s="569" t="s">
        <v>700</v>
      </c>
      <c r="U102" s="568"/>
      <c r="V102" s="569" t="s">
        <v>700</v>
      </c>
      <c r="W102" s="568"/>
      <c r="X102" s="569" t="s">
        <v>700</v>
      </c>
      <c r="Y102" s="568"/>
      <c r="Z102" s="569" t="s">
        <v>700</v>
      </c>
      <c r="AA102" s="568"/>
      <c r="AB102" s="569" t="s">
        <v>700</v>
      </c>
      <c r="AC102" s="568"/>
      <c r="AD102" s="569" t="s">
        <v>700</v>
      </c>
      <c r="AE102" s="568"/>
      <c r="AF102" s="569" t="s">
        <v>700</v>
      </c>
      <c r="AG102" s="568"/>
      <c r="AH102" s="569" t="s">
        <v>700</v>
      </c>
      <c r="AI102" s="568"/>
      <c r="AJ102" s="569" t="s">
        <v>700</v>
      </c>
      <c r="AK102" s="568"/>
      <c r="AL102" s="569" t="s">
        <v>700</v>
      </c>
      <c r="AM102" s="568"/>
      <c r="AN102" s="569" t="s">
        <v>700</v>
      </c>
      <c r="AO102" s="568"/>
      <c r="AP102" s="569" t="s">
        <v>700</v>
      </c>
      <c r="AQ102" s="568"/>
      <c r="AR102" s="569" t="s">
        <v>700</v>
      </c>
      <c r="AS102" s="568"/>
      <c r="AT102" s="569" t="s">
        <v>700</v>
      </c>
      <c r="AU102" s="568"/>
      <c r="AV102" s="569" t="s">
        <v>700</v>
      </c>
      <c r="AW102" s="568"/>
      <c r="AX102" s="569" t="s">
        <v>700</v>
      </c>
      <c r="AY102" s="568"/>
      <c r="AZ102" s="569" t="s">
        <v>700</v>
      </c>
      <c r="BA102" s="568"/>
      <c r="BB102" s="569" t="s">
        <v>700</v>
      </c>
      <c r="BC102" s="568"/>
      <c r="BD102" s="569" t="s">
        <v>700</v>
      </c>
      <c r="BE102" s="568"/>
      <c r="BF102" s="569" t="s">
        <v>700</v>
      </c>
      <c r="BG102" s="568"/>
      <c r="BH102" s="569" t="s">
        <v>700</v>
      </c>
      <c r="BI102" s="568"/>
      <c r="BJ102" s="569" t="s">
        <v>700</v>
      </c>
      <c r="BK102" s="571"/>
      <c r="CJ102" s="310"/>
      <c r="CK102" s="303"/>
      <c r="CL102" s="310"/>
      <c r="CM102" s="304" t="s">
        <v>962</v>
      </c>
      <c r="CN102" s="310" t="s">
        <v>969</v>
      </c>
      <c r="CO102" s="310"/>
      <c r="CP102" s="310"/>
      <c r="CQ102" s="310"/>
      <c r="CR102" s="310"/>
      <c r="CS102" s="310"/>
      <c r="CT102" s="310"/>
    </row>
    <row r="103" spans="1:98" ht="12.75" customHeight="1">
      <c r="A103" s="40"/>
      <c r="B103" s="347">
        <v>3.2</v>
      </c>
      <c r="C103" s="227"/>
      <c r="D103" s="513" t="s">
        <v>429</v>
      </c>
      <c r="E103" s="514"/>
      <c r="F103" s="567" t="s">
        <v>700</v>
      </c>
      <c r="G103" s="568"/>
      <c r="H103" s="569" t="s">
        <v>700</v>
      </c>
      <c r="I103" s="568"/>
      <c r="J103" s="569" t="s">
        <v>700</v>
      </c>
      <c r="K103" s="568"/>
      <c r="L103" s="569" t="s">
        <v>700</v>
      </c>
      <c r="M103" s="568"/>
      <c r="N103" s="569" t="s">
        <v>700</v>
      </c>
      <c r="O103" s="568"/>
      <c r="P103" s="569" t="s">
        <v>700</v>
      </c>
      <c r="Q103" s="568"/>
      <c r="R103" s="569" t="s">
        <v>700</v>
      </c>
      <c r="S103" s="568"/>
      <c r="T103" s="569" t="s">
        <v>700</v>
      </c>
      <c r="U103" s="568"/>
      <c r="V103" s="569" t="s">
        <v>700</v>
      </c>
      <c r="W103" s="568"/>
      <c r="X103" s="569" t="s">
        <v>700</v>
      </c>
      <c r="Y103" s="568"/>
      <c r="Z103" s="569" t="s">
        <v>700</v>
      </c>
      <c r="AA103" s="568"/>
      <c r="AB103" s="569" t="s">
        <v>700</v>
      </c>
      <c r="AC103" s="568"/>
      <c r="AD103" s="569">
        <v>9.2141230806099992E-4</v>
      </c>
      <c r="AE103" s="568"/>
      <c r="AF103" s="569">
        <v>1.176968138304E-3</v>
      </c>
      <c r="AG103" s="568"/>
      <c r="AH103" s="569">
        <v>1.0101007205939999E-3</v>
      </c>
      <c r="AI103" s="568"/>
      <c r="AJ103" s="569">
        <v>1.034214828948E-3</v>
      </c>
      <c r="AK103" s="568"/>
      <c r="AL103" s="569">
        <v>1.1926215855889999E-3</v>
      </c>
      <c r="AM103" s="568"/>
      <c r="AN103" s="569">
        <v>1.1702261221699999E-3</v>
      </c>
      <c r="AO103" s="568"/>
      <c r="AP103" s="569">
        <v>1.3059930037839999E-3</v>
      </c>
      <c r="AQ103" s="568"/>
      <c r="AR103" s="569">
        <v>1.253937912906E-3</v>
      </c>
      <c r="AS103" s="568"/>
      <c r="AT103" s="569">
        <v>1.295382754141E-3</v>
      </c>
      <c r="AU103" s="568"/>
      <c r="AV103" s="569">
        <v>1.8997494522369999E-3</v>
      </c>
      <c r="AW103" s="568"/>
      <c r="AX103" s="569">
        <v>2.1109395067249997E-3</v>
      </c>
      <c r="AY103" s="568"/>
      <c r="AZ103" s="569">
        <v>1.7607809041969998E-3</v>
      </c>
      <c r="BA103" s="568"/>
      <c r="BB103" s="569">
        <v>1.641572087358E-3</v>
      </c>
      <c r="BC103" s="568"/>
      <c r="BD103" s="569">
        <v>0</v>
      </c>
      <c r="BE103" s="568" t="s">
        <v>572</v>
      </c>
      <c r="BF103" s="569">
        <v>1.3676231177699999E-4</v>
      </c>
      <c r="BG103" s="568" t="s">
        <v>749</v>
      </c>
      <c r="BH103" s="569">
        <v>1.367625E-4</v>
      </c>
      <c r="BI103" s="568"/>
      <c r="BJ103" s="569" t="s">
        <v>700</v>
      </c>
      <c r="BK103" s="571"/>
      <c r="CJ103" s="310"/>
      <c r="CK103" s="303"/>
      <c r="CL103" s="310"/>
      <c r="CM103" s="304" t="s">
        <v>962</v>
      </c>
      <c r="CN103" s="310" t="s">
        <v>970</v>
      </c>
      <c r="CO103" s="310"/>
      <c r="CP103" s="310"/>
      <c r="CQ103" s="310"/>
      <c r="CR103" s="310"/>
      <c r="CS103" s="310"/>
      <c r="CT103" s="310"/>
    </row>
    <row r="104" spans="1:98" ht="12.75" customHeight="1">
      <c r="A104" s="40"/>
      <c r="B104" s="347">
        <v>3.3</v>
      </c>
      <c r="C104" s="227"/>
      <c r="D104" s="513" t="s">
        <v>430</v>
      </c>
      <c r="E104" s="514"/>
      <c r="F104" s="567" t="s">
        <v>700</v>
      </c>
      <c r="G104" s="568"/>
      <c r="H104" s="569" t="s">
        <v>700</v>
      </c>
      <c r="I104" s="568"/>
      <c r="J104" s="569" t="s">
        <v>700</v>
      </c>
      <c r="K104" s="568"/>
      <c r="L104" s="569" t="s">
        <v>700</v>
      </c>
      <c r="M104" s="568"/>
      <c r="N104" s="569" t="s">
        <v>700</v>
      </c>
      <c r="O104" s="568"/>
      <c r="P104" s="569" t="s">
        <v>700</v>
      </c>
      <c r="Q104" s="568"/>
      <c r="R104" s="569" t="s">
        <v>700</v>
      </c>
      <c r="S104" s="568"/>
      <c r="T104" s="569" t="s">
        <v>700</v>
      </c>
      <c r="U104" s="568"/>
      <c r="V104" s="569" t="s">
        <v>700</v>
      </c>
      <c r="W104" s="568"/>
      <c r="X104" s="569" t="s">
        <v>700</v>
      </c>
      <c r="Y104" s="568"/>
      <c r="Z104" s="569" t="s">
        <v>700</v>
      </c>
      <c r="AA104" s="568"/>
      <c r="AB104" s="569" t="s">
        <v>700</v>
      </c>
      <c r="AC104" s="568"/>
      <c r="AD104" s="569" t="s">
        <v>700</v>
      </c>
      <c r="AE104" s="568"/>
      <c r="AF104" s="569" t="s">
        <v>700</v>
      </c>
      <c r="AG104" s="568"/>
      <c r="AH104" s="569" t="s">
        <v>700</v>
      </c>
      <c r="AI104" s="568"/>
      <c r="AJ104" s="569" t="s">
        <v>700</v>
      </c>
      <c r="AK104" s="568"/>
      <c r="AL104" s="569" t="s">
        <v>700</v>
      </c>
      <c r="AM104" s="568"/>
      <c r="AN104" s="569" t="s">
        <v>700</v>
      </c>
      <c r="AO104" s="568"/>
      <c r="AP104" s="569" t="s">
        <v>700</v>
      </c>
      <c r="AQ104" s="568"/>
      <c r="AR104" s="569" t="s">
        <v>700</v>
      </c>
      <c r="AS104" s="568"/>
      <c r="AT104" s="569" t="s">
        <v>700</v>
      </c>
      <c r="AU104" s="568"/>
      <c r="AV104" s="569" t="s">
        <v>700</v>
      </c>
      <c r="AW104" s="568"/>
      <c r="AX104" s="569" t="s">
        <v>700</v>
      </c>
      <c r="AY104" s="568"/>
      <c r="AZ104" s="569" t="s">
        <v>700</v>
      </c>
      <c r="BA104" s="568"/>
      <c r="BB104" s="569" t="s">
        <v>700</v>
      </c>
      <c r="BC104" s="568"/>
      <c r="BD104" s="569" t="s">
        <v>700</v>
      </c>
      <c r="BE104" s="568"/>
      <c r="BF104" s="569" t="s">
        <v>700</v>
      </c>
      <c r="BG104" s="568"/>
      <c r="BH104" s="569" t="s">
        <v>700</v>
      </c>
      <c r="BI104" s="568"/>
      <c r="BJ104" s="569" t="s">
        <v>700</v>
      </c>
      <c r="BK104" s="571"/>
      <c r="CJ104" s="310"/>
      <c r="CK104" s="303"/>
      <c r="CL104" s="310"/>
      <c r="CM104" s="304" t="s">
        <v>962</v>
      </c>
      <c r="CN104" s="310" t="s">
        <v>971</v>
      </c>
      <c r="CO104" s="310"/>
      <c r="CP104" s="310"/>
      <c r="CQ104" s="310"/>
      <c r="CR104" s="310"/>
      <c r="CS104" s="310"/>
      <c r="CT104" s="310"/>
    </row>
    <row r="105" spans="1:98" ht="17.25" customHeight="1">
      <c r="A105" s="40"/>
      <c r="B105" s="346">
        <v>4</v>
      </c>
      <c r="C105" s="226"/>
      <c r="D105" s="511" t="s">
        <v>143</v>
      </c>
      <c r="E105" s="512"/>
      <c r="F105" s="584">
        <v>2.2737367544323206E-13</v>
      </c>
      <c r="G105" s="568"/>
      <c r="H105" s="582">
        <v>0</v>
      </c>
      <c r="I105" s="568"/>
      <c r="J105" s="582">
        <v>2.2737367544323206E-13</v>
      </c>
      <c r="K105" s="568"/>
      <c r="L105" s="582">
        <v>0</v>
      </c>
      <c r="M105" s="568"/>
      <c r="N105" s="582">
        <v>0</v>
      </c>
      <c r="O105" s="568"/>
      <c r="P105" s="582">
        <v>9.0949470177292824E-13</v>
      </c>
      <c r="Q105" s="568"/>
      <c r="R105" s="582">
        <v>-4.5474735088646412E-13</v>
      </c>
      <c r="S105" s="568"/>
      <c r="T105" s="582">
        <v>4.5474735088646412E-13</v>
      </c>
      <c r="U105" s="568"/>
      <c r="V105" s="582">
        <v>0</v>
      </c>
      <c r="W105" s="568"/>
      <c r="X105" s="582">
        <v>-1.8189894035458565E-12</v>
      </c>
      <c r="Y105" s="568"/>
      <c r="Z105" s="582">
        <v>9.0949470177292824E-13</v>
      </c>
      <c r="AA105" s="568"/>
      <c r="AB105" s="582">
        <v>0</v>
      </c>
      <c r="AC105" s="568"/>
      <c r="AD105" s="582">
        <v>2.8286086580647796E-13</v>
      </c>
      <c r="AE105" s="568"/>
      <c r="AF105" s="582">
        <v>3.7551277191905097E-13</v>
      </c>
      <c r="AG105" s="568"/>
      <c r="AH105" s="582">
        <v>1.347853469460536E-12</v>
      </c>
      <c r="AI105" s="568"/>
      <c r="AJ105" s="582">
        <v>8.6702780371927801E-13</v>
      </c>
      <c r="AK105" s="568"/>
      <c r="AL105" s="582">
        <v>1.0079426442793915E-12</v>
      </c>
      <c r="AM105" s="568"/>
      <c r="AN105" s="582">
        <v>-2.231111346021053E-12</v>
      </c>
      <c r="AO105" s="568"/>
      <c r="AP105" s="582">
        <v>1.405520881972433E-12</v>
      </c>
      <c r="AQ105" s="568"/>
      <c r="AR105" s="582">
        <v>2.2799557380936974E-13</v>
      </c>
      <c r="AS105" s="568"/>
      <c r="AT105" s="582">
        <v>2.1841252764720487E-12</v>
      </c>
      <c r="AU105" s="568"/>
      <c r="AV105" s="582">
        <v>4.0057165483914359E-12</v>
      </c>
      <c r="AW105" s="568"/>
      <c r="AX105" s="582">
        <v>1.659035755996463E-12</v>
      </c>
      <c r="AY105" s="568"/>
      <c r="AZ105" s="582">
        <v>1.7002636278073968E-12</v>
      </c>
      <c r="BA105" s="568"/>
      <c r="BB105" s="582">
        <v>1.0162324540902157E-12</v>
      </c>
      <c r="BC105" s="568"/>
      <c r="BD105" s="582">
        <v>9.0949470177292824E-13</v>
      </c>
      <c r="BE105" s="568"/>
      <c r="BF105" s="582">
        <v>-3.6687260217618811E-14</v>
      </c>
      <c r="BG105" s="568"/>
      <c r="BH105" s="582">
        <v>5.7159951685065158E-15</v>
      </c>
      <c r="BI105" s="568"/>
      <c r="BJ105" s="582" t="s">
        <v>700</v>
      </c>
      <c r="BK105" s="571"/>
      <c r="CJ105" s="310"/>
      <c r="CK105" s="303"/>
      <c r="CL105" s="310"/>
      <c r="CM105" s="304" t="s">
        <v>962</v>
      </c>
      <c r="CN105" s="310" t="s">
        <v>972</v>
      </c>
      <c r="CO105" s="310"/>
      <c r="CP105" s="310"/>
      <c r="CQ105" s="310"/>
      <c r="CR105" s="310"/>
      <c r="CS105" s="310"/>
      <c r="CT105" s="310"/>
    </row>
    <row r="106" spans="1:98" ht="32.25" customHeight="1">
      <c r="A106" s="40"/>
      <c r="B106" s="346">
        <v>5</v>
      </c>
      <c r="C106" s="226"/>
      <c r="D106" s="519" t="s">
        <v>622</v>
      </c>
      <c r="E106" s="520"/>
      <c r="F106" s="564">
        <v>1446.7223064565508</v>
      </c>
      <c r="G106" s="568"/>
      <c r="H106" s="565">
        <v>1770.4221936144038</v>
      </c>
      <c r="I106" s="568"/>
      <c r="J106" s="565">
        <v>1564.032850226896</v>
      </c>
      <c r="K106" s="568"/>
      <c r="L106" s="565">
        <v>1552.6333350992095</v>
      </c>
      <c r="M106" s="568"/>
      <c r="N106" s="565">
        <v>1581.4683474056762</v>
      </c>
      <c r="O106" s="568"/>
      <c r="P106" s="565">
        <v>2840.1148059457764</v>
      </c>
      <c r="Q106" s="568"/>
      <c r="R106" s="565">
        <v>3079.5017904727747</v>
      </c>
      <c r="S106" s="568"/>
      <c r="T106" s="565">
        <v>3117.7219432002166</v>
      </c>
      <c r="U106" s="568"/>
      <c r="V106" s="565">
        <v>3404.5765200887727</v>
      </c>
      <c r="W106" s="568"/>
      <c r="X106" s="565">
        <v>4705.0499803596958</v>
      </c>
      <c r="Y106" s="568"/>
      <c r="Z106" s="565">
        <v>5542.4700588782898</v>
      </c>
      <c r="AA106" s="568"/>
      <c r="AB106" s="565">
        <v>5692.7258732713917</v>
      </c>
      <c r="AC106" s="568"/>
      <c r="AD106" s="565">
        <v>6557.2976881443456</v>
      </c>
      <c r="AE106" s="568"/>
      <c r="AF106" s="565">
        <v>6168.1923714181812</v>
      </c>
      <c r="AG106" s="568"/>
      <c r="AH106" s="565">
        <v>6343.5107679533603</v>
      </c>
      <c r="AI106" s="568"/>
      <c r="AJ106" s="565">
        <v>7269.5546953765224</v>
      </c>
      <c r="AK106" s="568"/>
      <c r="AL106" s="565">
        <v>7433.3964378151695</v>
      </c>
      <c r="AM106" s="568"/>
      <c r="AN106" s="565">
        <v>8216.1268771994219</v>
      </c>
      <c r="AO106" s="568"/>
      <c r="AP106" s="565">
        <v>8139.907933182234</v>
      </c>
      <c r="AQ106" s="568"/>
      <c r="AR106" s="565">
        <v>6970.9368385173184</v>
      </c>
      <c r="AS106" s="568"/>
      <c r="AT106" s="565">
        <v>8050.5632044233462</v>
      </c>
      <c r="AU106" s="568"/>
      <c r="AV106" s="565">
        <v>7902.4418923981802</v>
      </c>
      <c r="AW106" s="568"/>
      <c r="AX106" s="565">
        <v>7844.3467195759067</v>
      </c>
      <c r="AY106" s="568"/>
      <c r="AZ106" s="565">
        <v>7186.6838599222119</v>
      </c>
      <c r="BA106" s="568"/>
      <c r="BB106" s="565">
        <v>7121.8366210400081</v>
      </c>
      <c r="BC106" s="568"/>
      <c r="BD106" s="565">
        <v>7161.6662332125334</v>
      </c>
      <c r="BE106" s="568"/>
      <c r="BF106" s="565">
        <v>8201.2025522198528</v>
      </c>
      <c r="BG106" s="568"/>
      <c r="BH106" s="565">
        <v>7724.7807665243508</v>
      </c>
      <c r="BI106" s="568"/>
      <c r="BJ106" s="565" t="s">
        <v>700</v>
      </c>
      <c r="BK106" s="571"/>
      <c r="CJ106" s="310"/>
      <c r="CK106" s="303"/>
      <c r="CL106" s="310"/>
      <c r="CM106" s="304" t="s">
        <v>962</v>
      </c>
      <c r="CN106" s="310" t="s">
        <v>973</v>
      </c>
      <c r="CO106" s="310"/>
      <c r="CP106" s="310"/>
      <c r="CQ106" s="310"/>
      <c r="CR106" s="310"/>
      <c r="CS106" s="310"/>
      <c r="CT106" s="310"/>
    </row>
    <row r="107" spans="1:98" ht="21" customHeight="1" thickBot="1">
      <c r="A107" s="40"/>
      <c r="B107" s="150"/>
      <c r="C107" s="151"/>
      <c r="D107" s="521" t="s">
        <v>335</v>
      </c>
      <c r="E107" s="522"/>
      <c r="F107" s="588">
        <v>2024</v>
      </c>
      <c r="G107" s="593"/>
      <c r="H107" s="589">
        <v>2024</v>
      </c>
      <c r="I107" s="593"/>
      <c r="J107" s="589">
        <v>2024</v>
      </c>
      <c r="K107" s="593"/>
      <c r="L107" s="589">
        <v>2024</v>
      </c>
      <c r="M107" s="593"/>
      <c r="N107" s="589">
        <v>2024</v>
      </c>
      <c r="O107" s="593"/>
      <c r="P107" s="589">
        <v>2024</v>
      </c>
      <c r="Q107" s="593"/>
      <c r="R107" s="589">
        <v>2024</v>
      </c>
      <c r="S107" s="593"/>
      <c r="T107" s="589">
        <v>2024</v>
      </c>
      <c r="U107" s="593"/>
      <c r="V107" s="589">
        <v>2024</v>
      </c>
      <c r="W107" s="593"/>
      <c r="X107" s="589">
        <v>2024</v>
      </c>
      <c r="Y107" s="593"/>
      <c r="Z107" s="589">
        <v>2024</v>
      </c>
      <c r="AA107" s="593"/>
      <c r="AB107" s="589">
        <v>2024</v>
      </c>
      <c r="AC107" s="593"/>
      <c r="AD107" s="589">
        <v>2024</v>
      </c>
      <c r="AE107" s="593"/>
      <c r="AF107" s="589">
        <v>2024</v>
      </c>
      <c r="AG107" s="593"/>
      <c r="AH107" s="589">
        <v>2024</v>
      </c>
      <c r="AI107" s="593"/>
      <c r="AJ107" s="589">
        <v>2024</v>
      </c>
      <c r="AK107" s="593"/>
      <c r="AL107" s="589">
        <v>2024</v>
      </c>
      <c r="AM107" s="593"/>
      <c r="AN107" s="589">
        <v>2024</v>
      </c>
      <c r="AO107" s="593"/>
      <c r="AP107" s="589">
        <v>2024</v>
      </c>
      <c r="AQ107" s="593"/>
      <c r="AR107" s="589">
        <v>2024</v>
      </c>
      <c r="AS107" s="593"/>
      <c r="AT107" s="589">
        <v>2024</v>
      </c>
      <c r="AU107" s="593"/>
      <c r="AV107" s="589">
        <v>2024</v>
      </c>
      <c r="AW107" s="593"/>
      <c r="AX107" s="589">
        <v>2024</v>
      </c>
      <c r="AY107" s="593"/>
      <c r="AZ107" s="589">
        <v>2024</v>
      </c>
      <c r="BA107" s="593"/>
      <c r="BB107" s="589">
        <v>2024</v>
      </c>
      <c r="BC107" s="593"/>
      <c r="BD107" s="589">
        <v>2024</v>
      </c>
      <c r="BE107" s="593"/>
      <c r="BF107" s="589">
        <v>2024</v>
      </c>
      <c r="BG107" s="593"/>
      <c r="BH107" s="589">
        <v>2024</v>
      </c>
      <c r="BI107" s="593"/>
      <c r="BJ107" s="589" t="s">
        <v>700</v>
      </c>
      <c r="BK107" s="597"/>
      <c r="CJ107" s="310"/>
      <c r="CK107" s="303"/>
      <c r="CL107" s="310"/>
      <c r="CM107" s="312"/>
      <c r="CN107" s="310"/>
      <c r="CO107" s="310"/>
      <c r="CP107" s="310"/>
      <c r="CQ107" s="310"/>
      <c r="CR107" s="310"/>
      <c r="CS107" s="310"/>
      <c r="CT107" s="310"/>
    </row>
    <row r="108" spans="1:98">
      <c r="F108" s="330"/>
      <c r="G108" s="331"/>
      <c r="H108" s="330"/>
      <c r="I108" s="331"/>
      <c r="J108" s="330"/>
      <c r="K108" s="331"/>
      <c r="L108" s="330"/>
      <c r="M108" s="331"/>
      <c r="N108" s="330"/>
      <c r="O108" s="331"/>
      <c r="P108" s="330"/>
      <c r="Q108" s="331"/>
      <c r="R108" s="330"/>
      <c r="S108" s="331"/>
      <c r="T108" s="330"/>
      <c r="U108" s="331"/>
      <c r="V108" s="330"/>
      <c r="W108" s="331"/>
      <c r="X108" s="330"/>
      <c r="Y108" s="331"/>
      <c r="Z108" s="330"/>
      <c r="AA108" s="331"/>
      <c r="AB108" s="330"/>
      <c r="AC108" s="331"/>
      <c r="AD108" s="330"/>
      <c r="AE108" s="331"/>
      <c r="AF108" s="330"/>
      <c r="AG108" s="331"/>
      <c r="AH108" s="330"/>
      <c r="AI108" s="331"/>
      <c r="AJ108" s="330"/>
      <c r="AK108" s="331"/>
      <c r="AL108" s="330"/>
      <c r="AM108" s="331"/>
      <c r="AN108" s="330"/>
      <c r="AO108" s="331"/>
      <c r="AP108" s="330"/>
      <c r="AQ108" s="331"/>
      <c r="AR108" s="330"/>
      <c r="AS108" s="331"/>
      <c r="AT108" s="330"/>
      <c r="AU108" s="331"/>
      <c r="AV108" s="330"/>
      <c r="AW108" s="331"/>
      <c r="AX108" s="330"/>
      <c r="AY108" s="331"/>
      <c r="AZ108" s="330"/>
      <c r="BA108" s="331"/>
      <c r="BB108" s="330"/>
      <c r="BC108" s="331"/>
      <c r="BD108" s="330"/>
      <c r="BE108" s="331"/>
      <c r="BF108" s="330"/>
      <c r="BG108" s="331"/>
      <c r="CJ108" s="313"/>
      <c r="CK108" s="308"/>
      <c r="CL108" s="313"/>
      <c r="CM108" s="314"/>
      <c r="CN108" s="313"/>
      <c r="CO108" s="313"/>
      <c r="CP108" s="313"/>
      <c r="CQ108" s="313"/>
      <c r="CR108" s="313"/>
      <c r="CS108" s="313"/>
      <c r="CT108" s="313"/>
    </row>
    <row r="109" spans="1:98">
      <c r="B109" s="348" t="s">
        <v>1017</v>
      </c>
      <c r="F109" s="330"/>
      <c r="G109" s="331"/>
      <c r="H109" s="330"/>
      <c r="I109" s="331"/>
      <c r="J109" s="330"/>
      <c r="K109" s="331"/>
      <c r="L109" s="330"/>
      <c r="M109" s="331"/>
      <c r="N109" s="330"/>
      <c r="O109" s="331"/>
      <c r="P109" s="330"/>
      <c r="Q109" s="331"/>
      <c r="R109" s="330"/>
      <c r="S109" s="331"/>
      <c r="T109" s="330"/>
      <c r="U109" s="331"/>
      <c r="V109" s="330"/>
      <c r="W109" s="331"/>
      <c r="X109" s="330"/>
      <c r="Y109" s="331"/>
      <c r="Z109" s="330"/>
      <c r="AA109" s="331"/>
      <c r="AB109" s="330"/>
      <c r="AC109" s="331"/>
      <c r="AD109" s="330"/>
      <c r="AE109" s="331"/>
      <c r="AF109" s="330"/>
      <c r="AG109" s="331"/>
      <c r="AH109" s="330"/>
      <c r="AI109" s="331"/>
      <c r="AJ109" s="330"/>
      <c r="AK109" s="331"/>
      <c r="AL109" s="330"/>
      <c r="AM109" s="331"/>
      <c r="AN109" s="330"/>
      <c r="AO109" s="331"/>
      <c r="AP109" s="330"/>
      <c r="AQ109" s="331"/>
      <c r="AR109" s="330"/>
      <c r="AS109" s="331"/>
      <c r="AT109" s="330"/>
      <c r="AU109" s="331"/>
      <c r="AV109" s="330"/>
      <c r="AW109" s="331"/>
      <c r="AX109" s="330"/>
      <c r="AY109" s="331"/>
      <c r="AZ109" s="330"/>
      <c r="BA109" s="331"/>
      <c r="BB109" s="330"/>
      <c r="BC109" s="331"/>
      <c r="BD109" s="330"/>
      <c r="BE109" s="331"/>
      <c r="BF109" s="330"/>
      <c r="BG109" s="331"/>
      <c r="CJ109" s="313"/>
      <c r="CK109" s="308"/>
      <c r="CL109" s="313"/>
      <c r="CM109" s="314"/>
      <c r="CN109" s="313"/>
      <c r="CO109" s="313"/>
      <c r="CP109" s="313"/>
      <c r="CQ109" s="313"/>
      <c r="CR109" s="313"/>
      <c r="CS109" s="313"/>
      <c r="CT109" s="313"/>
    </row>
    <row r="110" spans="1:98">
      <c r="B110" s="349">
        <v>1</v>
      </c>
      <c r="C110" t="s">
        <v>1018</v>
      </c>
      <c r="F110" s="330"/>
      <c r="G110" s="331"/>
      <c r="H110" s="330"/>
      <c r="I110" s="331"/>
      <c r="J110" s="330"/>
      <c r="K110" s="331"/>
      <c r="L110" s="330"/>
      <c r="M110" s="331"/>
      <c r="N110" s="330"/>
      <c r="O110" s="331"/>
      <c r="P110" s="330"/>
      <c r="Q110" s="331"/>
      <c r="R110" s="330"/>
      <c r="S110" s="331"/>
      <c r="T110" s="330"/>
      <c r="U110" s="331"/>
      <c r="V110" s="330"/>
      <c r="W110" s="331"/>
      <c r="X110" s="330"/>
      <c r="Y110" s="331"/>
      <c r="Z110" s="330"/>
      <c r="AA110" s="331"/>
      <c r="AB110" s="330"/>
      <c r="AC110" s="331"/>
      <c r="AD110" s="330"/>
      <c r="AE110" s="331"/>
      <c r="AF110" s="330"/>
      <c r="AG110" s="331"/>
      <c r="AH110" s="330"/>
      <c r="AI110" s="331"/>
      <c r="AJ110" s="330"/>
      <c r="AK110" s="331"/>
      <c r="AL110" s="330"/>
      <c r="AM110" s="331"/>
      <c r="AN110" s="330"/>
      <c r="AO110" s="331"/>
      <c r="AP110" s="330"/>
      <c r="AQ110" s="331"/>
      <c r="AR110" s="330"/>
      <c r="AS110" s="331"/>
      <c r="AT110" s="330"/>
      <c r="AU110" s="331"/>
      <c r="AV110" s="330"/>
      <c r="AW110" s="331"/>
      <c r="AX110" s="330"/>
      <c r="AY110" s="331"/>
      <c r="AZ110" s="330"/>
      <c r="BA110" s="331"/>
      <c r="BB110" s="330"/>
      <c r="BC110" s="331"/>
      <c r="BD110" s="330"/>
      <c r="BE110" s="331"/>
      <c r="BF110" s="330"/>
      <c r="BG110" s="331"/>
      <c r="CJ110" s="313"/>
      <c r="CK110" s="308"/>
      <c r="CL110" s="313"/>
      <c r="CM110" s="314"/>
      <c r="CN110" s="313"/>
      <c r="CO110" s="313"/>
      <c r="CP110" s="313"/>
      <c r="CQ110" s="313"/>
      <c r="CR110" s="313"/>
      <c r="CS110" s="313"/>
      <c r="CT110" s="313"/>
    </row>
    <row r="111" spans="1:98">
      <c r="B111" s="349"/>
      <c r="F111" s="330"/>
      <c r="G111" s="331"/>
      <c r="H111" s="330"/>
      <c r="I111" s="331"/>
      <c r="J111" s="330"/>
      <c r="K111" s="331"/>
      <c r="L111" s="330"/>
      <c r="M111" s="331"/>
      <c r="N111" s="330"/>
      <c r="O111" s="331"/>
      <c r="P111" s="330"/>
      <c r="Q111" s="331"/>
      <c r="R111" s="330"/>
      <c r="S111" s="331"/>
      <c r="T111" s="330"/>
      <c r="U111" s="331"/>
      <c r="V111" s="330"/>
      <c r="W111" s="331"/>
      <c r="X111" s="330"/>
      <c r="Y111" s="331"/>
      <c r="Z111" s="330"/>
      <c r="AA111" s="331"/>
      <c r="AB111" s="330"/>
      <c r="AC111" s="331"/>
      <c r="AD111" s="330"/>
      <c r="AE111" s="331"/>
      <c r="AF111" s="330"/>
      <c r="AG111" s="331"/>
      <c r="AH111" s="330"/>
      <c r="AI111" s="331"/>
      <c r="AJ111" s="330"/>
      <c r="AK111" s="331"/>
      <c r="AL111" s="330"/>
      <c r="AM111" s="331"/>
      <c r="AN111" s="330"/>
      <c r="AO111" s="331"/>
      <c r="AP111" s="330"/>
      <c r="AQ111" s="331"/>
      <c r="AR111" s="330"/>
      <c r="AS111" s="331"/>
      <c r="AT111" s="330"/>
      <c r="AU111" s="331"/>
      <c r="AV111" s="330"/>
      <c r="AW111" s="331"/>
      <c r="AX111" s="330"/>
      <c r="AY111" s="331"/>
      <c r="AZ111" s="330"/>
      <c r="BA111" s="331"/>
      <c r="BB111" s="330"/>
      <c r="BC111" s="331"/>
      <c r="BD111" s="330"/>
      <c r="BE111" s="331"/>
      <c r="BF111" s="330"/>
      <c r="BG111" s="331"/>
      <c r="CJ111" s="313"/>
      <c r="CK111" s="308"/>
      <c r="CL111" s="313"/>
      <c r="CM111" s="314"/>
      <c r="CN111" s="313"/>
      <c r="CO111" s="313"/>
      <c r="CP111" s="313"/>
      <c r="CQ111" s="313"/>
      <c r="CR111" s="313"/>
      <c r="CS111" s="313"/>
      <c r="CT111" s="313"/>
    </row>
    <row r="112" spans="1:98">
      <c r="B112">
        <v>2.1</v>
      </c>
      <c r="C112" s="63" t="s">
        <v>1019</v>
      </c>
      <c r="F112" s="332"/>
      <c r="G112" s="333"/>
      <c r="H112" s="332"/>
      <c r="I112" s="333"/>
      <c r="J112" s="332"/>
      <c r="K112" s="333"/>
      <c r="L112" s="332"/>
      <c r="M112" s="333"/>
      <c r="N112" s="332"/>
      <c r="O112" s="333"/>
      <c r="P112" s="332"/>
      <c r="Q112" s="333"/>
      <c r="R112" s="332"/>
      <c r="S112" s="333"/>
      <c r="T112" s="332"/>
      <c r="U112" s="333"/>
      <c r="V112" s="332"/>
      <c r="W112" s="333"/>
      <c r="X112" s="332"/>
      <c r="Y112" s="333"/>
      <c r="Z112" s="332"/>
      <c r="AA112" s="333"/>
      <c r="AB112" s="332"/>
      <c r="AC112" s="333"/>
      <c r="AD112" s="332"/>
      <c r="AE112" s="333"/>
      <c r="AF112" s="332"/>
      <c r="AG112" s="333"/>
      <c r="AH112" s="332"/>
      <c r="AI112" s="333"/>
      <c r="AJ112" s="332"/>
      <c r="AK112" s="333"/>
      <c r="AL112" s="332"/>
      <c r="AM112" s="333"/>
      <c r="AN112" s="332"/>
      <c r="AO112" s="333"/>
      <c r="AP112" s="332"/>
      <c r="AQ112" s="333"/>
      <c r="AR112" s="332"/>
      <c r="AS112" s="333"/>
      <c r="AT112" s="332"/>
      <c r="AU112" s="333"/>
      <c r="AV112" s="332"/>
      <c r="AW112" s="333"/>
      <c r="AX112" s="332"/>
      <c r="AY112" s="333"/>
      <c r="AZ112" s="332"/>
      <c r="BA112" s="333"/>
      <c r="BB112" s="332"/>
      <c r="BC112" s="333"/>
      <c r="BD112" s="332"/>
      <c r="BE112" s="333"/>
      <c r="BF112" s="332"/>
      <c r="BG112" s="333"/>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1021</v>
      </c>
      <c r="CJ114" s="313"/>
      <c r="CK114" s="308"/>
      <c r="CL114" s="313"/>
      <c r="CM114" s="314"/>
      <c r="CN114" s="313"/>
      <c r="CO114" s="313"/>
      <c r="CP114" s="313"/>
      <c r="CQ114" s="313"/>
      <c r="CR114" s="313"/>
      <c r="CS114" s="313"/>
      <c r="CT114" s="313"/>
    </row>
    <row r="115" spans="2:98">
      <c r="B115">
        <v>2.4</v>
      </c>
      <c r="C115" s="63" t="s">
        <v>1022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1024</v>
      </c>
      <c r="CJ118" s="313"/>
      <c r="CK118" s="308"/>
      <c r="CL118" s="313"/>
      <c r="CM118" s="314"/>
      <c r="CN118" s="313"/>
      <c r="CO118" s="313"/>
      <c r="CP118" s="313"/>
      <c r="CQ118" s="313"/>
      <c r="CR118" s="313"/>
      <c r="CS118" s="313"/>
      <c r="CT118" s="313"/>
    </row>
    <row r="119" spans="2:98">
      <c r="B119">
        <v>3.3</v>
      </c>
      <c r="C119" s="63" t="s">
        <v>1025</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s="349">
        <v>5</v>
      </c>
      <c r="C121" s="63" t="s">
        <v>1026</v>
      </c>
      <c r="CJ121" s="313"/>
      <c r="CK121" s="308"/>
      <c r="CL121" s="313"/>
      <c r="CM121" s="314"/>
      <c r="CN121" s="313"/>
      <c r="CO121" s="313"/>
      <c r="CP121" s="313"/>
      <c r="CQ121" s="313"/>
      <c r="CR121" s="313"/>
      <c r="CS121" s="313"/>
      <c r="CT121" s="313"/>
    </row>
    <row r="122" spans="2:98">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D26:E26"/>
    <mergeCell ref="D27:E27"/>
    <mergeCell ref="D28:E28"/>
    <mergeCell ref="D29:E29"/>
    <mergeCell ref="D30:E30"/>
    <mergeCell ref="D31:E31"/>
    <mergeCell ref="D20:E20"/>
    <mergeCell ref="D21:E21"/>
    <mergeCell ref="D22:E22"/>
    <mergeCell ref="D23:E23"/>
    <mergeCell ref="D24:E24"/>
    <mergeCell ref="D25:E25"/>
    <mergeCell ref="D38:E38"/>
    <mergeCell ref="D39:E39"/>
    <mergeCell ref="D40:E40"/>
    <mergeCell ref="D41:E41"/>
    <mergeCell ref="D42:E42"/>
    <mergeCell ref="D43:E43"/>
    <mergeCell ref="D32:E32"/>
    <mergeCell ref="D33:E33"/>
    <mergeCell ref="D34:E34"/>
    <mergeCell ref="D35:E35"/>
    <mergeCell ref="D36:E36"/>
    <mergeCell ref="D37:E37"/>
    <mergeCell ref="D50:E50"/>
    <mergeCell ref="D51:E51"/>
    <mergeCell ref="D52:E52"/>
    <mergeCell ref="D53:E53"/>
    <mergeCell ref="D54:E54"/>
    <mergeCell ref="D55:E55"/>
    <mergeCell ref="D44:E44"/>
    <mergeCell ref="D45:E45"/>
    <mergeCell ref="D46:E46"/>
    <mergeCell ref="D47:E47"/>
    <mergeCell ref="D48:E48"/>
    <mergeCell ref="D49:E49"/>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s>
  <dataValidations count="207">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L112 J112 H112 F112 AV112 X112 AF112 BF112 AL112 AT112 N112 BD112 P112 Z112 AR112 BB112 AJ112 AD112 T112 AZ112 AP112 V112 AH112 AX112 R112 AN112 AB112">
      <formula1>OR(AND(ISNUMBER(F112),F112&gt;=0),F112=":")</formula1>
    </dataValidation>
    <dataValidation type="custom" allowBlank="1" showInputMessage="1" showErrorMessage="1" errorTitle="Wrong data input" error="Data entry is limited to numbers._x000d__x000a_: symbol can be used for not available data." sqref="AN108:AN111 AB108:AB111 BD108:BD111 T108:T111 AL108:AL111 BB108:BB111 H108:H111 Z108:Z111 AZ108:AZ111 AJ108:AJ111 N108:N111 AX108:AX111 R108:R111 AH108:AH111 AV108:AV111 X108:X111 F108:F111 AT108:AT111 AF108:AF111 J108:J111 AR108:AR111 V108:V111 AD108:AD111 AP108:AP111 P108:P111 L108:L111 BF108:BF111">
      <formula1>OR(ISNUMBER(F108),F108=":")</formula1>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positive values or zero._x000d__x000a_: symbol can be used for not available data." sqref="BF5:BF95 BF101:BF104 BF106:BF107">
      <formula1>OR(AND(ISNUMBER(BF5),BF5&gt;=0),BF5=":")</formula1>
    </dataValidation>
    <dataValidation type="custom" allowBlank="1" showInputMessage="1" showErrorMessage="1" errorTitle="Wrong data input" error="Data entry is limited to positive values or zero._x000d__x000a_: symbol can be used for not available data." sqref="BH5:BH95 BH101:BH104 BH106:BH107">
      <formula1>OR(AND(ISNUMBER(BH5),BH5&gt;=0),BH5=":")</formula1>
    </dataValidation>
    <dataValidation type="custom" allowBlank="1" showInputMessage="1" showErrorMessage="1" errorTitle="Wrong data input" error="Data entry is limited to positive values or zero._x000d__x000a_: symbol can be used for not available data." sqref="BJ5:BJ95 BJ101:BJ104 BJ106:BJ107">
      <formula1>OR(AND(ISNUMBER(BJ5),BJ5&gt;=0),BJ5=":")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 type="custom" allowBlank="1" showInputMessage="1" showErrorMessage="1" errorTitle="Wrong data input" error="Data entry is limited to numbers._x000d__x000a_: symbol can be used for not available data." sqref="BF96">
      <formula1>OR(ISNUMBER(BF96),BF96=":")</formula1>
    </dataValidation>
    <dataValidation type="custom" allowBlank="1" showInputMessage="1" showErrorMessage="1" errorTitle="Wrong data input" error="Data entry is limited to numbers._x000d__x000a_: symbol can be used for not available data." sqref="BF97">
      <formula1>OR(ISNUMBER(BF97),BF97=":")</formula1>
    </dataValidation>
    <dataValidation type="custom" allowBlank="1" showInputMessage="1" showErrorMessage="1" errorTitle="Wrong data input" error="Data entry is limited to numbers._x000d__x000a_: symbol can be used for not available data." sqref="BF98">
      <formula1>OR(ISNUMBER(BF98),BF98=":")</formula1>
    </dataValidation>
    <dataValidation type="custom" allowBlank="1" showInputMessage="1" showErrorMessage="1" errorTitle="Wrong data input" error="Data entry is limited to numbers._x000d__x000a_: symbol can be used for not available data." sqref="BF99">
      <formula1>OR(ISNUMBER(BF99),BF99=":")</formula1>
    </dataValidation>
    <dataValidation type="custom" allowBlank="1" showInputMessage="1" showErrorMessage="1" errorTitle="Wrong data input" error="Data entry is limited to numbers._x000d__x000a_: symbol can be used for not available data." sqref="BF100">
      <formula1>OR(ISNUMBER(BF100),BF100=":")</formula1>
    </dataValidation>
    <dataValidation type="custom" allowBlank="1" showInputMessage="1" showErrorMessage="1" errorTitle="Wrong data input" error="Data entry is limited to numbers._x000d__x000a_: symbol can be used for not available data." sqref="BF105">
      <formula1>OR(ISNUMBER(BF105),BF105=":")</formula1>
    </dataValidation>
    <dataValidation type="custom" allowBlank="1" showInputMessage="1" showErrorMessage="1" errorTitle="Wrong data input" error="Data entry is limited to numbers._x000d__x000a_: symbol can be used for not available data." sqref="BH96">
      <formula1>OR(ISNUMBER(BH96),BH96=":")</formula1>
    </dataValidation>
    <dataValidation type="custom" allowBlank="1" showInputMessage="1" showErrorMessage="1" errorTitle="Wrong data input" error="Data entry is limited to numbers._x000d__x000a_: symbol can be used for not available data." sqref="BH97">
      <formula1>OR(ISNUMBER(BH97),BH97=":")</formula1>
    </dataValidation>
    <dataValidation type="custom" allowBlank="1" showInputMessage="1" showErrorMessage="1" errorTitle="Wrong data input" error="Data entry is limited to numbers._x000d__x000a_: symbol can be used for not available data." sqref="BH98">
      <formula1>OR(ISNUMBER(BH98),BH98=":")</formula1>
    </dataValidation>
    <dataValidation type="custom" allowBlank="1" showInputMessage="1" showErrorMessage="1" errorTitle="Wrong data input" error="Data entry is limited to numbers._x000d__x000a_: symbol can be used for not available data." sqref="BH99">
      <formula1>OR(ISNUMBER(BH99),BH99=":")</formula1>
    </dataValidation>
    <dataValidation type="custom" allowBlank="1" showInputMessage="1" showErrorMessage="1" errorTitle="Wrong data input" error="Data entry is limited to numbers._x000d__x000a_: symbol can be used for not available data." sqref="BH100">
      <formula1>OR(ISNUMBER(BH100),BH100=":")</formula1>
    </dataValidation>
    <dataValidation type="custom" allowBlank="1" showInputMessage="1" showErrorMessage="1" errorTitle="Wrong data input" error="Data entry is limited to numbers._x000d__x000a_: symbol can be used for not available data." sqref="BH105">
      <formula1>OR(ISNUMBER(BH105),BH105=":")</formula1>
    </dataValidation>
    <dataValidation type="custom" allowBlank="1" showInputMessage="1" showErrorMessage="1" errorTitle="Wrong data input" error="Data entry is limited to numbers._x000d__x000a_: symbol can be used for not available data." sqref="BJ96">
      <formula1>OR(ISNUMBER(BJ96),BJ96=":")</formula1>
    </dataValidation>
    <dataValidation type="custom" allowBlank="1" showInputMessage="1" showErrorMessage="1" errorTitle="Wrong data input" error="Data entry is limited to numbers._x000d__x000a_: symbol can be used for not available data." sqref="BJ97">
      <formula1>OR(ISNUMBER(BJ97),BJ97=":")</formula1>
    </dataValidation>
    <dataValidation type="custom" allowBlank="1" showInputMessage="1" showErrorMessage="1" errorTitle="Wrong data input" error="Data entry is limited to numbers._x000d__x000a_: symbol can be used for not available data." sqref="BJ98">
      <formula1>OR(ISNUMBER(BJ98),BJ98=":")</formula1>
    </dataValidation>
    <dataValidation type="custom" allowBlank="1" showInputMessage="1" showErrorMessage="1" errorTitle="Wrong data input" error="Data entry is limited to numbers._x000d__x000a_: symbol can be used for not available data." sqref="BJ99">
      <formula1>OR(ISNUMBER(BJ99),BJ99=":")</formula1>
    </dataValidation>
    <dataValidation type="custom" allowBlank="1" showInputMessage="1" showErrorMessage="1" errorTitle="Wrong data input" error="Data entry is limited to numbers._x000d__x000a_: symbol can be used for not available data." sqref="BJ100">
      <formula1>OR(ISNUMBER(BJ100),BJ100=":")</formula1>
    </dataValidation>
    <dataValidation type="custom" allowBlank="1" showInputMessage="1" showErrorMessage="1" errorTitle="Wrong data input" error="Data entry is limited to numbers._x000d__x000a_: symbol can be used for not available data." sqref="BJ105">
      <formula1>OR(ISNUMBER(BJ105),BJ105=":")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18177"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18178"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18179"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18180"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3">
    <tabColor indexed="42"/>
  </sheetPr>
  <dimension ref="A1:CT139"/>
  <sheetViews>
    <sheetView showGridLines="0" showOutlineSymbols="0" zoomScale="80" zoomScaleNormal="80" zoomScaleSheetLayoutView="100" workbookViewId="0">
      <pane xSplit="5" ySplit="4" topLeftCell="F5" activePane="bottomRight" state="frozen"/>
      <selection activeCell="BH10" sqref="BH10"/>
      <selection pane="topRight" activeCell="BH10" sqref="BH10"/>
      <selection pane="bottomLeft" activeCell="BH10" sqref="BH10"/>
      <selection pane="bottomRight" activeCell="H92" sqref="H92:BE92"/>
    </sheetView>
  </sheetViews>
  <sheetFormatPr defaultColWidth="9.28515625" defaultRowHeight="12.75" outlineLevelCol="1"/>
  <cols>
    <col min="1" max="1" width="11.7109375" hidden="1" customWidth="1" outlineLevel="1" collapsed="1"/>
    <col min="2" max="2" width="10.28515625" customWidth="1" collapsed="1"/>
    <col min="3" max="3" width="2.7109375" customWidth="1"/>
    <col min="4" max="4" width="10" customWidth="1"/>
    <col min="5" max="5" width="56.7109375" customWidth="1"/>
    <col min="6" max="6" width="15.28515625" customWidth="1"/>
    <col min="7" max="7" width="2.28515625" customWidth="1"/>
    <col min="8" max="8" width="14.7109375" customWidth="1"/>
    <col min="9" max="9" width="2.28515625" customWidth="1"/>
    <col min="10" max="10" width="14.7109375" customWidth="1"/>
    <col min="11" max="11" width="2.28515625" customWidth="1"/>
    <col min="12" max="12" width="14.7109375" customWidth="1"/>
    <col min="13" max="13" width="2.28515625" customWidth="1"/>
    <col min="14" max="14" width="14.7109375" customWidth="1"/>
    <col min="15" max="15" width="2.28515625" customWidth="1"/>
    <col min="16" max="16" width="14.7109375" customWidth="1"/>
    <col min="17" max="17" width="2.28515625" customWidth="1"/>
    <col min="18" max="18" width="14.7109375" customWidth="1"/>
    <col min="19" max="19" width="2.28515625" customWidth="1"/>
    <col min="20" max="20" width="14.7109375" customWidth="1"/>
    <col min="21" max="21" width="2.28515625" customWidth="1"/>
    <col min="22" max="22" width="14.7109375" customWidth="1"/>
    <col min="23" max="23" width="2.28515625" customWidth="1"/>
    <col min="24" max="24" width="14.7109375" customWidth="1"/>
    <col min="25" max="25" width="2.28515625" customWidth="1"/>
    <col min="26" max="26" width="14.7109375" customWidth="1"/>
    <col min="27" max="27" width="2.28515625" customWidth="1"/>
    <col min="28" max="28" width="14.7109375" customWidth="1"/>
    <col min="29" max="29" width="2.28515625" customWidth="1"/>
    <col min="30" max="30" width="14.7109375" customWidth="1"/>
    <col min="31" max="31" width="2.28515625" customWidth="1"/>
    <col min="32" max="32" width="14.7109375" customWidth="1"/>
    <col min="33" max="33" width="2.28515625" customWidth="1"/>
    <col min="34" max="34" width="14.7109375" customWidth="1"/>
    <col min="35" max="35" width="2.28515625" customWidth="1"/>
    <col min="36" max="36" width="14.7109375" customWidth="1"/>
    <col min="37" max="37" width="2.28515625" customWidth="1"/>
    <col min="38" max="38" width="14.7109375" customWidth="1"/>
    <col min="39" max="39" width="2.28515625" customWidth="1"/>
    <col min="40" max="40" width="14.7109375" customWidth="1"/>
    <col min="41" max="41" width="2.28515625" customWidth="1"/>
    <col min="42" max="42" width="14.7109375" customWidth="1"/>
    <col min="43" max="43" width="2.28515625" customWidth="1"/>
    <col min="44" max="44" width="14.7109375" customWidth="1"/>
    <col min="45" max="45" width="2.28515625" customWidth="1"/>
    <col min="46" max="46" width="14.7109375" customWidth="1"/>
    <col min="47" max="47" width="2.28515625" customWidth="1"/>
    <col min="48" max="48" width="14.7109375" customWidth="1"/>
    <col min="49" max="49" width="2.28515625" customWidth="1"/>
    <col min="50" max="50" width="14.7109375" customWidth="1"/>
    <col min="51" max="51" width="2.28515625" customWidth="1"/>
    <col min="52" max="52" width="14.7109375" customWidth="1"/>
    <col min="53" max="53" width="2.28515625" customWidth="1"/>
    <col min="54" max="54" width="14.7109375" customWidth="1"/>
    <col min="55" max="55" width="2.28515625" customWidth="1"/>
    <col min="56" max="56" width="14.7109375" customWidth="1"/>
    <col min="57" max="57" width="2.28515625" customWidth="1"/>
    <col min="58" max="58" width="14.7109375" customWidth="1"/>
    <col min="59" max="59" width="2.28515625" customWidth="1"/>
    <col min="60" max="60" width="14.7109375" customWidth="1"/>
    <col min="61" max="61" width="2.28515625" customWidth="1"/>
    <col min="62" max="62" width="14.7109375" customWidth="1"/>
    <col min="63" max="63" width="2.28515625" customWidth="1"/>
    <col min="89" max="89" width="4.7109375" customWidth="1"/>
    <col min="92" max="92" width="13.140625" bestFit="1" customWidth="1"/>
  </cols>
  <sheetData>
    <row r="1" spans="1:98" ht="30" customHeight="1" thickBot="1">
      <c r="A1" t="s">
        <v>347</v>
      </c>
      <c r="B1" s="498" t="s">
        <v>193</v>
      </c>
      <c r="C1" s="499"/>
      <c r="D1" s="560" t="str">
        <f>intro!F7</f>
        <v>SK</v>
      </c>
      <c r="E1" s="23"/>
      <c r="F1" s="476"/>
      <c r="G1" s="476"/>
      <c r="H1" s="476"/>
      <c r="I1" s="476"/>
      <c r="J1" s="476"/>
      <c r="K1" s="476"/>
      <c r="L1" s="476"/>
      <c r="M1" s="476"/>
      <c r="N1" s="476"/>
      <c r="O1" s="476"/>
      <c r="P1" s="476"/>
      <c r="Q1" s="476"/>
      <c r="R1" s="476"/>
      <c r="S1" s="476"/>
      <c r="T1" s="476"/>
      <c r="U1" s="476"/>
      <c r="V1" s="476"/>
      <c r="W1" s="476"/>
      <c r="X1" s="476"/>
      <c r="Y1" s="476"/>
      <c r="Z1" s="476"/>
      <c r="AA1" s="476"/>
      <c r="AB1" s="476"/>
      <c r="AC1" s="476"/>
      <c r="AD1" s="476"/>
      <c r="AE1" s="476"/>
      <c r="AF1" s="476"/>
      <c r="AG1" s="476"/>
      <c r="AH1" s="476"/>
      <c r="AI1" s="476"/>
      <c r="AJ1" s="476"/>
      <c r="AK1" s="476"/>
      <c r="CJ1" s="548" t="s">
        <v>715</v>
      </c>
      <c r="CK1" s="548" t="s">
        <v>712</v>
      </c>
      <c r="CL1" s="548" t="s">
        <v>707</v>
      </c>
      <c r="CM1" s="548" t="s">
        <v>703</v>
      </c>
      <c r="CN1" s="548" t="s">
        <v>943</v>
      </c>
      <c r="CO1" s="548" t="s">
        <v>694</v>
      </c>
      <c r="CP1" s="548" t="s">
        <v>692</v>
      </c>
      <c r="CQ1" s="548" t="s">
        <v>690</v>
      </c>
      <c r="CR1" s="548" t="s">
        <v>671</v>
      </c>
      <c r="CS1" s="548" t="s">
        <v>688</v>
      </c>
      <c r="CT1" s="548" t="s">
        <v>686</v>
      </c>
    </row>
    <row r="2" spans="1:98" ht="30" customHeight="1" thickBot="1">
      <c r="B2" s="492" t="s">
        <v>141</v>
      </c>
      <c r="C2" s="493"/>
      <c r="D2" s="10" t="s">
        <v>183</v>
      </c>
      <c r="E2" s="9" t="s">
        <v>337</v>
      </c>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CJ2" s="548"/>
      <c r="CK2" s="548"/>
      <c r="CL2" s="548"/>
      <c r="CM2" s="548"/>
      <c r="CN2" s="548"/>
      <c r="CO2" s="548"/>
      <c r="CP2" s="548"/>
      <c r="CQ2" s="548"/>
      <c r="CR2" s="548"/>
      <c r="CS2" s="548"/>
      <c r="CT2" s="548"/>
    </row>
    <row r="3" spans="1:98" ht="30" customHeight="1" thickBot="1">
      <c r="A3" s="30" t="s">
        <v>325</v>
      </c>
      <c r="B3" s="494" t="s">
        <v>194</v>
      </c>
      <c r="C3" s="495" t="s">
        <v>195</v>
      </c>
      <c r="D3" s="496" t="s">
        <v>346</v>
      </c>
      <c r="E3" s="497"/>
      <c r="F3" s="476"/>
      <c r="G3" s="476"/>
      <c r="H3" s="476"/>
      <c r="I3" s="476"/>
      <c r="J3" s="476"/>
      <c r="K3" s="476"/>
      <c r="L3" s="476"/>
      <c r="M3" s="476"/>
      <c r="N3" s="476"/>
      <c r="O3" s="476"/>
      <c r="P3" s="476"/>
      <c r="Q3" s="476"/>
      <c r="R3" s="476"/>
      <c r="S3" s="476"/>
      <c r="T3" s="476"/>
      <c r="U3" s="476"/>
      <c r="V3" s="476"/>
      <c r="W3" s="476"/>
      <c r="X3" s="476"/>
      <c r="Y3" s="476"/>
      <c r="Z3" s="476"/>
      <c r="AA3" s="476"/>
      <c r="AB3" s="476"/>
      <c r="AC3" s="476"/>
      <c r="AD3" s="476"/>
      <c r="AE3" s="476"/>
      <c r="AF3" s="476"/>
      <c r="AG3" s="476"/>
      <c r="AH3" s="476"/>
      <c r="AI3" s="476"/>
      <c r="AJ3" s="476"/>
      <c r="AK3" s="476"/>
      <c r="AV3" s="482"/>
      <c r="AW3" s="482"/>
      <c r="CJ3" s="548"/>
      <c r="CK3" s="548"/>
      <c r="CL3" s="548"/>
      <c r="CM3" s="548"/>
      <c r="CN3" s="548"/>
      <c r="CO3" s="548"/>
      <c r="CP3" s="548"/>
      <c r="CQ3" s="548"/>
      <c r="CR3" s="548"/>
      <c r="CS3" s="548"/>
      <c r="CT3" s="548"/>
    </row>
    <row r="4" spans="1:98" ht="30" customHeight="1" thickBot="1">
      <c r="A4" s="31"/>
      <c r="B4" s="483" t="s">
        <v>150</v>
      </c>
      <c r="C4" s="484"/>
      <c r="D4" s="484"/>
      <c r="E4" s="485"/>
      <c r="F4" s="334">
        <v>1995</v>
      </c>
      <c r="G4" s="335"/>
      <c r="H4" s="336">
        <v>1996</v>
      </c>
      <c r="I4" s="335"/>
      <c r="J4" s="336">
        <v>1997</v>
      </c>
      <c r="K4" s="335"/>
      <c r="L4" s="336">
        <v>1998</v>
      </c>
      <c r="M4" s="335"/>
      <c r="N4" s="336">
        <v>1999</v>
      </c>
      <c r="O4" s="335"/>
      <c r="P4" s="336">
        <v>2000</v>
      </c>
      <c r="Q4" s="335"/>
      <c r="R4" s="336">
        <v>2001</v>
      </c>
      <c r="S4" s="335"/>
      <c r="T4" s="336">
        <v>2002</v>
      </c>
      <c r="U4" s="335"/>
      <c r="V4" s="336">
        <v>2003</v>
      </c>
      <c r="W4" s="335"/>
      <c r="X4" s="336">
        <v>2004</v>
      </c>
      <c r="Y4" s="335"/>
      <c r="Z4" s="336">
        <v>2005</v>
      </c>
      <c r="AA4" s="335"/>
      <c r="AB4" s="336">
        <v>2006</v>
      </c>
      <c r="AC4" s="335"/>
      <c r="AD4" s="336">
        <v>2007</v>
      </c>
      <c r="AE4" s="335"/>
      <c r="AF4" s="336">
        <v>2008</v>
      </c>
      <c r="AG4" s="335"/>
      <c r="AH4" s="336">
        <v>2009</v>
      </c>
      <c r="AI4" s="335"/>
      <c r="AJ4" s="336">
        <v>2010</v>
      </c>
      <c r="AK4" s="335"/>
      <c r="AL4" s="336">
        <v>2011</v>
      </c>
      <c r="AM4" s="335"/>
      <c r="AN4" s="336">
        <v>2012</v>
      </c>
      <c r="AO4" s="335"/>
      <c r="AP4" s="336">
        <v>2013</v>
      </c>
      <c r="AQ4" s="335"/>
      <c r="AR4" s="336">
        <v>2014</v>
      </c>
      <c r="AS4" s="335"/>
      <c r="AT4" s="336">
        <v>2015</v>
      </c>
      <c r="AU4" s="335"/>
      <c r="AV4" s="336">
        <v>2016</v>
      </c>
      <c r="AW4" s="335"/>
      <c r="AX4" s="336">
        <v>2017</v>
      </c>
      <c r="AY4" s="335"/>
      <c r="AZ4" s="336">
        <v>2018</v>
      </c>
      <c r="BA4" s="335"/>
      <c r="BB4" s="337">
        <v>2019</v>
      </c>
      <c r="BC4" s="335"/>
      <c r="BD4" s="337">
        <v>2020</v>
      </c>
      <c r="BE4" s="335"/>
      <c r="BF4" s="337">
        <v>2021</v>
      </c>
      <c r="BG4" s="335"/>
      <c r="BH4" s="329">
        <v>2022</v>
      </c>
      <c r="BI4" s="335"/>
      <c r="BJ4" s="153">
        <v>2023</v>
      </c>
      <c r="BK4" s="164"/>
      <c r="CJ4" s="302"/>
      <c r="CK4" s="302"/>
      <c r="CL4" s="302"/>
      <c r="CM4" s="302"/>
      <c r="CN4" s="302"/>
      <c r="CO4" s="302"/>
      <c r="CP4" s="302"/>
      <c r="CQ4" s="302"/>
      <c r="CR4" s="302"/>
      <c r="CS4" s="302"/>
      <c r="CT4" s="302"/>
    </row>
    <row r="5" spans="1:98" s="12" customFormat="1" ht="20.100000000000001" customHeight="1">
      <c r="A5" s="32"/>
      <c r="B5" s="486" t="str">
        <f>Parameters!Q4</f>
        <v>A_U   01-99</v>
      </c>
      <c r="C5" s="487"/>
      <c r="D5" s="488" t="str">
        <f>Parameters!S4</f>
        <v>Total industries</v>
      </c>
      <c r="E5" s="489"/>
      <c r="F5" s="561">
        <v>8807.7436186132581</v>
      </c>
      <c r="G5" s="591"/>
      <c r="H5" s="562">
        <v>9443.161525296342</v>
      </c>
      <c r="I5" s="591"/>
      <c r="J5" s="562">
        <v>9361.0897646692611</v>
      </c>
      <c r="K5" s="591"/>
      <c r="L5" s="562">
        <v>8282.0442416361329</v>
      </c>
      <c r="M5" s="591"/>
      <c r="N5" s="562">
        <v>6866.2383751971402</v>
      </c>
      <c r="O5" s="591"/>
      <c r="P5" s="562">
        <v>7633.7880504625846</v>
      </c>
      <c r="Q5" s="591"/>
      <c r="R5" s="562">
        <v>8618.3909601787254</v>
      </c>
      <c r="S5" s="591"/>
      <c r="T5" s="562">
        <v>8391.0105735668822</v>
      </c>
      <c r="U5" s="591"/>
      <c r="V5" s="562">
        <v>8427.0098651145563</v>
      </c>
      <c r="W5" s="591"/>
      <c r="X5" s="562">
        <v>9027.451704970772</v>
      </c>
      <c r="Y5" s="591"/>
      <c r="Z5" s="562">
        <v>8932.1266945954867</v>
      </c>
      <c r="AA5" s="591"/>
      <c r="AB5" s="562">
        <v>9227.1294205693976</v>
      </c>
      <c r="AC5" s="591"/>
      <c r="AD5" s="562">
        <v>8914.8841460748663</v>
      </c>
      <c r="AE5" s="591"/>
      <c r="AF5" s="562">
        <v>8955.9834033711195</v>
      </c>
      <c r="AG5" s="591"/>
      <c r="AH5" s="562">
        <v>7712.1154840161371</v>
      </c>
      <c r="AI5" s="591"/>
      <c r="AJ5" s="562">
        <v>7840.0244118592054</v>
      </c>
      <c r="AK5" s="591"/>
      <c r="AL5" s="562">
        <v>5491.4709797277028</v>
      </c>
      <c r="AM5" s="591"/>
      <c r="AN5" s="562">
        <v>4882.1986530733011</v>
      </c>
      <c r="AO5" s="591"/>
      <c r="AP5" s="562">
        <v>4949.2662326254604</v>
      </c>
      <c r="AQ5" s="591"/>
      <c r="AR5" s="562">
        <v>5309.9373160863752</v>
      </c>
      <c r="AS5" s="591"/>
      <c r="AT5" s="562">
        <v>4603.4234508105965</v>
      </c>
      <c r="AU5" s="591"/>
      <c r="AV5" s="562">
        <v>5180.3072361558088</v>
      </c>
      <c r="AW5" s="591"/>
      <c r="AX5" s="562">
        <v>4711.4757892831904</v>
      </c>
      <c r="AY5" s="591"/>
      <c r="AZ5" s="562">
        <v>4595.3704005624677</v>
      </c>
      <c r="BA5" s="591"/>
      <c r="BB5" s="562">
        <v>4816.5408758142767</v>
      </c>
      <c r="BC5" s="591"/>
      <c r="BD5" s="562">
        <v>4958.6896278566392</v>
      </c>
      <c r="BE5" s="591"/>
      <c r="BF5" s="562">
        <v>4664.3529448747713</v>
      </c>
      <c r="BG5" s="591"/>
      <c r="BH5" s="562">
        <v>4380.9242782780457</v>
      </c>
      <c r="BI5" s="591"/>
      <c r="BJ5" s="563">
        <v>4445.0171707982845</v>
      </c>
      <c r="BK5" s="595" t="s">
        <v>1192</v>
      </c>
      <c r="CJ5" s="303" t="s">
        <v>330</v>
      </c>
      <c r="CK5" s="303" t="s">
        <v>710</v>
      </c>
      <c r="CL5" s="303" t="s">
        <v>944</v>
      </c>
      <c r="CM5" s="303" t="s">
        <v>945</v>
      </c>
      <c r="CN5" s="303" t="s">
        <v>946</v>
      </c>
      <c r="CO5" s="303" t="s">
        <v>183</v>
      </c>
      <c r="CP5" s="303" t="s">
        <v>947</v>
      </c>
      <c r="CQ5" s="303" t="s">
        <v>986</v>
      </c>
      <c r="CR5" s="310">
        <v>0</v>
      </c>
      <c r="CS5" s="303" t="s">
        <v>948</v>
      </c>
      <c r="CT5" s="303" t="s">
        <v>949</v>
      </c>
    </row>
    <row r="6" spans="1:98" s="12" customFormat="1" ht="20.100000000000001" customHeight="1">
      <c r="A6" s="33"/>
      <c r="B6" s="199" t="str">
        <f>Parameters!Q5</f>
        <v>A</v>
      </c>
      <c r="C6" s="200"/>
      <c r="D6" s="490" t="str">
        <f>Parameters!S5</f>
        <v>Agriculture, forestry and fishing</v>
      </c>
      <c r="E6" s="491"/>
      <c r="F6" s="564">
        <v>2873.7925862159764</v>
      </c>
      <c r="G6" s="568"/>
      <c r="H6" s="565">
        <v>2846.7472505153519</v>
      </c>
      <c r="I6" s="568"/>
      <c r="J6" s="565">
        <v>2984.6652334046034</v>
      </c>
      <c r="K6" s="568"/>
      <c r="L6" s="565">
        <v>2718.5302273654243</v>
      </c>
      <c r="M6" s="568"/>
      <c r="N6" s="565">
        <v>2445.2819636975137</v>
      </c>
      <c r="O6" s="568"/>
      <c r="P6" s="565">
        <v>2477.5677202698466</v>
      </c>
      <c r="Q6" s="568"/>
      <c r="R6" s="565">
        <v>2802.9472664729069</v>
      </c>
      <c r="S6" s="568"/>
      <c r="T6" s="565">
        <v>2884.523823014842</v>
      </c>
      <c r="U6" s="568"/>
      <c r="V6" s="565">
        <v>2606.9796243786491</v>
      </c>
      <c r="W6" s="568"/>
      <c r="X6" s="565">
        <v>2596.4196230054067</v>
      </c>
      <c r="Y6" s="568"/>
      <c r="Z6" s="565">
        <v>2689.1700702415951</v>
      </c>
      <c r="AA6" s="568"/>
      <c r="AB6" s="565">
        <v>2231.2208831382718</v>
      </c>
      <c r="AC6" s="568"/>
      <c r="AD6" s="565">
        <v>2386.7982042588424</v>
      </c>
      <c r="AE6" s="568"/>
      <c r="AF6" s="565">
        <v>2667.5520155109612</v>
      </c>
      <c r="AG6" s="568"/>
      <c r="AH6" s="565">
        <v>2296.8275682902035</v>
      </c>
      <c r="AI6" s="568"/>
      <c r="AJ6" s="565">
        <v>2796.5577450908772</v>
      </c>
      <c r="AK6" s="568"/>
      <c r="AL6" s="565">
        <v>2240.6297317614085</v>
      </c>
      <c r="AM6" s="568"/>
      <c r="AN6" s="565">
        <v>2076.6964767298446</v>
      </c>
      <c r="AO6" s="568"/>
      <c r="AP6" s="565">
        <v>2403.1724339936763</v>
      </c>
      <c r="AQ6" s="568"/>
      <c r="AR6" s="565">
        <v>2753.6932164879381</v>
      </c>
      <c r="AS6" s="568"/>
      <c r="AT6" s="565">
        <v>2188.1473638540056</v>
      </c>
      <c r="AU6" s="568"/>
      <c r="AV6" s="565">
        <v>2632.4939869641553</v>
      </c>
      <c r="AW6" s="568"/>
      <c r="AX6" s="565">
        <v>2309.7678171415173</v>
      </c>
      <c r="AY6" s="568"/>
      <c r="AZ6" s="565">
        <v>2238.3216753900433</v>
      </c>
      <c r="BA6" s="568"/>
      <c r="BB6" s="565">
        <v>2425.1505156943572</v>
      </c>
      <c r="BC6" s="568"/>
      <c r="BD6" s="565">
        <v>2597.0904987705217</v>
      </c>
      <c r="BE6" s="568"/>
      <c r="BF6" s="565">
        <v>2378.7455959875078</v>
      </c>
      <c r="BG6" s="568"/>
      <c r="BH6" s="565">
        <v>2196.9090390721285</v>
      </c>
      <c r="BI6" s="568"/>
      <c r="BJ6" s="566">
        <v>2521.3260501856153</v>
      </c>
      <c r="BK6" s="571" t="s">
        <v>1192</v>
      </c>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474" t="str">
        <f>Parameters!S6</f>
        <v>Crop and animal production, hunting and related service activities</v>
      </c>
      <c r="E7" s="473"/>
      <c r="F7" s="567">
        <v>2833.3206256245708</v>
      </c>
      <c r="G7" s="568"/>
      <c r="H7" s="569">
        <v>2806.4775283113381</v>
      </c>
      <c r="I7" s="568"/>
      <c r="J7" s="569">
        <v>2943.978712278069</v>
      </c>
      <c r="K7" s="568"/>
      <c r="L7" s="569">
        <v>2677.9110446694062</v>
      </c>
      <c r="M7" s="568"/>
      <c r="N7" s="569">
        <v>2404.5741437890879</v>
      </c>
      <c r="O7" s="568"/>
      <c r="P7" s="569">
        <v>2437.0740669471938</v>
      </c>
      <c r="Q7" s="568"/>
      <c r="R7" s="569">
        <v>2762.4476159144565</v>
      </c>
      <c r="S7" s="568"/>
      <c r="T7" s="569">
        <v>2843.5337463500541</v>
      </c>
      <c r="U7" s="568"/>
      <c r="V7" s="569">
        <v>2562.5558831464537</v>
      </c>
      <c r="W7" s="568"/>
      <c r="X7" s="569">
        <v>2552.0331929012077</v>
      </c>
      <c r="Y7" s="568"/>
      <c r="Z7" s="569">
        <v>2645.4690048996495</v>
      </c>
      <c r="AA7" s="568"/>
      <c r="AB7" s="569">
        <v>2172.9758104674875</v>
      </c>
      <c r="AC7" s="568"/>
      <c r="AD7" s="569">
        <v>2342.9979660179361</v>
      </c>
      <c r="AE7" s="568"/>
      <c r="AF7" s="569">
        <v>2620.8080436047685</v>
      </c>
      <c r="AG7" s="568"/>
      <c r="AH7" s="569">
        <v>2247.7148961142889</v>
      </c>
      <c r="AI7" s="568"/>
      <c r="AJ7" s="569">
        <v>2748.1120701006298</v>
      </c>
      <c r="AK7" s="568"/>
      <c r="AL7" s="569">
        <v>2186.792059733893</v>
      </c>
      <c r="AM7" s="568"/>
      <c r="AN7" s="569">
        <v>2017.4214906627421</v>
      </c>
      <c r="AO7" s="568"/>
      <c r="AP7" s="569">
        <v>2349.6366826822405</v>
      </c>
      <c r="AQ7" s="568"/>
      <c r="AR7" s="569">
        <v>2694.5698360656115</v>
      </c>
      <c r="AS7" s="568"/>
      <c r="AT7" s="569">
        <v>2113.2646955569917</v>
      </c>
      <c r="AU7" s="568"/>
      <c r="AV7" s="569">
        <v>2570.2361804447814</v>
      </c>
      <c r="AW7" s="568"/>
      <c r="AX7" s="569">
        <v>2237.7322869677782</v>
      </c>
      <c r="AY7" s="568"/>
      <c r="AZ7" s="569">
        <v>2162.2261207102451</v>
      </c>
      <c r="BA7" s="568"/>
      <c r="BB7" s="569">
        <v>2352.5516085681224</v>
      </c>
      <c r="BC7" s="568"/>
      <c r="BD7" s="569">
        <v>2503.029530674004</v>
      </c>
      <c r="BE7" s="568"/>
      <c r="BF7" s="569">
        <v>2285.8962436612355</v>
      </c>
      <c r="BG7" s="568"/>
      <c r="BH7" s="569">
        <v>2084.8187716801554</v>
      </c>
      <c r="BI7" s="568"/>
      <c r="BJ7" s="570">
        <v>2426.58325102156</v>
      </c>
      <c r="BK7" s="571" t="s">
        <v>1192</v>
      </c>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474" t="str">
        <f>Parameters!S7</f>
        <v>Forestry and logging</v>
      </c>
      <c r="E8" s="477"/>
      <c r="F8" s="567">
        <v>40.411177922493231</v>
      </c>
      <c r="G8" s="568"/>
      <c r="H8" s="569">
        <v>40.204603598149241</v>
      </c>
      <c r="I8" s="568"/>
      <c r="J8" s="569">
        <v>40.633073436652332</v>
      </c>
      <c r="K8" s="568"/>
      <c r="L8" s="569">
        <v>40.576333837728285</v>
      </c>
      <c r="M8" s="568"/>
      <c r="N8" s="569">
        <v>40.663627130542814</v>
      </c>
      <c r="O8" s="568"/>
      <c r="P8" s="569">
        <v>40.453268003654806</v>
      </c>
      <c r="Q8" s="568"/>
      <c r="R8" s="569">
        <v>40.440464957704577</v>
      </c>
      <c r="S8" s="568"/>
      <c r="T8" s="569">
        <v>40.879591336317418</v>
      </c>
      <c r="U8" s="568"/>
      <c r="V8" s="569">
        <v>44.30938487930726</v>
      </c>
      <c r="W8" s="568"/>
      <c r="X8" s="569">
        <v>44.232339922653019</v>
      </c>
      <c r="Y8" s="568"/>
      <c r="Z8" s="569">
        <v>43.535034504356901</v>
      </c>
      <c r="AA8" s="568"/>
      <c r="AB8" s="569">
        <v>58.086735573307656</v>
      </c>
      <c r="AC8" s="568"/>
      <c r="AD8" s="569">
        <v>43.646326729638368</v>
      </c>
      <c r="AE8" s="568"/>
      <c r="AF8" s="569">
        <v>46.59199368009412</v>
      </c>
      <c r="AG8" s="568"/>
      <c r="AH8" s="569">
        <v>48.963736714994759</v>
      </c>
      <c r="AI8" s="568"/>
      <c r="AJ8" s="569">
        <v>48.290374871369387</v>
      </c>
      <c r="AK8" s="568"/>
      <c r="AL8" s="569">
        <v>53.691572260130116</v>
      </c>
      <c r="AM8" s="568"/>
      <c r="AN8" s="569">
        <v>59.099553713628929</v>
      </c>
      <c r="AO8" s="568"/>
      <c r="AP8" s="569">
        <v>53.29306033099131</v>
      </c>
      <c r="AQ8" s="568"/>
      <c r="AR8" s="569">
        <v>58.962827343119287</v>
      </c>
      <c r="AS8" s="568"/>
      <c r="AT8" s="569">
        <v>74.744449318426604</v>
      </c>
      <c r="AU8" s="568"/>
      <c r="AV8" s="569">
        <v>62.116853676460316</v>
      </c>
      <c r="AW8" s="568"/>
      <c r="AX8" s="569">
        <v>71.892312078844597</v>
      </c>
      <c r="AY8" s="568"/>
      <c r="AZ8" s="569">
        <v>75.952718167091902</v>
      </c>
      <c r="BA8" s="568"/>
      <c r="BB8" s="569">
        <v>72.463972282928324</v>
      </c>
      <c r="BC8" s="568"/>
      <c r="BD8" s="569">
        <v>93.926870320870293</v>
      </c>
      <c r="BE8" s="568"/>
      <c r="BF8" s="569">
        <v>92.716847936388632</v>
      </c>
      <c r="BG8" s="568"/>
      <c r="BH8" s="569">
        <v>111.9587338955352</v>
      </c>
      <c r="BI8" s="568"/>
      <c r="BJ8" s="570">
        <v>94.631625266648086</v>
      </c>
      <c r="BK8" s="571" t="s">
        <v>1192</v>
      </c>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474" t="str">
        <f>Parameters!S8</f>
        <v>Fishing and aquaculture</v>
      </c>
      <c r="E9" s="478"/>
      <c r="F9" s="567">
        <v>6.0782668912285315E-2</v>
      </c>
      <c r="G9" s="568"/>
      <c r="H9" s="569">
        <v>6.5118605864443777E-2</v>
      </c>
      <c r="I9" s="568"/>
      <c r="J9" s="569">
        <v>5.3447689882027451E-2</v>
      </c>
      <c r="K9" s="568"/>
      <c r="L9" s="569">
        <v>4.2848858289968178E-2</v>
      </c>
      <c r="M9" s="568"/>
      <c r="N9" s="569">
        <v>4.4192777882936254E-2</v>
      </c>
      <c r="O9" s="568"/>
      <c r="P9" s="569">
        <v>4.0385318997940803E-2</v>
      </c>
      <c r="Q9" s="568"/>
      <c r="R9" s="569">
        <v>5.9185600745897071E-2</v>
      </c>
      <c r="S9" s="568"/>
      <c r="T9" s="569">
        <v>0.11048532847053118</v>
      </c>
      <c r="U9" s="568"/>
      <c r="V9" s="569">
        <v>0.11435635288810371</v>
      </c>
      <c r="W9" s="568"/>
      <c r="X9" s="569">
        <v>0.15409018154625503</v>
      </c>
      <c r="Y9" s="568"/>
      <c r="Z9" s="569">
        <v>0.16603083758837223</v>
      </c>
      <c r="AA9" s="568"/>
      <c r="AB9" s="569">
        <v>0.15833709747690261</v>
      </c>
      <c r="AC9" s="568"/>
      <c r="AD9" s="569">
        <v>0.15391151126780458</v>
      </c>
      <c r="AE9" s="568"/>
      <c r="AF9" s="569">
        <v>0.15197822609833345</v>
      </c>
      <c r="AG9" s="568"/>
      <c r="AH9" s="569">
        <v>0.14893546091974744</v>
      </c>
      <c r="AI9" s="568"/>
      <c r="AJ9" s="569">
        <v>0.15530011887809825</v>
      </c>
      <c r="AK9" s="568"/>
      <c r="AL9" s="569">
        <v>0.14609976738522934</v>
      </c>
      <c r="AM9" s="568"/>
      <c r="AN9" s="569">
        <v>0.17543235347330477</v>
      </c>
      <c r="AO9" s="568"/>
      <c r="AP9" s="569">
        <v>0.24269098044423637</v>
      </c>
      <c r="AQ9" s="568"/>
      <c r="AR9" s="569">
        <v>0.16055307920734854</v>
      </c>
      <c r="AS9" s="568"/>
      <c r="AT9" s="569">
        <v>0.13821897858736062</v>
      </c>
      <c r="AU9" s="568"/>
      <c r="AV9" s="569">
        <v>0.14095284291374094</v>
      </c>
      <c r="AW9" s="568"/>
      <c r="AX9" s="569">
        <v>0.14321809489460316</v>
      </c>
      <c r="AY9" s="568"/>
      <c r="AZ9" s="569">
        <v>0.14283651270633296</v>
      </c>
      <c r="BA9" s="568"/>
      <c r="BB9" s="569">
        <v>0.13493484330619127</v>
      </c>
      <c r="BC9" s="568"/>
      <c r="BD9" s="569">
        <v>0.13409777564713546</v>
      </c>
      <c r="BE9" s="568"/>
      <c r="BF9" s="569">
        <v>0.13250438988384675</v>
      </c>
      <c r="BG9" s="568"/>
      <c r="BH9" s="569">
        <v>0.13153349643811055</v>
      </c>
      <c r="BI9" s="568"/>
      <c r="BJ9" s="570">
        <v>0.11117389740730522</v>
      </c>
      <c r="BK9" s="571" t="s">
        <v>1192</v>
      </c>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479" t="str">
        <f>Parameters!S9</f>
        <v>Mining and quarrying</v>
      </c>
      <c r="E10" s="480"/>
      <c r="F10" s="564">
        <v>1.3489801043863554</v>
      </c>
      <c r="G10" s="568"/>
      <c r="H10" s="565">
        <v>1.4148385521903064</v>
      </c>
      <c r="I10" s="568"/>
      <c r="J10" s="565">
        <v>1.2381520361593985</v>
      </c>
      <c r="K10" s="568"/>
      <c r="L10" s="565">
        <v>1.0806715603861508</v>
      </c>
      <c r="M10" s="568"/>
      <c r="N10" s="565">
        <v>1.1613693754774495</v>
      </c>
      <c r="O10" s="568"/>
      <c r="P10" s="565">
        <v>1.1517307887448607</v>
      </c>
      <c r="Q10" s="568"/>
      <c r="R10" s="565">
        <v>1.5124123329630632</v>
      </c>
      <c r="S10" s="568"/>
      <c r="T10" s="565">
        <v>4.3854610168550376</v>
      </c>
      <c r="U10" s="568"/>
      <c r="V10" s="565">
        <v>4.6913380909968652</v>
      </c>
      <c r="W10" s="568"/>
      <c r="X10" s="565">
        <v>5.3581731133031454</v>
      </c>
      <c r="Y10" s="568"/>
      <c r="Z10" s="565">
        <v>5.6476443380020216</v>
      </c>
      <c r="AA10" s="568"/>
      <c r="AB10" s="565">
        <v>7.6236955203682779</v>
      </c>
      <c r="AC10" s="568"/>
      <c r="AD10" s="565">
        <v>7.6197317744272786</v>
      </c>
      <c r="AE10" s="568"/>
      <c r="AF10" s="565">
        <v>7.643890650010551</v>
      </c>
      <c r="AG10" s="568"/>
      <c r="AH10" s="565">
        <v>7.2905066268967076</v>
      </c>
      <c r="AI10" s="568"/>
      <c r="AJ10" s="565">
        <v>2.7634272623339364</v>
      </c>
      <c r="AK10" s="568"/>
      <c r="AL10" s="565">
        <v>2.7140302661498295</v>
      </c>
      <c r="AM10" s="568"/>
      <c r="AN10" s="565">
        <v>3.161312267883214</v>
      </c>
      <c r="AO10" s="568"/>
      <c r="AP10" s="565">
        <v>4.2544897530441297</v>
      </c>
      <c r="AQ10" s="568"/>
      <c r="AR10" s="565">
        <v>2.8919454299829335</v>
      </c>
      <c r="AS10" s="568"/>
      <c r="AT10" s="565">
        <v>2.6217553448553255</v>
      </c>
      <c r="AU10" s="568"/>
      <c r="AV10" s="565">
        <v>2.4791057546729593</v>
      </c>
      <c r="AW10" s="568"/>
      <c r="AX10" s="565">
        <v>2.6086451847468721</v>
      </c>
      <c r="AY10" s="568"/>
      <c r="AZ10" s="565">
        <v>2.5915086513956815</v>
      </c>
      <c r="BA10" s="568"/>
      <c r="BB10" s="565">
        <v>2.5211053497375362</v>
      </c>
      <c r="BC10" s="568"/>
      <c r="BD10" s="565">
        <v>2.4563066215316893</v>
      </c>
      <c r="BE10" s="568"/>
      <c r="BF10" s="565">
        <v>2.4316489944247857</v>
      </c>
      <c r="BG10" s="568"/>
      <c r="BH10" s="565">
        <v>2.5537121938841278</v>
      </c>
      <c r="BI10" s="568"/>
      <c r="BJ10" s="566">
        <v>2.1662805810501284</v>
      </c>
      <c r="BK10" s="571" t="s">
        <v>1192</v>
      </c>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479" t="str">
        <f>Parameters!S10</f>
        <v>Manufacturing</v>
      </c>
      <c r="E11" s="481"/>
      <c r="F11" s="564">
        <v>4885.0688031400823</v>
      </c>
      <c r="G11" s="568"/>
      <c r="H11" s="565">
        <v>5549.2785896664245</v>
      </c>
      <c r="I11" s="568"/>
      <c r="J11" s="565">
        <v>5331.1695653022216</v>
      </c>
      <c r="K11" s="568"/>
      <c r="L11" s="565">
        <v>4575.4882496189266</v>
      </c>
      <c r="M11" s="568"/>
      <c r="N11" s="565">
        <v>3485.7262172908863</v>
      </c>
      <c r="O11" s="568"/>
      <c r="P11" s="565">
        <v>4213.6608847411808</v>
      </c>
      <c r="Q11" s="568"/>
      <c r="R11" s="565">
        <v>4768.4227510348674</v>
      </c>
      <c r="S11" s="568"/>
      <c r="T11" s="565">
        <v>4363.1440855218761</v>
      </c>
      <c r="U11" s="568"/>
      <c r="V11" s="565">
        <v>4673.08925515178</v>
      </c>
      <c r="W11" s="568"/>
      <c r="X11" s="565">
        <v>5252.1889134218536</v>
      </c>
      <c r="Y11" s="568"/>
      <c r="Z11" s="565">
        <v>5044.5121400815897</v>
      </c>
      <c r="AA11" s="568"/>
      <c r="AB11" s="565">
        <v>5874.8684379978549</v>
      </c>
      <c r="AC11" s="568"/>
      <c r="AD11" s="565">
        <v>5394.6620229587788</v>
      </c>
      <c r="AE11" s="568"/>
      <c r="AF11" s="565">
        <v>5136.4998404086318</v>
      </c>
      <c r="AG11" s="568"/>
      <c r="AH11" s="565">
        <v>4315.7352185457057</v>
      </c>
      <c r="AI11" s="568"/>
      <c r="AJ11" s="565">
        <v>3851.7892972137911</v>
      </c>
      <c r="AK11" s="568"/>
      <c r="AL11" s="565">
        <v>2142.8809490912236</v>
      </c>
      <c r="AM11" s="568" t="s">
        <v>354</v>
      </c>
      <c r="AN11" s="565">
        <v>1707.6527370781087</v>
      </c>
      <c r="AO11" s="568"/>
      <c r="AP11" s="565">
        <v>1277.7057073305068</v>
      </c>
      <c r="AQ11" s="568"/>
      <c r="AR11" s="565">
        <v>1407.3587497512112</v>
      </c>
      <c r="AS11" s="568"/>
      <c r="AT11" s="565">
        <v>1223.1622860458353</v>
      </c>
      <c r="AU11" s="568"/>
      <c r="AV11" s="565">
        <v>1279.9717646440763</v>
      </c>
      <c r="AW11" s="568"/>
      <c r="AX11" s="565">
        <v>1135.7589264605938</v>
      </c>
      <c r="AY11" s="568"/>
      <c r="AZ11" s="565">
        <v>1114.1859680545674</v>
      </c>
      <c r="BA11" s="568"/>
      <c r="BB11" s="565">
        <v>1113.4041124221376</v>
      </c>
      <c r="BC11" s="568"/>
      <c r="BD11" s="565">
        <v>1099.3763132648644</v>
      </c>
      <c r="BE11" s="568"/>
      <c r="BF11" s="565">
        <v>1000.7568593657086</v>
      </c>
      <c r="BG11" s="568"/>
      <c r="BH11" s="565">
        <v>921.58942652764392</v>
      </c>
      <c r="BI11" s="568"/>
      <c r="BJ11" s="566">
        <v>792.30610635432129</v>
      </c>
      <c r="BK11" s="571" t="s">
        <v>1192</v>
      </c>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469" t="str">
        <f>Parameters!S11</f>
        <v>Manufacture of food products, beverages and tobacco
products</v>
      </c>
      <c r="E12" s="475"/>
      <c r="F12" s="572">
        <v>799.93087175178277</v>
      </c>
      <c r="G12" s="568"/>
      <c r="H12" s="573">
        <v>792.40308168720526</v>
      </c>
      <c r="I12" s="568"/>
      <c r="J12" s="573">
        <v>831.31085375392695</v>
      </c>
      <c r="K12" s="568"/>
      <c r="L12" s="573">
        <v>755.0639616010061</v>
      </c>
      <c r="M12" s="568"/>
      <c r="N12" s="573">
        <v>676.95968839453963</v>
      </c>
      <c r="O12" s="568"/>
      <c r="P12" s="573">
        <v>685.87170798384022</v>
      </c>
      <c r="Q12" s="568"/>
      <c r="R12" s="573">
        <v>779.35867074792191</v>
      </c>
      <c r="S12" s="568"/>
      <c r="T12" s="573">
        <v>803.74300222519105</v>
      </c>
      <c r="U12" s="568"/>
      <c r="V12" s="573">
        <v>722.54727125116199</v>
      </c>
      <c r="W12" s="568"/>
      <c r="X12" s="573">
        <v>720.5763002168452</v>
      </c>
      <c r="Y12" s="568"/>
      <c r="Z12" s="573">
        <v>747.60709353713139</v>
      </c>
      <c r="AA12" s="568"/>
      <c r="AB12" s="573">
        <v>608.2822898587508</v>
      </c>
      <c r="AC12" s="568"/>
      <c r="AD12" s="573">
        <v>660.85888254449185</v>
      </c>
      <c r="AE12" s="568"/>
      <c r="AF12" s="573">
        <v>739.36465822760954</v>
      </c>
      <c r="AG12" s="568"/>
      <c r="AH12" s="573">
        <v>632.04329638961667</v>
      </c>
      <c r="AI12" s="568"/>
      <c r="AJ12" s="573">
        <v>775.25171817005446</v>
      </c>
      <c r="AK12" s="568"/>
      <c r="AL12" s="573">
        <v>613.21041448840242</v>
      </c>
      <c r="AM12" s="568"/>
      <c r="AN12" s="573">
        <v>563.99586571682846</v>
      </c>
      <c r="AO12" s="568"/>
      <c r="AP12" s="573">
        <v>662.31858297240547</v>
      </c>
      <c r="AQ12" s="568"/>
      <c r="AR12" s="573">
        <v>757.1366661757811</v>
      </c>
      <c r="AS12" s="568"/>
      <c r="AT12" s="573">
        <v>586.64239568468543</v>
      </c>
      <c r="AU12" s="568"/>
      <c r="AV12" s="573">
        <v>720.4360396067558</v>
      </c>
      <c r="AW12" s="568"/>
      <c r="AX12" s="573">
        <v>623.00142911089938</v>
      </c>
      <c r="AY12" s="568"/>
      <c r="AZ12" s="573">
        <v>600.18991821950488</v>
      </c>
      <c r="BA12" s="568"/>
      <c r="BB12" s="573">
        <v>656.31104069219487</v>
      </c>
      <c r="BC12" s="568"/>
      <c r="BD12" s="573">
        <v>691.86281792010186</v>
      </c>
      <c r="BE12" s="568"/>
      <c r="BF12" s="573">
        <v>630.51470738346393</v>
      </c>
      <c r="BG12" s="568"/>
      <c r="BH12" s="573">
        <v>568.07276190265327</v>
      </c>
      <c r="BI12" s="568"/>
      <c r="BJ12" s="574">
        <v>503.31500714545973</v>
      </c>
      <c r="BK12" s="571" t="s">
        <v>1192</v>
      </c>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469" t="str">
        <f>Parameters!S12</f>
        <v>Manufacture of textiles, wearing apparel and leather products</v>
      </c>
      <c r="E13" s="470"/>
      <c r="F13" s="572">
        <v>0.81347101649193776</v>
      </c>
      <c r="G13" s="568"/>
      <c r="H13" s="573">
        <v>0.85804995924796956</v>
      </c>
      <c r="I13" s="568"/>
      <c r="J13" s="573">
        <v>0.73276773393264782</v>
      </c>
      <c r="K13" s="568"/>
      <c r="L13" s="573">
        <v>0.61672392518883501</v>
      </c>
      <c r="M13" s="568"/>
      <c r="N13" s="573">
        <v>0.62522672544931113</v>
      </c>
      <c r="O13" s="568"/>
      <c r="P13" s="573">
        <v>0.58015771255318671</v>
      </c>
      <c r="Q13" s="568"/>
      <c r="R13" s="573">
        <v>0.79213703543969949</v>
      </c>
      <c r="S13" s="568"/>
      <c r="T13" s="573">
        <v>1.3456350457479327</v>
      </c>
      <c r="U13" s="568"/>
      <c r="V13" s="573">
        <v>1.3908486778730209</v>
      </c>
      <c r="W13" s="568"/>
      <c r="X13" s="573">
        <v>1.8390085225865829</v>
      </c>
      <c r="Y13" s="568"/>
      <c r="Z13" s="573">
        <v>1.9729015078220442</v>
      </c>
      <c r="AA13" s="568"/>
      <c r="AB13" s="573">
        <v>1.8900665116638324</v>
      </c>
      <c r="AC13" s="568"/>
      <c r="AD13" s="573">
        <v>1.8458351592336479</v>
      </c>
      <c r="AE13" s="568"/>
      <c r="AF13" s="573">
        <v>1.8254514912574067</v>
      </c>
      <c r="AG13" s="568"/>
      <c r="AH13" s="573">
        <v>1.7937645094167389</v>
      </c>
      <c r="AI13" s="568"/>
      <c r="AJ13" s="573">
        <v>1.8572022509823127</v>
      </c>
      <c r="AK13" s="568"/>
      <c r="AL13" s="573">
        <v>1.772973851071294</v>
      </c>
      <c r="AM13" s="568"/>
      <c r="AN13" s="573">
        <v>2.0889274891177712</v>
      </c>
      <c r="AO13" s="568"/>
      <c r="AP13" s="573">
        <v>2.80827823850061</v>
      </c>
      <c r="AQ13" s="568"/>
      <c r="AR13" s="573">
        <v>1.9474780736825281</v>
      </c>
      <c r="AS13" s="568"/>
      <c r="AT13" s="573">
        <v>1.7362356405884898</v>
      </c>
      <c r="AU13" s="568"/>
      <c r="AV13" s="573">
        <v>1.778850807286223</v>
      </c>
      <c r="AW13" s="568"/>
      <c r="AX13" s="573">
        <v>1.7748817242752797</v>
      </c>
      <c r="AY13" s="568"/>
      <c r="AZ13" s="573">
        <v>1.7724655770275366</v>
      </c>
      <c r="BA13" s="568"/>
      <c r="BB13" s="573">
        <v>1.7204410507228887</v>
      </c>
      <c r="BC13" s="568"/>
      <c r="BD13" s="573">
        <v>1.748443317331362</v>
      </c>
      <c r="BE13" s="568"/>
      <c r="BF13" s="573">
        <v>1.7213239160721383</v>
      </c>
      <c r="BG13" s="568"/>
      <c r="BH13" s="573">
        <v>1.6614636151014388</v>
      </c>
      <c r="BI13" s="568"/>
      <c r="BJ13" s="574">
        <v>1.3902570074352203</v>
      </c>
      <c r="BK13" s="571" t="s">
        <v>1192</v>
      </c>
      <c r="CJ13" s="303"/>
      <c r="CK13" s="303"/>
      <c r="CL13" s="303"/>
      <c r="CM13" s="304" t="s">
        <v>951</v>
      </c>
      <c r="CN13" s="303" t="s">
        <v>946</v>
      </c>
      <c r="CO13" s="303"/>
      <c r="CP13" s="303"/>
      <c r="CQ13" s="303"/>
      <c r="CR13" s="303"/>
      <c r="CS13" s="303"/>
      <c r="CT13" s="303"/>
    </row>
    <row r="14" spans="1:98" s="13" customFormat="1">
      <c r="A14" s="37"/>
      <c r="B14" s="209" t="str">
        <f>Parameters!Q13</f>
        <v>C16-C18</v>
      </c>
      <c r="C14" s="210"/>
      <c r="D14" s="469" t="str">
        <f>Parameters!S13</f>
        <v>Manufacture of wood, paper, printing and reproduction</v>
      </c>
      <c r="E14" s="470"/>
      <c r="F14" s="575"/>
      <c r="G14" s="594"/>
      <c r="H14" s="575"/>
      <c r="I14" s="594"/>
      <c r="J14" s="575"/>
      <c r="K14" s="594"/>
      <c r="L14" s="575"/>
      <c r="M14" s="594"/>
      <c r="N14" s="575"/>
      <c r="O14" s="594"/>
      <c r="P14" s="575"/>
      <c r="Q14" s="594"/>
      <c r="R14" s="575"/>
      <c r="S14" s="594"/>
      <c r="T14" s="575"/>
      <c r="U14" s="594"/>
      <c r="V14" s="575"/>
      <c r="W14" s="594"/>
      <c r="X14" s="575"/>
      <c r="Y14" s="594"/>
      <c r="Z14" s="575"/>
      <c r="AA14" s="594"/>
      <c r="AB14" s="575"/>
      <c r="AC14" s="594"/>
      <c r="AD14" s="575"/>
      <c r="AE14" s="594"/>
      <c r="AF14" s="575"/>
      <c r="AG14" s="594"/>
      <c r="AH14" s="575"/>
      <c r="AI14" s="594"/>
      <c r="AJ14" s="575"/>
      <c r="AK14" s="594"/>
      <c r="AL14" s="575"/>
      <c r="AM14" s="594"/>
      <c r="AN14" s="575"/>
      <c r="AO14" s="594"/>
      <c r="AP14" s="575"/>
      <c r="AQ14" s="594"/>
      <c r="AR14" s="575"/>
      <c r="AS14" s="594"/>
      <c r="AT14" s="575"/>
      <c r="AU14" s="594"/>
      <c r="AV14" s="575"/>
      <c r="AW14" s="594"/>
      <c r="AX14" s="575"/>
      <c r="AY14" s="594"/>
      <c r="AZ14" s="575"/>
      <c r="BA14" s="594"/>
      <c r="BB14" s="575"/>
      <c r="BC14" s="594"/>
      <c r="BD14" s="575"/>
      <c r="BE14" s="594"/>
      <c r="BF14" s="575"/>
      <c r="BG14" s="594"/>
      <c r="BH14" s="575"/>
      <c r="BI14" s="594"/>
      <c r="BJ14" s="575"/>
      <c r="BK14" s="598"/>
      <c r="CJ14" s="303"/>
      <c r="CK14" s="303"/>
      <c r="CL14" s="303"/>
      <c r="CM14" s="304"/>
      <c r="CN14" s="303"/>
      <c r="CO14" s="303"/>
      <c r="CP14" s="303"/>
      <c r="CQ14" s="303"/>
      <c r="CR14" s="303"/>
      <c r="CS14" s="303"/>
      <c r="CT14" s="303"/>
    </row>
    <row r="15" spans="1:98" s="15" customFormat="1" ht="22.5" customHeight="1">
      <c r="A15" s="35"/>
      <c r="B15" s="204" t="str">
        <f>Parameters!Q14</f>
        <v>C16</v>
      </c>
      <c r="C15" s="215"/>
      <c r="D15" s="471" t="str">
        <f>Parameters!S14</f>
        <v>Manufacture of wood and of products of wood and cork, except furniture; manufacture of articles of straw and plaiting materials</v>
      </c>
      <c r="E15" s="472"/>
      <c r="F15" s="567">
        <v>9.0547414437389495</v>
      </c>
      <c r="G15" s="568"/>
      <c r="H15" s="569">
        <v>8.5480735923128126</v>
      </c>
      <c r="I15" s="568"/>
      <c r="J15" s="569">
        <v>8.0001061390949477</v>
      </c>
      <c r="K15" s="568"/>
      <c r="L15" s="569">
        <v>7.2765345530592471</v>
      </c>
      <c r="M15" s="568"/>
      <c r="N15" s="569">
        <v>6.6644975847206389</v>
      </c>
      <c r="O15" s="568"/>
      <c r="P15" s="569">
        <v>8.5981383739447139</v>
      </c>
      <c r="Q15" s="568"/>
      <c r="R15" s="569">
        <v>8.674546637499315</v>
      </c>
      <c r="S15" s="568"/>
      <c r="T15" s="569">
        <v>8.1921680122063538</v>
      </c>
      <c r="U15" s="568"/>
      <c r="V15" s="569">
        <v>8.618744910764935</v>
      </c>
      <c r="W15" s="568"/>
      <c r="X15" s="569">
        <v>10.128324294325248</v>
      </c>
      <c r="Y15" s="568"/>
      <c r="Z15" s="569">
        <v>10.093555453638224</v>
      </c>
      <c r="AA15" s="568"/>
      <c r="AB15" s="569">
        <v>10.57173662783193</v>
      </c>
      <c r="AC15" s="568"/>
      <c r="AD15" s="569">
        <v>10.913858339980408</v>
      </c>
      <c r="AE15" s="568"/>
      <c r="AF15" s="569">
        <v>10.719328467656911</v>
      </c>
      <c r="AG15" s="568"/>
      <c r="AH15" s="569">
        <v>11.28185810276449</v>
      </c>
      <c r="AI15" s="568"/>
      <c r="AJ15" s="569">
        <v>11.074145386369617</v>
      </c>
      <c r="AK15" s="568"/>
      <c r="AL15" s="569">
        <v>12.137034345149452</v>
      </c>
      <c r="AM15" s="568"/>
      <c r="AN15" s="569">
        <v>11.570908275347456</v>
      </c>
      <c r="AO15" s="568"/>
      <c r="AP15" s="569">
        <v>11.560000205166304</v>
      </c>
      <c r="AQ15" s="568"/>
      <c r="AR15" s="569">
        <v>11.352482489693141</v>
      </c>
      <c r="AS15" s="568"/>
      <c r="AT15" s="569">
        <v>11.849508892333713</v>
      </c>
      <c r="AU15" s="568"/>
      <c r="AV15" s="569">
        <v>11.128568497072861</v>
      </c>
      <c r="AW15" s="568"/>
      <c r="AX15" s="569">
        <v>11.283176905994951</v>
      </c>
      <c r="AY15" s="568"/>
      <c r="AZ15" s="569">
        <v>11.392365559618893</v>
      </c>
      <c r="BA15" s="568"/>
      <c r="BB15" s="569">
        <v>11.361051693537098</v>
      </c>
      <c r="BC15" s="568"/>
      <c r="BD15" s="569">
        <v>11.00833492080899</v>
      </c>
      <c r="BE15" s="568"/>
      <c r="BF15" s="569">
        <v>11.487530021184032</v>
      </c>
      <c r="BG15" s="568"/>
      <c r="BH15" s="569">
        <v>11.632126030559157</v>
      </c>
      <c r="BI15" s="568"/>
      <c r="BJ15" s="570">
        <v>10.286409776969556</v>
      </c>
      <c r="BK15" s="571" t="s">
        <v>1192</v>
      </c>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474" t="str">
        <f>Parameters!S15</f>
        <v>Manufacture of paper and paper products</v>
      </c>
      <c r="E16" s="473"/>
      <c r="F16" s="567">
        <v>49.149825356365042</v>
      </c>
      <c r="G16" s="568"/>
      <c r="H16" s="569">
        <v>45.978205259797093</v>
      </c>
      <c r="I16" s="568"/>
      <c r="J16" s="569">
        <v>42.926972990461742</v>
      </c>
      <c r="K16" s="568"/>
      <c r="L16" s="569">
        <v>38.832471503789236</v>
      </c>
      <c r="M16" s="568"/>
      <c r="N16" s="569">
        <v>35.200151782290156</v>
      </c>
      <c r="O16" s="568"/>
      <c r="P16" s="569">
        <v>47.076342592084195</v>
      </c>
      <c r="Q16" s="568"/>
      <c r="R16" s="569">
        <v>46.742401998327253</v>
      </c>
      <c r="S16" s="568"/>
      <c r="T16" s="569">
        <v>42.525898882009585</v>
      </c>
      <c r="U16" s="568"/>
      <c r="V16" s="569">
        <v>44.804815719299</v>
      </c>
      <c r="W16" s="568"/>
      <c r="X16" s="569">
        <v>52.356904962626793</v>
      </c>
      <c r="Y16" s="568"/>
      <c r="Z16" s="569">
        <v>51.522580848244715</v>
      </c>
      <c r="AA16" s="568"/>
      <c r="AB16" s="569">
        <v>54.698309598166681</v>
      </c>
      <c r="AC16" s="568"/>
      <c r="AD16" s="569">
        <v>56.606723492725578</v>
      </c>
      <c r="AE16" s="568"/>
      <c r="AF16" s="569">
        <v>55.484097129669443</v>
      </c>
      <c r="AG16" s="568"/>
      <c r="AH16" s="569">
        <v>58.916808864652666</v>
      </c>
      <c r="AI16" s="568"/>
      <c r="AJ16" s="569">
        <v>57.605308473306174</v>
      </c>
      <c r="AK16" s="568"/>
      <c r="AL16" s="569">
        <v>63.848971812676055</v>
      </c>
      <c r="AM16" s="568"/>
      <c r="AN16" s="569">
        <v>59.529173604737046</v>
      </c>
      <c r="AO16" s="568"/>
      <c r="AP16" s="569">
        <v>57.246932303029759</v>
      </c>
      <c r="AQ16" s="568"/>
      <c r="AR16" s="569">
        <v>58.501885643982789</v>
      </c>
      <c r="AS16" s="568"/>
      <c r="AT16" s="569">
        <v>61.022808275770103</v>
      </c>
      <c r="AU16" s="568"/>
      <c r="AV16" s="569">
        <v>52.462165347636578</v>
      </c>
      <c r="AW16" s="568"/>
      <c r="AX16" s="569">
        <v>55.747023424480467</v>
      </c>
      <c r="AY16" s="568"/>
      <c r="AZ16" s="569">
        <v>54.938668455659247</v>
      </c>
      <c r="BA16" s="568"/>
      <c r="BB16" s="569">
        <v>52.867862397078177</v>
      </c>
      <c r="BC16" s="568"/>
      <c r="BD16" s="569">
        <v>53.131571271609666</v>
      </c>
      <c r="BE16" s="568"/>
      <c r="BF16" s="569">
        <v>53.590466081649758</v>
      </c>
      <c r="BG16" s="568"/>
      <c r="BH16" s="569">
        <v>53.781830019559784</v>
      </c>
      <c r="BI16" s="568"/>
      <c r="BJ16" s="570">
        <v>44.050520957628414</v>
      </c>
      <c r="BK16" s="571" t="s">
        <v>1192</v>
      </c>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474" t="str">
        <f>Parameters!S16</f>
        <v>Printing and reproduction of recorded media</v>
      </c>
      <c r="E17" s="473"/>
      <c r="F17" s="567">
        <v>1.1470028421826481</v>
      </c>
      <c r="G17" s="568"/>
      <c r="H17" s="569">
        <v>1.2022842373688853</v>
      </c>
      <c r="I17" s="568"/>
      <c r="J17" s="569">
        <v>1.033976543701689</v>
      </c>
      <c r="K17" s="568"/>
      <c r="L17" s="569">
        <v>0.87851219967436034</v>
      </c>
      <c r="M17" s="568"/>
      <c r="N17" s="569">
        <v>0.88444927763858816</v>
      </c>
      <c r="O17" s="568"/>
      <c r="P17" s="569">
        <v>0.82949820105020078</v>
      </c>
      <c r="Q17" s="568"/>
      <c r="R17" s="569">
        <v>1.1156138460753438</v>
      </c>
      <c r="S17" s="568"/>
      <c r="T17" s="569">
        <v>1.8916367641308927</v>
      </c>
      <c r="U17" s="568"/>
      <c r="V17" s="569">
        <v>1.9797363067795275</v>
      </c>
      <c r="W17" s="568"/>
      <c r="X17" s="569">
        <v>2.5266224208158397</v>
      </c>
      <c r="Y17" s="568"/>
      <c r="Z17" s="569">
        <v>2.6728841247031743</v>
      </c>
      <c r="AA17" s="568"/>
      <c r="AB17" s="569">
        <v>2.5619358169385231</v>
      </c>
      <c r="AC17" s="568"/>
      <c r="AD17" s="569">
        <v>2.5003365677620613</v>
      </c>
      <c r="AE17" s="568"/>
      <c r="AF17" s="569">
        <v>2.4599436612081567</v>
      </c>
      <c r="AG17" s="568"/>
      <c r="AH17" s="569">
        <v>2.4360363458179544</v>
      </c>
      <c r="AI17" s="568"/>
      <c r="AJ17" s="569">
        <v>2.5355934202851023</v>
      </c>
      <c r="AK17" s="568"/>
      <c r="AL17" s="569">
        <v>2.4042442809076041</v>
      </c>
      <c r="AM17" s="568"/>
      <c r="AN17" s="569">
        <v>2.7824806775041862</v>
      </c>
      <c r="AO17" s="568"/>
      <c r="AP17" s="569">
        <v>3.7658537092652256</v>
      </c>
      <c r="AQ17" s="568"/>
      <c r="AR17" s="569">
        <v>2.5437688436230257</v>
      </c>
      <c r="AS17" s="568"/>
      <c r="AT17" s="569">
        <v>2.3304395143338961</v>
      </c>
      <c r="AU17" s="568"/>
      <c r="AV17" s="569">
        <v>2.3519713702846294</v>
      </c>
      <c r="AW17" s="568"/>
      <c r="AX17" s="569">
        <v>2.3972743294821193</v>
      </c>
      <c r="AY17" s="568"/>
      <c r="AZ17" s="569">
        <v>2.5119787750981302</v>
      </c>
      <c r="BA17" s="568"/>
      <c r="BB17" s="569">
        <v>2.324302936430906</v>
      </c>
      <c r="BC17" s="568"/>
      <c r="BD17" s="569">
        <v>2.3699318637559705</v>
      </c>
      <c r="BE17" s="568"/>
      <c r="BF17" s="569">
        <v>2.2774717236034832</v>
      </c>
      <c r="BG17" s="568"/>
      <c r="BH17" s="569">
        <v>2.2618934404204962</v>
      </c>
      <c r="BI17" s="568"/>
      <c r="BJ17" s="570">
        <v>2.0095175276890767</v>
      </c>
      <c r="BK17" s="571" t="s">
        <v>1192</v>
      </c>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469" t="str">
        <f>Parameters!S17</f>
        <v>Manufacture of coke and refined petroleum products</v>
      </c>
      <c r="E18" s="475"/>
      <c r="F18" s="572">
        <v>4.031937213304813</v>
      </c>
      <c r="G18" s="568"/>
      <c r="H18" s="573">
        <v>4.0135963712142795</v>
      </c>
      <c r="I18" s="568"/>
      <c r="J18" s="573">
        <v>3.8759075716624869</v>
      </c>
      <c r="K18" s="568"/>
      <c r="L18" s="573">
        <v>3.8358759046076636</v>
      </c>
      <c r="M18" s="568"/>
      <c r="N18" s="573">
        <v>3.9315185590061557</v>
      </c>
      <c r="O18" s="568"/>
      <c r="P18" s="573">
        <v>4.0652987543758323</v>
      </c>
      <c r="Q18" s="568"/>
      <c r="R18" s="573">
        <v>4.5837323236829155</v>
      </c>
      <c r="S18" s="568"/>
      <c r="T18" s="573">
        <v>5.3457111286564896</v>
      </c>
      <c r="U18" s="568"/>
      <c r="V18" s="573">
        <v>5.7215906477582745</v>
      </c>
      <c r="W18" s="568"/>
      <c r="X18" s="573">
        <v>5.958316125807344</v>
      </c>
      <c r="Y18" s="568"/>
      <c r="Z18" s="573">
        <v>5.6353098234359233</v>
      </c>
      <c r="AA18" s="568"/>
      <c r="AB18" s="573">
        <v>6.1062594142591395</v>
      </c>
      <c r="AC18" s="568"/>
      <c r="AD18" s="573">
        <v>5.9625180095514425</v>
      </c>
      <c r="AE18" s="568"/>
      <c r="AF18" s="573">
        <v>5.8631370287219884</v>
      </c>
      <c r="AG18" s="568"/>
      <c r="AH18" s="573">
        <v>5.638401592496149</v>
      </c>
      <c r="AI18" s="568"/>
      <c r="AJ18" s="573">
        <v>4.2735207666891526</v>
      </c>
      <c r="AK18" s="568"/>
      <c r="AL18" s="573">
        <v>4.3963463044563378</v>
      </c>
      <c r="AM18" s="568"/>
      <c r="AN18" s="573">
        <v>4.7901694787800571</v>
      </c>
      <c r="AO18" s="568"/>
      <c r="AP18" s="573">
        <v>5.3072284273667618</v>
      </c>
      <c r="AQ18" s="568"/>
      <c r="AR18" s="573">
        <v>4.9890956555795949</v>
      </c>
      <c r="AS18" s="568"/>
      <c r="AT18" s="573">
        <v>5.0974203713231869</v>
      </c>
      <c r="AU18" s="568"/>
      <c r="AV18" s="573">
        <v>4.8536569092855073</v>
      </c>
      <c r="AW18" s="568"/>
      <c r="AX18" s="573">
        <v>5.0011276399288018</v>
      </c>
      <c r="AY18" s="568"/>
      <c r="AZ18" s="573">
        <v>4.9651128139919898</v>
      </c>
      <c r="BA18" s="568"/>
      <c r="BB18" s="573">
        <v>4.5342977582629924</v>
      </c>
      <c r="BC18" s="568"/>
      <c r="BD18" s="573">
        <v>4.168232158126143</v>
      </c>
      <c r="BE18" s="568"/>
      <c r="BF18" s="573">
        <v>4.3744330122061905</v>
      </c>
      <c r="BG18" s="568"/>
      <c r="BH18" s="573">
        <v>4.1264750999653268</v>
      </c>
      <c r="BI18" s="568"/>
      <c r="BJ18" s="574">
        <v>2.9778816921236939</v>
      </c>
      <c r="BK18" s="571" t="s">
        <v>1192</v>
      </c>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469" t="str">
        <f>Parameters!S18</f>
        <v>Manufacture of chemicals and chemical products</v>
      </c>
      <c r="E19" s="475"/>
      <c r="F19" s="572">
        <v>2380.1021596757423</v>
      </c>
      <c r="G19" s="568"/>
      <c r="H19" s="573">
        <v>2786.4493883087271</v>
      </c>
      <c r="I19" s="568"/>
      <c r="J19" s="573">
        <v>2636.9880867344932</v>
      </c>
      <c r="K19" s="568"/>
      <c r="L19" s="573">
        <v>2235.1615432086937</v>
      </c>
      <c r="M19" s="568"/>
      <c r="N19" s="573">
        <v>1631.9964721907145</v>
      </c>
      <c r="O19" s="568"/>
      <c r="P19" s="573">
        <v>2050.4547228773204</v>
      </c>
      <c r="Q19" s="568"/>
      <c r="R19" s="573">
        <v>2324.6499196141522</v>
      </c>
      <c r="S19" s="568"/>
      <c r="T19" s="573">
        <v>2064.5955212820545</v>
      </c>
      <c r="U19" s="568"/>
      <c r="V19" s="573">
        <v>2295.4099799733531</v>
      </c>
      <c r="W19" s="568"/>
      <c r="X19" s="573">
        <v>2631.0082772284027</v>
      </c>
      <c r="Y19" s="568"/>
      <c r="Z19" s="573">
        <v>2490.2848372637277</v>
      </c>
      <c r="AA19" s="568"/>
      <c r="AB19" s="573">
        <v>3068.8751984438563</v>
      </c>
      <c r="AC19" s="568"/>
      <c r="AD19" s="573">
        <v>2747.584150241335</v>
      </c>
      <c r="AE19" s="568"/>
      <c r="AF19" s="573">
        <v>2547.6160300977149</v>
      </c>
      <c r="AG19" s="568"/>
      <c r="AH19" s="573">
        <v>2116.3105673153564</v>
      </c>
      <c r="AI19" s="568"/>
      <c r="AJ19" s="573">
        <v>1753.0413388852021</v>
      </c>
      <c r="AK19" s="568"/>
      <c r="AL19" s="573">
        <v>819.03462727195404</v>
      </c>
      <c r="AM19" s="568"/>
      <c r="AN19" s="573">
        <v>588.89492398427853</v>
      </c>
      <c r="AO19" s="568"/>
      <c r="AP19" s="573">
        <v>265.96477691697294</v>
      </c>
      <c r="AQ19" s="568"/>
      <c r="AR19" s="573">
        <v>295.29880344071756</v>
      </c>
      <c r="AS19" s="568"/>
      <c r="AT19" s="573">
        <v>285.55432558373815</v>
      </c>
      <c r="AU19" s="568"/>
      <c r="AV19" s="573">
        <v>248.22751431093863</v>
      </c>
      <c r="AW19" s="568"/>
      <c r="AX19" s="573">
        <v>215.53563024044144</v>
      </c>
      <c r="AY19" s="568"/>
      <c r="AZ19" s="573">
        <v>216.83308680102235</v>
      </c>
      <c r="BA19" s="568"/>
      <c r="BB19" s="573">
        <v>186.45383078579087</v>
      </c>
      <c r="BC19" s="568"/>
      <c r="BD19" s="573">
        <v>157.00374496586329</v>
      </c>
      <c r="BE19" s="568"/>
      <c r="BF19" s="573">
        <v>132.31450258033351</v>
      </c>
      <c r="BG19" s="568"/>
      <c r="BH19" s="573">
        <v>123.3250081286006</v>
      </c>
      <c r="BI19" s="568"/>
      <c r="BJ19" s="574">
        <v>97.194097834769508</v>
      </c>
      <c r="BK19" s="571" t="s">
        <v>1192</v>
      </c>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469" t="str">
        <f>Parameters!S19</f>
        <v>Manufacture of basic pharmaceutical products and pharmaceutical preparations</v>
      </c>
      <c r="E20" s="475"/>
      <c r="F20" s="572">
        <v>1.3174852892705666</v>
      </c>
      <c r="G20" s="568"/>
      <c r="H20" s="573">
        <v>1.3589704952785235</v>
      </c>
      <c r="I20" s="568"/>
      <c r="J20" s="573">
        <v>1.189827212234331</v>
      </c>
      <c r="K20" s="568"/>
      <c r="L20" s="573">
        <v>1.0307042091606031</v>
      </c>
      <c r="M20" s="568"/>
      <c r="N20" s="573">
        <v>1.0213896921198642</v>
      </c>
      <c r="O20" s="568"/>
      <c r="P20" s="573">
        <v>0.99906935568015964</v>
      </c>
      <c r="Q20" s="568"/>
      <c r="R20" s="573">
        <v>1.2794014781870586</v>
      </c>
      <c r="S20" s="568"/>
      <c r="T20" s="573">
        <v>2.0531009474778061</v>
      </c>
      <c r="U20" s="568"/>
      <c r="V20" s="573">
        <v>2.1735659247125771</v>
      </c>
      <c r="W20" s="568"/>
      <c r="X20" s="573">
        <v>2.6674515595861363</v>
      </c>
      <c r="Y20" s="568"/>
      <c r="Z20" s="573">
        <v>2.7753880694362754</v>
      </c>
      <c r="AA20" s="568"/>
      <c r="AB20" s="573">
        <v>2.6744129112348523</v>
      </c>
      <c r="AC20" s="568"/>
      <c r="AD20" s="573">
        <v>2.6195928102877843</v>
      </c>
      <c r="AE20" s="568"/>
      <c r="AF20" s="573">
        <v>2.5643008587685499</v>
      </c>
      <c r="AG20" s="568"/>
      <c r="AH20" s="573">
        <v>2.5684735304072595</v>
      </c>
      <c r="AI20" s="568"/>
      <c r="AJ20" s="573">
        <v>2.6753463541343794</v>
      </c>
      <c r="AK20" s="568"/>
      <c r="AL20" s="573">
        <v>2.5475525664624232</v>
      </c>
      <c r="AM20" s="568"/>
      <c r="AN20" s="573">
        <v>2.8569369098461865</v>
      </c>
      <c r="AO20" s="568"/>
      <c r="AP20" s="573">
        <v>3.8265854822720198</v>
      </c>
      <c r="AQ20" s="568"/>
      <c r="AR20" s="573">
        <v>2.6030496367197471</v>
      </c>
      <c r="AS20" s="568"/>
      <c r="AT20" s="573">
        <v>2.4567909637742256</v>
      </c>
      <c r="AU20" s="568"/>
      <c r="AV20" s="573">
        <v>2.4955055352124447</v>
      </c>
      <c r="AW20" s="568"/>
      <c r="AX20" s="573">
        <v>2.5666111436923771</v>
      </c>
      <c r="AY20" s="568"/>
      <c r="AZ20" s="573">
        <v>2.5362272791395872</v>
      </c>
      <c r="BA20" s="568"/>
      <c r="BB20" s="573">
        <v>2.5052893066358246</v>
      </c>
      <c r="BC20" s="568"/>
      <c r="BD20" s="573">
        <v>2.5187056058971802</v>
      </c>
      <c r="BE20" s="568"/>
      <c r="BF20" s="573">
        <v>2.4502289249427496</v>
      </c>
      <c r="BG20" s="568"/>
      <c r="BH20" s="573">
        <v>2.4590464880641543</v>
      </c>
      <c r="BI20" s="568"/>
      <c r="BJ20" s="574">
        <v>2.1311668324851478</v>
      </c>
      <c r="BK20" s="571" t="s">
        <v>1192</v>
      </c>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469" t="str">
        <f>Parameters!S20</f>
        <v>Manufacture of rubber and plastic products and other non-metallic mineral products</v>
      </c>
      <c r="E21" s="470"/>
      <c r="F21" s="575"/>
      <c r="G21" s="594"/>
      <c r="H21" s="575"/>
      <c r="I21" s="594"/>
      <c r="J21" s="575"/>
      <c r="K21" s="594"/>
      <c r="L21" s="575"/>
      <c r="M21" s="594"/>
      <c r="N21" s="575"/>
      <c r="O21" s="594"/>
      <c r="P21" s="575"/>
      <c r="Q21" s="594"/>
      <c r="R21" s="575"/>
      <c r="S21" s="594"/>
      <c r="T21" s="575"/>
      <c r="U21" s="594"/>
      <c r="V21" s="575"/>
      <c r="W21" s="594"/>
      <c r="X21" s="575"/>
      <c r="Y21" s="594"/>
      <c r="Z21" s="575"/>
      <c r="AA21" s="594"/>
      <c r="AB21" s="575"/>
      <c r="AC21" s="594"/>
      <c r="AD21" s="575"/>
      <c r="AE21" s="594"/>
      <c r="AF21" s="575"/>
      <c r="AG21" s="594"/>
      <c r="AH21" s="575"/>
      <c r="AI21" s="594"/>
      <c r="AJ21" s="575"/>
      <c r="AK21" s="594"/>
      <c r="AL21" s="575"/>
      <c r="AM21" s="594"/>
      <c r="AN21" s="575"/>
      <c r="AO21" s="594"/>
      <c r="AP21" s="575"/>
      <c r="AQ21" s="594"/>
      <c r="AR21" s="575"/>
      <c r="AS21" s="594"/>
      <c r="AT21" s="575"/>
      <c r="AU21" s="594"/>
      <c r="AV21" s="575"/>
      <c r="AW21" s="594"/>
      <c r="AX21" s="575"/>
      <c r="AY21" s="594"/>
      <c r="AZ21" s="575"/>
      <c r="BA21" s="594"/>
      <c r="BB21" s="575"/>
      <c r="BC21" s="594"/>
      <c r="BD21" s="575"/>
      <c r="BE21" s="594"/>
      <c r="BF21" s="575"/>
      <c r="BG21" s="594"/>
      <c r="BH21" s="575"/>
      <c r="BI21" s="594"/>
      <c r="BJ21" s="575"/>
      <c r="BK21" s="598"/>
      <c r="CJ21" s="303"/>
      <c r="CK21" s="303"/>
      <c r="CL21" s="303"/>
      <c r="CM21" s="304"/>
      <c r="CN21" s="303"/>
      <c r="CO21" s="303"/>
      <c r="CP21" s="303"/>
      <c r="CQ21" s="303"/>
      <c r="CR21" s="303"/>
      <c r="CS21" s="303"/>
      <c r="CT21" s="303"/>
    </row>
    <row r="22" spans="1:98" s="15" customFormat="1" ht="12.75" customHeight="1">
      <c r="A22" s="35"/>
      <c r="B22" s="204" t="str">
        <f>Parameters!Q21</f>
        <v>C22</v>
      </c>
      <c r="C22" s="218"/>
      <c r="D22" s="471" t="str">
        <f>Parameters!S21</f>
        <v>Manufacture of rubber and plastic products</v>
      </c>
      <c r="E22" s="472"/>
      <c r="F22" s="567">
        <v>1586.9538459751893</v>
      </c>
      <c r="G22" s="568"/>
      <c r="H22" s="569">
        <v>1857.8788141067782</v>
      </c>
      <c r="I22" s="568"/>
      <c r="J22" s="569">
        <v>1758.2287808713791</v>
      </c>
      <c r="K22" s="568"/>
      <c r="L22" s="569">
        <v>1490.3407847368849</v>
      </c>
      <c r="M22" s="568"/>
      <c r="N22" s="569">
        <v>1088.2424355818953</v>
      </c>
      <c r="O22" s="568"/>
      <c r="P22" s="569">
        <v>1367.1175324854901</v>
      </c>
      <c r="Q22" s="568"/>
      <c r="R22" s="569">
        <v>1549.9897090251181</v>
      </c>
      <c r="S22" s="568"/>
      <c r="T22" s="569">
        <v>1376.7998555683839</v>
      </c>
      <c r="U22" s="568"/>
      <c r="V22" s="569">
        <v>1530.7027069968135</v>
      </c>
      <c r="W22" s="568"/>
      <c r="X22" s="569">
        <v>1754.4946316980338</v>
      </c>
      <c r="Y22" s="568"/>
      <c r="Z22" s="569">
        <v>1660.7144829151111</v>
      </c>
      <c r="AA22" s="568"/>
      <c r="AB22" s="569">
        <v>2046.3920234973034</v>
      </c>
      <c r="AC22" s="568"/>
      <c r="AD22" s="569">
        <v>1832.1900086691264</v>
      </c>
      <c r="AE22" s="568"/>
      <c r="AF22" s="569">
        <v>1698.8681247456161</v>
      </c>
      <c r="AG22" s="568"/>
      <c r="AH22" s="569">
        <v>1411.3150950236463</v>
      </c>
      <c r="AI22" s="568"/>
      <c r="AJ22" s="569">
        <v>1169.1599606321749</v>
      </c>
      <c r="AK22" s="568"/>
      <c r="AL22" s="569">
        <v>546.44126644256164</v>
      </c>
      <c r="AM22" s="568"/>
      <c r="AN22" s="569">
        <v>393.09504253303095</v>
      </c>
      <c r="AO22" s="568"/>
      <c r="AP22" s="569">
        <v>178.04653494816253</v>
      </c>
      <c r="AQ22" s="568"/>
      <c r="AR22" s="569">
        <v>197.29575587176936</v>
      </c>
      <c r="AS22" s="568"/>
      <c r="AT22" s="569">
        <v>190.93636306498502</v>
      </c>
      <c r="AU22" s="568"/>
      <c r="AV22" s="569">
        <v>166.00450363429277</v>
      </c>
      <c r="AW22" s="568"/>
      <c r="AX22" s="569">
        <v>144.22069682910407</v>
      </c>
      <c r="AY22" s="568"/>
      <c r="AZ22" s="569">
        <v>145.06764767197058</v>
      </c>
      <c r="BA22" s="568"/>
      <c r="BB22" s="569">
        <v>124.90971457221636</v>
      </c>
      <c r="BC22" s="568"/>
      <c r="BD22" s="569">
        <v>105.28501901952193</v>
      </c>
      <c r="BE22" s="568"/>
      <c r="BF22" s="569">
        <v>88.826986101673697</v>
      </c>
      <c r="BG22" s="568"/>
      <c r="BH22" s="569">
        <v>82.776045423943259</v>
      </c>
      <c r="BI22" s="568"/>
      <c r="BJ22" s="570">
        <v>68.794558383198989</v>
      </c>
      <c r="BK22" s="571" t="s">
        <v>1192</v>
      </c>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471" t="str">
        <f>Parameters!S22</f>
        <v>Manufacture of other non-metallic mineral products</v>
      </c>
      <c r="E23" s="473"/>
      <c r="F23" s="567">
        <v>14.81870159085571</v>
      </c>
      <c r="G23" s="568"/>
      <c r="H23" s="569">
        <v>13.973311259926009</v>
      </c>
      <c r="I23" s="568"/>
      <c r="J23" s="569">
        <v>13.013665151600394</v>
      </c>
      <c r="K23" s="568"/>
      <c r="L23" s="569">
        <v>11.771032976243912</v>
      </c>
      <c r="M23" s="568"/>
      <c r="N23" s="569">
        <v>10.754808087078098</v>
      </c>
      <c r="O23" s="568"/>
      <c r="P23" s="569">
        <v>14.011013648225321</v>
      </c>
      <c r="Q23" s="568"/>
      <c r="R23" s="569">
        <v>14.1477203579161</v>
      </c>
      <c r="S23" s="568"/>
      <c r="T23" s="569">
        <v>13.564082172881239</v>
      </c>
      <c r="U23" s="568"/>
      <c r="V23" s="569">
        <v>14.311625514610888</v>
      </c>
      <c r="W23" s="568"/>
      <c r="X23" s="569">
        <v>16.763226972353586</v>
      </c>
      <c r="Y23" s="568"/>
      <c r="Z23" s="569">
        <v>16.620013941771553</v>
      </c>
      <c r="AA23" s="568"/>
      <c r="AB23" s="569">
        <v>17.415904519845856</v>
      </c>
      <c r="AC23" s="568"/>
      <c r="AD23" s="569">
        <v>17.924642170941869</v>
      </c>
      <c r="AE23" s="568"/>
      <c r="AF23" s="569">
        <v>17.569179104865494</v>
      </c>
      <c r="AG23" s="568"/>
      <c r="AH23" s="569">
        <v>18.532894485903746</v>
      </c>
      <c r="AI23" s="568"/>
      <c r="AJ23" s="569">
        <v>18.249850433306772</v>
      </c>
      <c r="AK23" s="568"/>
      <c r="AL23" s="569">
        <v>19.901225894849052</v>
      </c>
      <c r="AM23" s="568"/>
      <c r="AN23" s="569">
        <v>18.924015116173745</v>
      </c>
      <c r="AO23" s="568"/>
      <c r="AP23" s="569">
        <v>19.069718193611816</v>
      </c>
      <c r="AQ23" s="568"/>
      <c r="AR23" s="569">
        <v>18.508235654062776</v>
      </c>
      <c r="AS23" s="568"/>
      <c r="AT23" s="569">
        <v>19.260968685458192</v>
      </c>
      <c r="AU23" s="568"/>
      <c r="AV23" s="569">
        <v>16.94185972107428</v>
      </c>
      <c r="AW23" s="568"/>
      <c r="AX23" s="569">
        <v>18.214978511304416</v>
      </c>
      <c r="AY23" s="568"/>
      <c r="AZ23" s="569">
        <v>17.826692820364233</v>
      </c>
      <c r="BA23" s="568"/>
      <c r="BB23" s="569">
        <v>17.596486822396844</v>
      </c>
      <c r="BC23" s="568"/>
      <c r="BD23" s="569">
        <v>17.384103566818244</v>
      </c>
      <c r="BE23" s="568"/>
      <c r="BF23" s="569">
        <v>17.435669320181194</v>
      </c>
      <c r="BG23" s="568"/>
      <c r="BH23" s="569">
        <v>18.138385113429891</v>
      </c>
      <c r="BI23" s="568"/>
      <c r="BJ23" s="570">
        <v>15.151418824352573</v>
      </c>
      <c r="BK23" s="571" t="s">
        <v>1192</v>
      </c>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469" t="str">
        <f>Parameters!S23</f>
        <v>Manufacture of basic metals and fabricated metal products, except machinery and equipment</v>
      </c>
      <c r="E24" s="470"/>
      <c r="F24" s="575"/>
      <c r="G24" s="594"/>
      <c r="H24" s="575"/>
      <c r="I24" s="594"/>
      <c r="J24" s="575"/>
      <c r="K24" s="594"/>
      <c r="L24" s="575"/>
      <c r="M24" s="594"/>
      <c r="N24" s="575"/>
      <c r="O24" s="594"/>
      <c r="P24" s="575"/>
      <c r="Q24" s="594"/>
      <c r="R24" s="575"/>
      <c r="S24" s="594"/>
      <c r="T24" s="575"/>
      <c r="U24" s="594"/>
      <c r="V24" s="575"/>
      <c r="W24" s="594"/>
      <c r="X24" s="575"/>
      <c r="Y24" s="594"/>
      <c r="Z24" s="575"/>
      <c r="AA24" s="594"/>
      <c r="AB24" s="575"/>
      <c r="AC24" s="594"/>
      <c r="AD24" s="575"/>
      <c r="AE24" s="594"/>
      <c r="AF24" s="575"/>
      <c r="AG24" s="594"/>
      <c r="AH24" s="575"/>
      <c r="AI24" s="594"/>
      <c r="AJ24" s="575"/>
      <c r="AK24" s="594"/>
      <c r="AL24" s="575"/>
      <c r="AM24" s="594"/>
      <c r="AN24" s="575"/>
      <c r="AO24" s="594"/>
      <c r="AP24" s="575"/>
      <c r="AQ24" s="594"/>
      <c r="AR24" s="575"/>
      <c r="AS24" s="594"/>
      <c r="AT24" s="575"/>
      <c r="AU24" s="594"/>
      <c r="AV24" s="575"/>
      <c r="AW24" s="594"/>
      <c r="AX24" s="575"/>
      <c r="AY24" s="594"/>
      <c r="AZ24" s="575"/>
      <c r="BA24" s="594"/>
      <c r="BB24" s="575"/>
      <c r="BC24" s="594"/>
      <c r="BD24" s="575"/>
      <c r="BE24" s="594"/>
      <c r="BF24" s="575"/>
      <c r="BG24" s="594"/>
      <c r="BH24" s="575"/>
      <c r="BI24" s="594"/>
      <c r="BJ24" s="575"/>
      <c r="BK24" s="598"/>
      <c r="CJ24" s="303"/>
      <c r="CK24" s="303"/>
      <c r="CL24" s="303"/>
      <c r="CM24" s="304"/>
      <c r="CN24" s="303"/>
      <c r="CO24" s="303"/>
      <c r="CP24" s="303"/>
      <c r="CQ24" s="303"/>
      <c r="CR24" s="303"/>
      <c r="CS24" s="303"/>
      <c r="CT24" s="303"/>
    </row>
    <row r="25" spans="1:98" s="15" customFormat="1" ht="12.75" customHeight="1">
      <c r="A25" s="35"/>
      <c r="B25" s="204" t="str">
        <f>Parameters!Q24</f>
        <v>C24</v>
      </c>
      <c r="C25" s="218"/>
      <c r="D25" s="471" t="str">
        <f>Parameters!S24</f>
        <v>Manufacture of basic metals</v>
      </c>
      <c r="E25" s="472"/>
      <c r="F25" s="567">
        <v>22.120987445296649</v>
      </c>
      <c r="G25" s="568"/>
      <c r="H25" s="569">
        <v>20.791768680728286</v>
      </c>
      <c r="I25" s="568"/>
      <c r="J25" s="569">
        <v>19.605945924068156</v>
      </c>
      <c r="K25" s="568"/>
      <c r="L25" s="569">
        <v>17.983958122614734</v>
      </c>
      <c r="M25" s="568"/>
      <c r="N25" s="569">
        <v>16.819500928280625</v>
      </c>
      <c r="O25" s="568"/>
      <c r="P25" s="569">
        <v>21.302090954459299</v>
      </c>
      <c r="Q25" s="568"/>
      <c r="R25" s="569">
        <v>21.619320426673696</v>
      </c>
      <c r="S25" s="568"/>
      <c r="T25" s="569">
        <v>20.786606089259248</v>
      </c>
      <c r="U25" s="568"/>
      <c r="V25" s="569">
        <v>21.96265388042341</v>
      </c>
      <c r="W25" s="568"/>
      <c r="X25" s="569">
        <v>25.164539270867362</v>
      </c>
      <c r="Y25" s="568"/>
      <c r="Z25" s="569">
        <v>24.726372841059234</v>
      </c>
      <c r="AA25" s="568"/>
      <c r="AB25" s="569">
        <v>26.13559657422503</v>
      </c>
      <c r="AC25" s="568"/>
      <c r="AD25" s="569">
        <v>26.754450055749839</v>
      </c>
      <c r="AE25" s="568"/>
      <c r="AF25" s="569">
        <v>25.942322296595467</v>
      </c>
      <c r="AG25" s="568"/>
      <c r="AH25" s="569">
        <v>26.863615653416122</v>
      </c>
      <c r="AI25" s="568"/>
      <c r="AJ25" s="569">
        <v>26.92663980500221</v>
      </c>
      <c r="AK25" s="568"/>
      <c r="AL25" s="569">
        <v>28.949324652948292</v>
      </c>
      <c r="AM25" s="568"/>
      <c r="AN25" s="569">
        <v>27.772340946090015</v>
      </c>
      <c r="AO25" s="568"/>
      <c r="AP25" s="569">
        <v>27.776477807844856</v>
      </c>
      <c r="AQ25" s="568"/>
      <c r="AR25" s="569">
        <v>27.504931877236309</v>
      </c>
      <c r="AS25" s="568"/>
      <c r="AT25" s="569">
        <v>28.027899748478685</v>
      </c>
      <c r="AU25" s="568"/>
      <c r="AV25" s="569">
        <v>24.960638727465351</v>
      </c>
      <c r="AW25" s="568"/>
      <c r="AX25" s="569">
        <v>26.624766556645103</v>
      </c>
      <c r="AY25" s="568"/>
      <c r="AZ25" s="569">
        <v>26.446739731563827</v>
      </c>
      <c r="BA25" s="568"/>
      <c r="BB25" s="569">
        <v>24.388492627529661</v>
      </c>
      <c r="BC25" s="568"/>
      <c r="BD25" s="569">
        <v>24.34508723445397</v>
      </c>
      <c r="BE25" s="568"/>
      <c r="BF25" s="569">
        <v>25.970447177290918</v>
      </c>
      <c r="BG25" s="568"/>
      <c r="BH25" s="569">
        <v>24.937452675493631</v>
      </c>
      <c r="BI25" s="568"/>
      <c r="BJ25" s="570">
        <v>20.691482707634798</v>
      </c>
      <c r="BK25" s="571" t="s">
        <v>1192</v>
      </c>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474" t="str">
        <f>Parameters!S25</f>
        <v>Manufacture of fabricated metal products, except machinery and equipment</v>
      </c>
      <c r="E26" s="473"/>
      <c r="F26" s="567">
        <v>4.291712940879421</v>
      </c>
      <c r="G26" s="568"/>
      <c r="H26" s="569">
        <v>4.2816730861112449</v>
      </c>
      <c r="I26" s="568"/>
      <c r="J26" s="569">
        <v>4.0442950547919434</v>
      </c>
      <c r="K26" s="568"/>
      <c r="L26" s="569">
        <v>3.7714579914924573</v>
      </c>
      <c r="M26" s="568"/>
      <c r="N26" s="569">
        <v>3.8803401533383282</v>
      </c>
      <c r="O26" s="568"/>
      <c r="P26" s="569">
        <v>3.759571705470691</v>
      </c>
      <c r="Q26" s="568"/>
      <c r="R26" s="569">
        <v>4.4467691572891548</v>
      </c>
      <c r="S26" s="568"/>
      <c r="T26" s="569">
        <v>6.0071970053600356</v>
      </c>
      <c r="U26" s="568"/>
      <c r="V26" s="569">
        <v>6.3213029730895851</v>
      </c>
      <c r="W26" s="568"/>
      <c r="X26" s="569">
        <v>7.4411287905435506</v>
      </c>
      <c r="Y26" s="568"/>
      <c r="Z26" s="569">
        <v>7.6966723010767248</v>
      </c>
      <c r="AA26" s="568"/>
      <c r="AB26" s="569">
        <v>7.6917703404368263</v>
      </c>
      <c r="AC26" s="568"/>
      <c r="AD26" s="569">
        <v>7.6141167510050067</v>
      </c>
      <c r="AE26" s="568"/>
      <c r="AF26" s="569">
        <v>7.3144167631442647</v>
      </c>
      <c r="AG26" s="568"/>
      <c r="AH26" s="569">
        <v>7.0456956188684536</v>
      </c>
      <c r="AI26" s="568"/>
      <c r="AJ26" s="569">
        <v>7.4982455476883736</v>
      </c>
      <c r="AK26" s="568"/>
      <c r="AL26" s="569">
        <v>7.1682016999480531</v>
      </c>
      <c r="AM26" s="568"/>
      <c r="AN26" s="569">
        <v>7.9929555134294059</v>
      </c>
      <c r="AO26" s="568"/>
      <c r="AP26" s="569">
        <v>9.8264488804358159</v>
      </c>
      <c r="AQ26" s="568"/>
      <c r="AR26" s="569">
        <v>7.8127396439827885</v>
      </c>
      <c r="AS26" s="568"/>
      <c r="AT26" s="569">
        <v>7.4820580567649815</v>
      </c>
      <c r="AU26" s="568"/>
      <c r="AV26" s="569">
        <v>7.4869590569428128</v>
      </c>
      <c r="AW26" s="568"/>
      <c r="AX26" s="569">
        <v>7.9209623884438578</v>
      </c>
      <c r="AY26" s="568"/>
      <c r="AZ26" s="569">
        <v>8.4215098408162241</v>
      </c>
      <c r="BA26" s="568"/>
      <c r="BB26" s="569">
        <v>7.3372592335981066</v>
      </c>
      <c r="BC26" s="568"/>
      <c r="BD26" s="569">
        <v>7.3404624726949077</v>
      </c>
      <c r="BE26" s="568"/>
      <c r="BF26" s="569">
        <v>8.0871003529769023</v>
      </c>
      <c r="BG26" s="568"/>
      <c r="BH26" s="569">
        <v>7.42514195895013</v>
      </c>
      <c r="BI26" s="568"/>
      <c r="BJ26" s="570">
        <v>6.2375879810537231</v>
      </c>
      <c r="BK26" s="571" t="s">
        <v>1192</v>
      </c>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469" t="str">
        <f>Parameters!S26</f>
        <v>Manufacture of computer, electronic and optical products</v>
      </c>
      <c r="E27" s="475"/>
      <c r="F27" s="572">
        <v>1.4120802724357691</v>
      </c>
      <c r="G27" s="568"/>
      <c r="H27" s="573">
        <v>1.4668593468255671</v>
      </c>
      <c r="I27" s="568"/>
      <c r="J27" s="573">
        <v>1.2755266161139118</v>
      </c>
      <c r="K27" s="568"/>
      <c r="L27" s="573">
        <v>1.097621854911748</v>
      </c>
      <c r="M27" s="568"/>
      <c r="N27" s="573">
        <v>1.0954393955180004</v>
      </c>
      <c r="O27" s="568"/>
      <c r="P27" s="573">
        <v>1.0523749980267953</v>
      </c>
      <c r="Q27" s="568"/>
      <c r="R27" s="573">
        <v>1.376467750657413</v>
      </c>
      <c r="S27" s="568"/>
      <c r="T27" s="573">
        <v>2.2701802624087799</v>
      </c>
      <c r="U27" s="568"/>
      <c r="V27" s="573">
        <v>2.3975444673848725</v>
      </c>
      <c r="W27" s="568"/>
      <c r="X27" s="573">
        <v>2.9746239414210991</v>
      </c>
      <c r="Y27" s="568"/>
      <c r="Z27" s="573">
        <v>3.1112321985251992</v>
      </c>
      <c r="AA27" s="568"/>
      <c r="AB27" s="573">
        <v>2.9903619742519112</v>
      </c>
      <c r="AC27" s="568"/>
      <c r="AD27" s="573">
        <v>2.9244377661152012</v>
      </c>
      <c r="AE27" s="568"/>
      <c r="AF27" s="573">
        <v>2.8670707802264568</v>
      </c>
      <c r="AG27" s="568"/>
      <c r="AH27" s="573">
        <v>2.8611609647365146</v>
      </c>
      <c r="AI27" s="568"/>
      <c r="AJ27" s="573">
        <v>2.9834422592138274</v>
      </c>
      <c r="AK27" s="568"/>
      <c r="AL27" s="573">
        <v>2.8309912410632139</v>
      </c>
      <c r="AM27" s="568"/>
      <c r="AN27" s="573">
        <v>3.2115481291255579</v>
      </c>
      <c r="AO27" s="568"/>
      <c r="AP27" s="573">
        <v>4.3402633198366116</v>
      </c>
      <c r="AQ27" s="568"/>
      <c r="AR27" s="573">
        <v>2.9502019552548138</v>
      </c>
      <c r="AS27" s="568"/>
      <c r="AT27" s="573">
        <v>2.7558991797460037</v>
      </c>
      <c r="AU27" s="568"/>
      <c r="AV27" s="573">
        <v>2.8045366646968874</v>
      </c>
      <c r="AW27" s="568"/>
      <c r="AX27" s="573">
        <v>2.8876972583941694</v>
      </c>
      <c r="AY27" s="568"/>
      <c r="AZ27" s="573">
        <v>2.8840406170823742</v>
      </c>
      <c r="BA27" s="568"/>
      <c r="BB27" s="573">
        <v>2.8285915114404343</v>
      </c>
      <c r="BC27" s="568"/>
      <c r="BD27" s="573">
        <v>2.852717857218964</v>
      </c>
      <c r="BE27" s="568"/>
      <c r="BF27" s="573">
        <v>2.9236231344824284</v>
      </c>
      <c r="BG27" s="568"/>
      <c r="BH27" s="573">
        <v>2.7791049894683351</v>
      </c>
      <c r="BI27" s="568"/>
      <c r="BJ27" s="574">
        <v>2.3821688070797689</v>
      </c>
      <c r="BK27" s="571" t="s">
        <v>1192</v>
      </c>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469" t="str">
        <f>Parameters!S27</f>
        <v>Manufacture of electrical equipment</v>
      </c>
      <c r="E28" s="475"/>
      <c r="F28" s="572">
        <v>1.3795408727013476</v>
      </c>
      <c r="G28" s="568"/>
      <c r="H28" s="573">
        <v>1.4257911610572072</v>
      </c>
      <c r="I28" s="568"/>
      <c r="J28" s="573">
        <v>1.2570407021475858</v>
      </c>
      <c r="K28" s="568"/>
      <c r="L28" s="573">
        <v>1.0987461584010445</v>
      </c>
      <c r="M28" s="568"/>
      <c r="N28" s="573">
        <v>1.0919602401872743</v>
      </c>
      <c r="O28" s="568"/>
      <c r="P28" s="573">
        <v>1.0582774493941651</v>
      </c>
      <c r="Q28" s="568"/>
      <c r="R28" s="573">
        <v>1.352826129309245</v>
      </c>
      <c r="S28" s="568"/>
      <c r="T28" s="573">
        <v>2.1468867443751707</v>
      </c>
      <c r="U28" s="568"/>
      <c r="V28" s="573">
        <v>2.2723359177827982</v>
      </c>
      <c r="W28" s="568"/>
      <c r="X28" s="573">
        <v>2.7859959182481875</v>
      </c>
      <c r="Y28" s="568"/>
      <c r="Z28" s="573">
        <v>2.9073398304808968</v>
      </c>
      <c r="AA28" s="568"/>
      <c r="AB28" s="573">
        <v>2.799729979757021</v>
      </c>
      <c r="AC28" s="568"/>
      <c r="AD28" s="573">
        <v>2.7497786481788347</v>
      </c>
      <c r="AE28" s="568"/>
      <c r="AF28" s="573">
        <v>2.6958471880378831</v>
      </c>
      <c r="AG28" s="568"/>
      <c r="AH28" s="573">
        <v>2.6977921719539228</v>
      </c>
      <c r="AI28" s="568"/>
      <c r="AJ28" s="573">
        <v>2.805978398769164</v>
      </c>
      <c r="AK28" s="568"/>
      <c r="AL28" s="573">
        <v>2.6809662483146957</v>
      </c>
      <c r="AM28" s="568"/>
      <c r="AN28" s="573">
        <v>3.0087109075418894</v>
      </c>
      <c r="AO28" s="568"/>
      <c r="AP28" s="573">
        <v>4.0251853133011624</v>
      </c>
      <c r="AQ28" s="568"/>
      <c r="AR28" s="573">
        <v>2.7773837233571887</v>
      </c>
      <c r="AS28" s="568"/>
      <c r="AT28" s="573">
        <v>2.6635881335330565</v>
      </c>
      <c r="AU28" s="568"/>
      <c r="AV28" s="573">
        <v>2.7345244684300534</v>
      </c>
      <c r="AW28" s="568"/>
      <c r="AX28" s="573">
        <v>2.9169871167594352</v>
      </c>
      <c r="AY28" s="568"/>
      <c r="AZ28" s="573">
        <v>2.8492725439283895</v>
      </c>
      <c r="BA28" s="568"/>
      <c r="BB28" s="573">
        <v>2.8578422618380857</v>
      </c>
      <c r="BC28" s="568"/>
      <c r="BD28" s="573">
        <v>2.9887966045003207</v>
      </c>
      <c r="BE28" s="568"/>
      <c r="BF28" s="573">
        <v>2.7162469177413593</v>
      </c>
      <c r="BG28" s="568"/>
      <c r="BH28" s="573">
        <v>2.9980719380332799</v>
      </c>
      <c r="BI28" s="568"/>
      <c r="BJ28" s="574">
        <v>2.5226973430090895</v>
      </c>
      <c r="BK28" s="571" t="s">
        <v>1192</v>
      </c>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469" t="str">
        <f>Parameters!S28</f>
        <v>Manufacture of machinery and equipment n.e.c.</v>
      </c>
      <c r="E29" s="475"/>
      <c r="F29" s="572">
        <v>2.5824090768050501</v>
      </c>
      <c r="G29" s="568"/>
      <c r="H29" s="573">
        <v>2.6262655430250939</v>
      </c>
      <c r="I29" s="568"/>
      <c r="J29" s="573">
        <v>2.3101035174079292</v>
      </c>
      <c r="K29" s="568"/>
      <c r="L29" s="573">
        <v>2.0004843146143139</v>
      </c>
      <c r="M29" s="568"/>
      <c r="N29" s="573">
        <v>1.9596709120006304</v>
      </c>
      <c r="O29" s="568"/>
      <c r="P29" s="573">
        <v>2.0583994615359207</v>
      </c>
      <c r="Q29" s="568"/>
      <c r="R29" s="573">
        <v>2.5218119844670799</v>
      </c>
      <c r="S29" s="568"/>
      <c r="T29" s="573">
        <v>3.7354837494886883</v>
      </c>
      <c r="U29" s="568"/>
      <c r="V29" s="573">
        <v>3.9272384860158658</v>
      </c>
      <c r="W29" s="568"/>
      <c r="X29" s="573">
        <v>4.9111803733252</v>
      </c>
      <c r="Y29" s="568"/>
      <c r="Z29" s="573">
        <v>5.1300848433377277</v>
      </c>
      <c r="AA29" s="568"/>
      <c r="AB29" s="573">
        <v>5.0000801093814866</v>
      </c>
      <c r="AC29" s="568"/>
      <c r="AD29" s="573">
        <v>4.9341167392791991</v>
      </c>
      <c r="AE29" s="568"/>
      <c r="AF29" s="573">
        <v>4.8518868112843903</v>
      </c>
      <c r="AG29" s="568"/>
      <c r="AH29" s="573">
        <v>4.8738722075006873</v>
      </c>
      <c r="AI29" s="568"/>
      <c r="AJ29" s="573">
        <v>5.0241207402657038</v>
      </c>
      <c r="AK29" s="568"/>
      <c r="AL29" s="573">
        <v>4.90336576892647</v>
      </c>
      <c r="AM29" s="568"/>
      <c r="AN29" s="573">
        <v>5.4443864194385219</v>
      </c>
      <c r="AO29" s="568"/>
      <c r="AP29" s="573">
        <v>7.0403386182054479</v>
      </c>
      <c r="AQ29" s="568"/>
      <c r="AR29" s="573">
        <v>5.2057541513105097</v>
      </c>
      <c r="AS29" s="568"/>
      <c r="AT29" s="573">
        <v>4.7879551070472299</v>
      </c>
      <c r="AU29" s="568"/>
      <c r="AV29" s="573">
        <v>5.09126718069946</v>
      </c>
      <c r="AW29" s="568"/>
      <c r="AX29" s="573">
        <v>4.9694711031048664</v>
      </c>
      <c r="AY29" s="568"/>
      <c r="AZ29" s="573">
        <v>5.0363439284104965</v>
      </c>
      <c r="BA29" s="568"/>
      <c r="BB29" s="573">
        <v>4.9769417880034785</v>
      </c>
      <c r="BC29" s="568"/>
      <c r="BD29" s="573">
        <v>4.9020532516438493</v>
      </c>
      <c r="BE29" s="568"/>
      <c r="BF29" s="573">
        <v>5.8858013726164069</v>
      </c>
      <c r="BG29" s="568"/>
      <c r="BH29" s="573">
        <v>5.0160218235055645</v>
      </c>
      <c r="BI29" s="568"/>
      <c r="BJ29" s="574">
        <v>4.2142732625180424</v>
      </c>
      <c r="BK29" s="571" t="s">
        <v>1192</v>
      </c>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469" t="str">
        <f>Parameters!S29</f>
        <v>Manufacture of motor vehicles, trailers, semi-trailers and of other transport equipment</v>
      </c>
      <c r="E30" s="470"/>
      <c r="F30" s="575"/>
      <c r="G30" s="594"/>
      <c r="H30" s="575"/>
      <c r="I30" s="594"/>
      <c r="J30" s="575"/>
      <c r="K30" s="594"/>
      <c r="L30" s="575"/>
      <c r="M30" s="594"/>
      <c r="N30" s="575"/>
      <c r="O30" s="594"/>
      <c r="P30" s="575"/>
      <c r="Q30" s="594"/>
      <c r="R30" s="575"/>
      <c r="S30" s="594"/>
      <c r="T30" s="575"/>
      <c r="U30" s="594"/>
      <c r="V30" s="575"/>
      <c r="W30" s="594"/>
      <c r="X30" s="575"/>
      <c r="Y30" s="594"/>
      <c r="Z30" s="575"/>
      <c r="AA30" s="594"/>
      <c r="AB30" s="575"/>
      <c r="AC30" s="594"/>
      <c r="AD30" s="575"/>
      <c r="AE30" s="594"/>
      <c r="AF30" s="575"/>
      <c r="AG30" s="594"/>
      <c r="AH30" s="575"/>
      <c r="AI30" s="594"/>
      <c r="AJ30" s="575"/>
      <c r="AK30" s="594"/>
      <c r="AL30" s="575"/>
      <c r="AM30" s="594"/>
      <c r="AN30" s="575"/>
      <c r="AO30" s="594"/>
      <c r="AP30" s="575"/>
      <c r="AQ30" s="594"/>
      <c r="AR30" s="575"/>
      <c r="AS30" s="594"/>
      <c r="AT30" s="575"/>
      <c r="AU30" s="594"/>
      <c r="AV30" s="575"/>
      <c r="AW30" s="594"/>
      <c r="AX30" s="575"/>
      <c r="AY30" s="594"/>
      <c r="AZ30" s="575"/>
      <c r="BA30" s="594"/>
      <c r="BB30" s="575"/>
      <c r="BC30" s="594"/>
      <c r="BD30" s="575"/>
      <c r="BE30" s="594"/>
      <c r="BF30" s="575"/>
      <c r="BG30" s="594"/>
      <c r="BH30" s="575"/>
      <c r="BI30" s="594"/>
      <c r="BJ30" s="575"/>
      <c r="BK30" s="598"/>
      <c r="CJ30" s="303"/>
      <c r="CK30" s="303"/>
      <c r="CL30" s="303"/>
      <c r="CM30" s="304"/>
      <c r="CN30" s="303"/>
      <c r="CO30" s="303"/>
      <c r="CP30" s="303"/>
      <c r="CQ30" s="303"/>
      <c r="CR30" s="303"/>
      <c r="CS30" s="303"/>
      <c r="CT30" s="303"/>
    </row>
    <row r="31" spans="1:98" s="15" customFormat="1" ht="12.75" customHeight="1">
      <c r="A31" s="35"/>
      <c r="B31" s="204" t="str">
        <f>Parameters!Q30</f>
        <v>C29</v>
      </c>
      <c r="C31" s="205"/>
      <c r="D31" s="471" t="str">
        <f>Parameters!S30</f>
        <v>Manufacture of motor vehicles, trailers and semi-trailers</v>
      </c>
      <c r="E31" s="472"/>
      <c r="F31" s="567">
        <v>1.9867502452057091</v>
      </c>
      <c r="G31" s="568"/>
      <c r="H31" s="569">
        <v>2.046256811867261</v>
      </c>
      <c r="I31" s="568"/>
      <c r="J31" s="569">
        <v>1.7809505031887551</v>
      </c>
      <c r="K31" s="568"/>
      <c r="L31" s="569">
        <v>1.5286879878052284</v>
      </c>
      <c r="M31" s="568"/>
      <c r="N31" s="569">
        <v>1.5136583427262451</v>
      </c>
      <c r="O31" s="568"/>
      <c r="P31" s="569">
        <v>1.5123831182151988</v>
      </c>
      <c r="Q31" s="568"/>
      <c r="R31" s="569">
        <v>1.929370856147073</v>
      </c>
      <c r="S31" s="568"/>
      <c r="T31" s="569">
        <v>3.0589214910278386</v>
      </c>
      <c r="U31" s="568"/>
      <c r="V31" s="569">
        <v>3.2166725303001753</v>
      </c>
      <c r="W31" s="568"/>
      <c r="X31" s="569">
        <v>4.0336087375123562</v>
      </c>
      <c r="Y31" s="568"/>
      <c r="Z31" s="569">
        <v>4.2244462181053448</v>
      </c>
      <c r="AA31" s="568"/>
      <c r="AB31" s="569">
        <v>4.082873713634191</v>
      </c>
      <c r="AC31" s="568"/>
      <c r="AD31" s="569">
        <v>4.0031330447462787</v>
      </c>
      <c r="AE31" s="568"/>
      <c r="AF31" s="569">
        <v>3.931124019030555</v>
      </c>
      <c r="AG31" s="568"/>
      <c r="AH31" s="569">
        <v>3.9277213101133848</v>
      </c>
      <c r="AI31" s="568"/>
      <c r="AJ31" s="569">
        <v>4.0743139676900579</v>
      </c>
      <c r="AK31" s="568"/>
      <c r="AL31" s="569">
        <v>3.9100197811260293</v>
      </c>
      <c r="AM31" s="568"/>
      <c r="AN31" s="569">
        <v>4.4138688377693773</v>
      </c>
      <c r="AO31" s="568"/>
      <c r="AP31" s="569">
        <v>5.8726867685093875</v>
      </c>
      <c r="AQ31" s="568"/>
      <c r="AR31" s="569">
        <v>4.0621138395790819</v>
      </c>
      <c r="AS31" s="568"/>
      <c r="AT31" s="569">
        <v>3.7661847619226414</v>
      </c>
      <c r="AU31" s="568"/>
      <c r="AV31" s="569">
        <v>3.783339164597086</v>
      </c>
      <c r="AW31" s="568"/>
      <c r="AX31" s="569">
        <v>3.9399976223208606</v>
      </c>
      <c r="AY31" s="568"/>
      <c r="AZ31" s="569">
        <v>3.8723798896986006</v>
      </c>
      <c r="BA31" s="568"/>
      <c r="BB31" s="569">
        <v>3.9015242665109104</v>
      </c>
      <c r="BC31" s="568"/>
      <c r="BD31" s="569">
        <v>3.8805338473574844</v>
      </c>
      <c r="BE31" s="568"/>
      <c r="BF31" s="569">
        <v>3.760779938898978</v>
      </c>
      <c r="BG31" s="568"/>
      <c r="BH31" s="569">
        <v>3.7520159397820594</v>
      </c>
      <c r="BI31" s="568"/>
      <c r="BJ31" s="570">
        <v>3.3267506964616738</v>
      </c>
      <c r="BK31" s="571" t="s">
        <v>1192</v>
      </c>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471" t="str">
        <f>Parameters!S31</f>
        <v>Manufacture of other transport equipment</v>
      </c>
      <c r="E32" s="472"/>
      <c r="F32" s="567">
        <v>0.54474806542313181</v>
      </c>
      <c r="G32" s="568"/>
      <c r="H32" s="569">
        <v>0.56730152878424633</v>
      </c>
      <c r="I32" s="568"/>
      <c r="J32" s="569">
        <v>0.48066831626919354</v>
      </c>
      <c r="K32" s="568"/>
      <c r="L32" s="569">
        <v>0.39876280601556768</v>
      </c>
      <c r="M32" s="568"/>
      <c r="N32" s="569">
        <v>0.39922928072254149</v>
      </c>
      <c r="O32" s="568"/>
      <c r="P32" s="569">
        <v>0.39558986069244706</v>
      </c>
      <c r="Q32" s="568"/>
      <c r="R32" s="569">
        <v>0.52537173442047191</v>
      </c>
      <c r="S32" s="568"/>
      <c r="T32" s="569">
        <v>0.87213562753979001</v>
      </c>
      <c r="U32" s="568"/>
      <c r="V32" s="569">
        <v>0.90219245902421041</v>
      </c>
      <c r="W32" s="568"/>
      <c r="X32" s="569">
        <v>1.1944633809988454</v>
      </c>
      <c r="Y32" s="568"/>
      <c r="Z32" s="569">
        <v>1.273249909658408</v>
      </c>
      <c r="AA32" s="568"/>
      <c r="AB32" s="569">
        <v>1.2282468151378918</v>
      </c>
      <c r="AC32" s="568"/>
      <c r="AD32" s="569">
        <v>1.1990924610517641</v>
      </c>
      <c r="AE32" s="568"/>
      <c r="AF32" s="569">
        <v>1.1843165582434636</v>
      </c>
      <c r="AG32" s="568"/>
      <c r="AH32" s="569">
        <v>1.1700694243304111</v>
      </c>
      <c r="AI32" s="568"/>
      <c r="AJ32" s="569">
        <v>1.2101310514781209</v>
      </c>
      <c r="AK32" s="568"/>
      <c r="AL32" s="569">
        <v>1.1615675712732634</v>
      </c>
      <c r="AM32" s="568"/>
      <c r="AN32" s="569">
        <v>1.3533132894999491</v>
      </c>
      <c r="AO32" s="568"/>
      <c r="AP32" s="569">
        <v>1.8048879199882966</v>
      </c>
      <c r="AQ32" s="568"/>
      <c r="AR32" s="569">
        <v>1.2821197208092341</v>
      </c>
      <c r="AS32" s="568"/>
      <c r="AT32" s="569">
        <v>1.0837350233610747</v>
      </c>
      <c r="AU32" s="568"/>
      <c r="AV32" s="569">
        <v>1.0819805803164559</v>
      </c>
      <c r="AW32" s="568"/>
      <c r="AX32" s="569">
        <v>1.1102105870760601</v>
      </c>
      <c r="AY32" s="568"/>
      <c r="AZ32" s="569">
        <v>1.0938288640141414</v>
      </c>
      <c r="BA32" s="568"/>
      <c r="BB32" s="569">
        <v>1.0397725660133343</v>
      </c>
      <c r="BC32" s="568"/>
      <c r="BD32" s="569">
        <v>1.0310781035567207</v>
      </c>
      <c r="BE32" s="568"/>
      <c r="BF32" s="569">
        <v>1.0177981824792308</v>
      </c>
      <c r="BG32" s="568"/>
      <c r="BH32" s="569">
        <v>1.0295947907610632</v>
      </c>
      <c r="BI32" s="568"/>
      <c r="BJ32" s="570">
        <v>0.91251876584783664</v>
      </c>
      <c r="BK32" s="571" t="s">
        <v>1192</v>
      </c>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469" t="str">
        <f>Parameters!S32</f>
        <v>Manufacture of furniture; jewellery, musical instruments, toys; repair and installation of machinery and equipment</v>
      </c>
      <c r="E33" s="470"/>
      <c r="F33" s="575"/>
      <c r="G33" s="594"/>
      <c r="H33" s="575"/>
      <c r="I33" s="594"/>
      <c r="J33" s="575"/>
      <c r="K33" s="594"/>
      <c r="L33" s="575"/>
      <c r="M33" s="594"/>
      <c r="N33" s="575"/>
      <c r="O33" s="594"/>
      <c r="P33" s="575"/>
      <c r="Q33" s="594"/>
      <c r="R33" s="575"/>
      <c r="S33" s="594"/>
      <c r="T33" s="575"/>
      <c r="U33" s="594"/>
      <c r="V33" s="575"/>
      <c r="W33" s="594"/>
      <c r="X33" s="575"/>
      <c r="Y33" s="594"/>
      <c r="Z33" s="575"/>
      <c r="AA33" s="594"/>
      <c r="AB33" s="575"/>
      <c r="AC33" s="594"/>
      <c r="AD33" s="575"/>
      <c r="AE33" s="594"/>
      <c r="AF33" s="575"/>
      <c r="AG33" s="594"/>
      <c r="AH33" s="575"/>
      <c r="AI33" s="594"/>
      <c r="AJ33" s="575"/>
      <c r="AK33" s="594"/>
      <c r="AL33" s="575"/>
      <c r="AM33" s="594"/>
      <c r="AN33" s="575"/>
      <c r="AO33" s="594"/>
      <c r="AP33" s="575"/>
      <c r="AQ33" s="594"/>
      <c r="AR33" s="575"/>
      <c r="AS33" s="594"/>
      <c r="AT33" s="575"/>
      <c r="AU33" s="594"/>
      <c r="AV33" s="575"/>
      <c r="AW33" s="594"/>
      <c r="AX33" s="575"/>
      <c r="AY33" s="594"/>
      <c r="AZ33" s="575"/>
      <c r="BA33" s="594"/>
      <c r="BB33" s="575"/>
      <c r="BC33" s="594"/>
      <c r="BD33" s="575"/>
      <c r="BE33" s="594"/>
      <c r="BF33" s="575"/>
      <c r="BG33" s="594"/>
      <c r="BH33" s="575"/>
      <c r="BI33" s="594"/>
      <c r="BJ33" s="575"/>
      <c r="BK33" s="598"/>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471" t="str">
        <f>Parameters!S33</f>
        <v>Manufacture of furniture; other manufacturing</v>
      </c>
      <c r="E34" s="472"/>
      <c r="F34" s="567">
        <v>2.811296059440461</v>
      </c>
      <c r="G34" s="568"/>
      <c r="H34" s="569">
        <v>2.7958872503554009</v>
      </c>
      <c r="I34" s="568"/>
      <c r="J34" s="569">
        <v>2.4892634610679139</v>
      </c>
      <c r="K34" s="568"/>
      <c r="L34" s="569">
        <v>2.168588288786939</v>
      </c>
      <c r="M34" s="568"/>
      <c r="N34" s="569">
        <v>2.0777021881129727</v>
      </c>
      <c r="O34" s="568"/>
      <c r="P34" s="569">
        <v>2.3446640142894086</v>
      </c>
      <c r="Q34" s="568"/>
      <c r="R34" s="569">
        <v>2.6993598731806516</v>
      </c>
      <c r="S34" s="568"/>
      <c r="T34" s="569">
        <v>3.5309866561686807</v>
      </c>
      <c r="U34" s="568"/>
      <c r="V34" s="569">
        <v>3.6758821157468331</v>
      </c>
      <c r="W34" s="568"/>
      <c r="X34" s="569">
        <v>4.6660636033535781</v>
      </c>
      <c r="Y34" s="568"/>
      <c r="Z34" s="569">
        <v>4.8721296472269557</v>
      </c>
      <c r="AA34" s="568"/>
      <c r="AB34" s="569">
        <v>4.8192504325635994</v>
      </c>
      <c r="AC34" s="568"/>
      <c r="AD34" s="569">
        <v>4.7997884934448907</v>
      </c>
      <c r="AE34" s="568"/>
      <c r="AF34" s="569">
        <v>4.7294214088876796</v>
      </c>
      <c r="AG34" s="568"/>
      <c r="AH34" s="569">
        <v>4.774965395163651</v>
      </c>
      <c r="AI34" s="568"/>
      <c r="AJ34" s="569">
        <v>4.846598866874146</v>
      </c>
      <c r="AK34" s="568"/>
      <c r="AL34" s="569">
        <v>4.8788625077006902</v>
      </c>
      <c r="AM34" s="568"/>
      <c r="AN34" s="569">
        <v>5.2990642919077482</v>
      </c>
      <c r="AO34" s="568"/>
      <c r="AP34" s="569">
        <v>6.4627044090701826</v>
      </c>
      <c r="AQ34" s="568"/>
      <c r="AR34" s="569">
        <v>4.9646794141822532</v>
      </c>
      <c r="AS34" s="568"/>
      <c r="AT34" s="569">
        <v>4.8124888799436105</v>
      </c>
      <c r="AU34" s="568"/>
      <c r="AV34" s="569">
        <v>4.4475686975752549</v>
      </c>
      <c r="AW34" s="568"/>
      <c r="AX34" s="569">
        <v>4.6046771934695556</v>
      </c>
      <c r="AY34" s="568"/>
      <c r="AZ34" s="569">
        <v>4.5654485745762834</v>
      </c>
      <c r="BA34" s="568"/>
      <c r="BB34" s="569">
        <v>4.386551591825417</v>
      </c>
      <c r="BC34" s="568"/>
      <c r="BD34" s="569">
        <v>4.3711021569685817</v>
      </c>
      <c r="BE34" s="568"/>
      <c r="BF34" s="569">
        <v>4.3352063144793096</v>
      </c>
      <c r="BG34" s="568"/>
      <c r="BH34" s="569">
        <v>4.3056923614846125</v>
      </c>
      <c r="BI34" s="568"/>
      <c r="BJ34" s="570">
        <v>3.7860379816305203</v>
      </c>
      <c r="BK34" s="571" t="s">
        <v>1192</v>
      </c>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474" t="str">
        <f>Parameters!S34</f>
        <v>Repair and installation of machinery and equipment</v>
      </c>
      <c r="E35" s="473"/>
      <c r="F35" s="567">
        <v>0.61923600697158532</v>
      </c>
      <c r="G35" s="568"/>
      <c r="H35" s="569">
        <v>0.61301097981418895</v>
      </c>
      <c r="I35" s="568"/>
      <c r="J35" s="569">
        <v>0.62482650467985357</v>
      </c>
      <c r="K35" s="568"/>
      <c r="L35" s="569">
        <v>0.63179727597616486</v>
      </c>
      <c r="M35" s="568"/>
      <c r="N35" s="569">
        <v>0.60807797454774892</v>
      </c>
      <c r="O35" s="568"/>
      <c r="P35" s="569">
        <v>0.57405119453229936</v>
      </c>
      <c r="Q35" s="568"/>
      <c r="R35" s="569">
        <v>0.61760005840140375</v>
      </c>
      <c r="S35" s="568"/>
      <c r="T35" s="569">
        <v>0.67907586750732962</v>
      </c>
      <c r="U35" s="568"/>
      <c r="V35" s="569">
        <v>0.75254639888505415</v>
      </c>
      <c r="W35" s="568"/>
      <c r="X35" s="569">
        <v>0.69824540420122039</v>
      </c>
      <c r="Y35" s="568"/>
      <c r="Z35" s="569">
        <v>0.67156480709782373</v>
      </c>
      <c r="AA35" s="568"/>
      <c r="AB35" s="569">
        <v>0.65239085861590929</v>
      </c>
      <c r="AC35" s="568"/>
      <c r="AD35" s="569">
        <v>0.67656099377130663</v>
      </c>
      <c r="AE35" s="568"/>
      <c r="AF35" s="569">
        <v>0.64918377009366657</v>
      </c>
      <c r="AG35" s="568"/>
      <c r="AH35" s="569">
        <v>0.6831296395437042</v>
      </c>
      <c r="AI35" s="568"/>
      <c r="AJ35" s="569">
        <v>0.69584180430409059</v>
      </c>
      <c r="AK35" s="568"/>
      <c r="AL35" s="569">
        <v>0.70299236143275223</v>
      </c>
      <c r="AM35" s="568"/>
      <c r="AN35" s="569">
        <v>0.62810495766180185</v>
      </c>
      <c r="AO35" s="568"/>
      <c r="AP35" s="569">
        <v>0.64222289656129361</v>
      </c>
      <c r="AQ35" s="568"/>
      <c r="AR35" s="569">
        <v>0.62160393988747009</v>
      </c>
      <c r="AS35" s="568"/>
      <c r="AT35" s="569">
        <v>0.89522047804788785</v>
      </c>
      <c r="AU35" s="568"/>
      <c r="AV35" s="569">
        <v>0.90031436351348437</v>
      </c>
      <c r="AW35" s="568"/>
      <c r="AX35" s="569">
        <v>1.0413267747763659</v>
      </c>
      <c r="AY35" s="568"/>
      <c r="AZ35" s="569">
        <v>0.98224009107959964</v>
      </c>
      <c r="BA35" s="568"/>
      <c r="BB35" s="569">
        <v>1.102818560111253</v>
      </c>
      <c r="BC35" s="568"/>
      <c r="BD35" s="569">
        <v>1.1835771266346291</v>
      </c>
      <c r="BE35" s="568"/>
      <c r="BF35" s="569">
        <v>1.0665369094321082</v>
      </c>
      <c r="BG35" s="568"/>
      <c r="BH35" s="569">
        <v>1.1112947878676183</v>
      </c>
      <c r="BI35" s="568"/>
      <c r="BJ35" s="570">
        <v>0.93175282697373663</v>
      </c>
      <c r="BK35" s="571" t="s">
        <v>1192</v>
      </c>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479" t="str">
        <f>Parameters!S35</f>
        <v>Electricity, gas, steam and air conditioning supply</v>
      </c>
      <c r="E36" s="472"/>
      <c r="F36" s="564">
        <v>121.72458968571813</v>
      </c>
      <c r="G36" s="568"/>
      <c r="H36" s="565">
        <v>120.11670452893941</v>
      </c>
      <c r="I36" s="568"/>
      <c r="J36" s="565">
        <v>116.56495534441957</v>
      </c>
      <c r="K36" s="568"/>
      <c r="L36" s="565">
        <v>115.69632086597278</v>
      </c>
      <c r="M36" s="568"/>
      <c r="N36" s="565">
        <v>117.29156541177002</v>
      </c>
      <c r="O36" s="568"/>
      <c r="P36" s="565">
        <v>124.8202857136729</v>
      </c>
      <c r="Q36" s="568"/>
      <c r="R36" s="565">
        <v>137.57980834876798</v>
      </c>
      <c r="S36" s="568"/>
      <c r="T36" s="565">
        <v>130.80035696392173</v>
      </c>
      <c r="U36" s="568"/>
      <c r="V36" s="565">
        <v>139.3021862114885</v>
      </c>
      <c r="W36" s="568"/>
      <c r="X36" s="565">
        <v>144.08156059013498</v>
      </c>
      <c r="Y36" s="568"/>
      <c r="Z36" s="565">
        <v>132.66066338701043</v>
      </c>
      <c r="AA36" s="568"/>
      <c r="AB36" s="565">
        <v>127.11215137370317</v>
      </c>
      <c r="AC36" s="568"/>
      <c r="AD36" s="565">
        <v>123.106069998742</v>
      </c>
      <c r="AE36" s="568"/>
      <c r="AF36" s="565">
        <v>119.74093121299101</v>
      </c>
      <c r="AG36" s="568"/>
      <c r="AH36" s="565">
        <v>116.4124998761762</v>
      </c>
      <c r="AI36" s="568"/>
      <c r="AJ36" s="565">
        <v>120.73461814497207</v>
      </c>
      <c r="AK36" s="568"/>
      <c r="AL36" s="565">
        <v>126.37482796011952</v>
      </c>
      <c r="AM36" s="568"/>
      <c r="AN36" s="565">
        <v>135.3561051730384</v>
      </c>
      <c r="AO36" s="568"/>
      <c r="AP36" s="565">
        <v>141.65165159498625</v>
      </c>
      <c r="AQ36" s="568"/>
      <c r="AR36" s="565">
        <v>143.45764891118316</v>
      </c>
      <c r="AS36" s="568"/>
      <c r="AT36" s="565">
        <v>148.18166328443664</v>
      </c>
      <c r="AU36" s="568"/>
      <c r="AV36" s="565">
        <v>139.81291518792298</v>
      </c>
      <c r="AW36" s="568"/>
      <c r="AX36" s="565">
        <v>142.60725998323747</v>
      </c>
      <c r="AY36" s="568"/>
      <c r="AZ36" s="565">
        <v>141.155571927593</v>
      </c>
      <c r="BA36" s="568"/>
      <c r="BB36" s="565">
        <v>127.11854380319222</v>
      </c>
      <c r="BC36" s="568"/>
      <c r="BD36" s="565">
        <v>115.41937123771793</v>
      </c>
      <c r="BE36" s="568"/>
      <c r="BF36" s="565">
        <v>123.3131733885792</v>
      </c>
      <c r="BG36" s="568"/>
      <c r="BH36" s="565">
        <v>114.72564521297772</v>
      </c>
      <c r="BI36" s="568"/>
      <c r="BJ36" s="566">
        <v>82.610112555566545</v>
      </c>
      <c r="BK36" s="571" t="s">
        <v>1192</v>
      </c>
      <c r="CJ36" s="303"/>
      <c r="CK36" s="303"/>
      <c r="CL36" s="303"/>
      <c r="CM36" s="304" t="s">
        <v>59</v>
      </c>
      <c r="CN36" s="303" t="s">
        <v>946</v>
      </c>
      <c r="CO36" s="303"/>
      <c r="CP36" s="303"/>
      <c r="CQ36" s="303"/>
      <c r="CR36" s="303"/>
      <c r="CS36" s="303"/>
      <c r="CT36" s="303"/>
    </row>
    <row r="37" spans="1:98" s="13" customFormat="1">
      <c r="A37" s="36"/>
      <c r="B37" s="207" t="str">
        <f>Parameters!Q36</f>
        <v>E</v>
      </c>
      <c r="C37" s="208"/>
      <c r="D37" s="479" t="str">
        <f>Parameters!S36</f>
        <v>Water supply; sewerage, waste management and remediation activities</v>
      </c>
      <c r="E37" s="481"/>
      <c r="F37" s="564">
        <v>663.70623506898028</v>
      </c>
      <c r="G37" s="568"/>
      <c r="H37" s="565">
        <v>652.82642427135102</v>
      </c>
      <c r="I37" s="568"/>
      <c r="J37" s="565">
        <v>669.86460133360049</v>
      </c>
      <c r="K37" s="568"/>
      <c r="L37" s="565">
        <v>628.68477398038067</v>
      </c>
      <c r="M37" s="568"/>
      <c r="N37" s="565">
        <v>578.11162134619008</v>
      </c>
      <c r="O37" s="568"/>
      <c r="P37" s="565">
        <v>587.1487956898643</v>
      </c>
      <c r="Q37" s="568"/>
      <c r="R37" s="565">
        <v>645.78903834671235</v>
      </c>
      <c r="S37" s="568"/>
      <c r="T37" s="565">
        <v>689.49744497637471</v>
      </c>
      <c r="U37" s="568"/>
      <c r="V37" s="565">
        <v>684.10616735852341</v>
      </c>
      <c r="W37" s="568"/>
      <c r="X37" s="565">
        <v>651.75864896514872</v>
      </c>
      <c r="Y37" s="568"/>
      <c r="Z37" s="565">
        <v>641.35296246196572</v>
      </c>
      <c r="AA37" s="568"/>
      <c r="AB37" s="565">
        <v>587.61388551922437</v>
      </c>
      <c r="AC37" s="568"/>
      <c r="AD37" s="565">
        <v>601.08620466163393</v>
      </c>
      <c r="AE37" s="568"/>
      <c r="AF37" s="565">
        <v>630.06423739042225</v>
      </c>
      <c r="AG37" s="568"/>
      <c r="AH37" s="565">
        <v>598.27787046311971</v>
      </c>
      <c r="AI37" s="568"/>
      <c r="AJ37" s="565">
        <v>678.70479506333754</v>
      </c>
      <c r="AK37" s="568"/>
      <c r="AL37" s="565">
        <v>600.74867939110413</v>
      </c>
      <c r="AM37" s="568"/>
      <c r="AN37" s="565">
        <v>540.50465198657014</v>
      </c>
      <c r="AO37" s="568"/>
      <c r="AP37" s="565">
        <v>601.06772923209405</v>
      </c>
      <c r="AQ37" s="568"/>
      <c r="AR37" s="565">
        <v>615.91360671689165</v>
      </c>
      <c r="AS37" s="568"/>
      <c r="AT37" s="565">
        <v>630.56380843911552</v>
      </c>
      <c r="AU37" s="568"/>
      <c r="AV37" s="565">
        <v>690.28392431111138</v>
      </c>
      <c r="AW37" s="568"/>
      <c r="AX37" s="565">
        <v>680.99837604173467</v>
      </c>
      <c r="AY37" s="568"/>
      <c r="AZ37" s="565">
        <v>662.99605567492063</v>
      </c>
      <c r="BA37" s="568"/>
      <c r="BB37" s="565">
        <v>718.72082327255362</v>
      </c>
      <c r="BC37" s="568"/>
      <c r="BD37" s="565">
        <v>776.01538697458636</v>
      </c>
      <c r="BE37" s="568"/>
      <c r="BF37" s="565">
        <v>719.77683035249129</v>
      </c>
      <c r="BG37" s="568"/>
      <c r="BH37" s="565">
        <v>722.58636998116015</v>
      </c>
      <c r="BI37" s="568"/>
      <c r="BJ37" s="566">
        <v>679.6288008064156</v>
      </c>
      <c r="BK37" s="571" t="s">
        <v>1192</v>
      </c>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474" t="str">
        <f>Parameters!S37</f>
        <v>Water collection, treatment and supply</v>
      </c>
      <c r="E38" s="473"/>
      <c r="F38" s="567">
        <v>400.10425569848553</v>
      </c>
      <c r="G38" s="568"/>
      <c r="H38" s="569">
        <v>396.16028145990788</v>
      </c>
      <c r="I38" s="568"/>
      <c r="J38" s="569">
        <v>415.41757006330653</v>
      </c>
      <c r="K38" s="568"/>
      <c r="L38" s="569">
        <v>377.32420264830091</v>
      </c>
      <c r="M38" s="568"/>
      <c r="N38" s="569">
        <v>338.15273665719036</v>
      </c>
      <c r="O38" s="568"/>
      <c r="P38" s="569">
        <v>342.71396729289791</v>
      </c>
      <c r="Q38" s="568"/>
      <c r="R38" s="569">
        <v>389.31503869509578</v>
      </c>
      <c r="S38" s="568"/>
      <c r="T38" s="569">
        <v>400.92195382127522</v>
      </c>
      <c r="U38" s="568"/>
      <c r="V38" s="569">
        <v>360.21657746545429</v>
      </c>
      <c r="W38" s="568"/>
      <c r="X38" s="569">
        <v>358.62134814186169</v>
      </c>
      <c r="Y38" s="568"/>
      <c r="Z38" s="569">
        <v>371.97882079760825</v>
      </c>
      <c r="AA38" s="568"/>
      <c r="AB38" s="569">
        <v>302.4209296330198</v>
      </c>
      <c r="AC38" s="568"/>
      <c r="AD38" s="569">
        <v>328.76248582263605</v>
      </c>
      <c r="AE38" s="568"/>
      <c r="AF38" s="569">
        <v>367.95995262534581</v>
      </c>
      <c r="AG38" s="568"/>
      <c r="AH38" s="569">
        <v>314.31905082873715</v>
      </c>
      <c r="AI38" s="568"/>
      <c r="AJ38" s="569">
        <v>385.88500469739603</v>
      </c>
      <c r="AK38" s="568"/>
      <c r="AL38" s="569">
        <v>304.9365379716819</v>
      </c>
      <c r="AM38" s="568"/>
      <c r="AN38" s="569">
        <v>279.86056369794721</v>
      </c>
      <c r="AO38" s="568"/>
      <c r="AP38" s="569">
        <v>328.24822115746082</v>
      </c>
      <c r="AQ38" s="568"/>
      <c r="AR38" s="569">
        <v>376.62501589943247</v>
      </c>
      <c r="AS38" s="568"/>
      <c r="AT38" s="569">
        <v>291.47916301161285</v>
      </c>
      <c r="AU38" s="568"/>
      <c r="AV38" s="569">
        <v>358.55437847725256</v>
      </c>
      <c r="AW38" s="568"/>
      <c r="AX38" s="569">
        <v>309.73495127392329</v>
      </c>
      <c r="AY38" s="568"/>
      <c r="AZ38" s="569">
        <v>298.31958359158006</v>
      </c>
      <c r="BA38" s="568"/>
      <c r="BB38" s="569">
        <v>326.17077781318602</v>
      </c>
      <c r="BC38" s="568"/>
      <c r="BD38" s="569">
        <v>344.57099879456274</v>
      </c>
      <c r="BE38" s="568"/>
      <c r="BF38" s="569">
        <v>313.66415006712879</v>
      </c>
      <c r="BG38" s="568"/>
      <c r="BH38" s="569">
        <v>282.09270417165351</v>
      </c>
      <c r="BI38" s="568"/>
      <c r="BJ38" s="570">
        <v>240.42930873644517</v>
      </c>
      <c r="BK38" s="571" t="s">
        <v>1192</v>
      </c>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474" t="str">
        <f>Parameters!S38</f>
        <v>Sewerage, waste management, remediation activities</v>
      </c>
      <c r="E39" s="473"/>
      <c r="F39" s="567">
        <v>263.60197937049475</v>
      </c>
      <c r="G39" s="568"/>
      <c r="H39" s="569">
        <v>256.66614281144319</v>
      </c>
      <c r="I39" s="568"/>
      <c r="J39" s="569">
        <v>254.44703127029399</v>
      </c>
      <c r="K39" s="568"/>
      <c r="L39" s="569">
        <v>251.3605713320797</v>
      </c>
      <c r="M39" s="568"/>
      <c r="N39" s="569">
        <v>239.95888468899969</v>
      </c>
      <c r="O39" s="568"/>
      <c r="P39" s="569">
        <v>244.43482839696642</v>
      </c>
      <c r="Q39" s="568"/>
      <c r="R39" s="569">
        <v>256.47399965161657</v>
      </c>
      <c r="S39" s="568"/>
      <c r="T39" s="569">
        <v>288.57549115509943</v>
      </c>
      <c r="U39" s="568"/>
      <c r="V39" s="569">
        <v>323.88958989306906</v>
      </c>
      <c r="W39" s="568"/>
      <c r="X39" s="569">
        <v>293.13730082328698</v>
      </c>
      <c r="Y39" s="568"/>
      <c r="Z39" s="569">
        <v>269.37414166435741</v>
      </c>
      <c r="AA39" s="568"/>
      <c r="AB39" s="569">
        <v>285.19295588620452</v>
      </c>
      <c r="AC39" s="568"/>
      <c r="AD39" s="569">
        <v>272.32371883899793</v>
      </c>
      <c r="AE39" s="568"/>
      <c r="AF39" s="569">
        <v>262.10428476507639</v>
      </c>
      <c r="AG39" s="568"/>
      <c r="AH39" s="569">
        <v>283.95881963438256</v>
      </c>
      <c r="AI39" s="568"/>
      <c r="AJ39" s="569">
        <v>292.81979036594146</v>
      </c>
      <c r="AK39" s="568"/>
      <c r="AL39" s="569">
        <v>295.81214141942229</v>
      </c>
      <c r="AM39" s="568"/>
      <c r="AN39" s="569">
        <v>260.64408828862292</v>
      </c>
      <c r="AO39" s="568"/>
      <c r="AP39" s="569">
        <v>272.81950807463329</v>
      </c>
      <c r="AQ39" s="568"/>
      <c r="AR39" s="569">
        <v>239.28859081745921</v>
      </c>
      <c r="AS39" s="568"/>
      <c r="AT39" s="569">
        <v>339.08464542750272</v>
      </c>
      <c r="AU39" s="568"/>
      <c r="AV39" s="569">
        <v>331.72954583385877</v>
      </c>
      <c r="AW39" s="568"/>
      <c r="AX39" s="569">
        <v>371.26342476781139</v>
      </c>
      <c r="AY39" s="568"/>
      <c r="AZ39" s="569">
        <v>364.67647208334051</v>
      </c>
      <c r="BA39" s="568"/>
      <c r="BB39" s="569">
        <v>392.55004545936765</v>
      </c>
      <c r="BC39" s="568"/>
      <c r="BD39" s="569">
        <v>431.44438818002362</v>
      </c>
      <c r="BE39" s="568"/>
      <c r="BF39" s="569">
        <v>406.1126802853625</v>
      </c>
      <c r="BG39" s="568"/>
      <c r="BH39" s="569">
        <v>440.49366580950664</v>
      </c>
      <c r="BI39" s="568"/>
      <c r="BJ39" s="570">
        <v>439.1994920699704</v>
      </c>
      <c r="BK39" s="571" t="s">
        <v>1192</v>
      </c>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479" t="str">
        <f>Parameters!S39</f>
        <v>Construction</v>
      </c>
      <c r="E40" s="472"/>
      <c r="F40" s="564">
        <v>6.4606326045168965</v>
      </c>
      <c r="G40" s="568"/>
      <c r="H40" s="565">
        <v>6.8421638156555442</v>
      </c>
      <c r="I40" s="568"/>
      <c r="J40" s="565">
        <v>6.3487112526914879</v>
      </c>
      <c r="K40" s="568"/>
      <c r="L40" s="565">
        <v>5.9066834367828296</v>
      </c>
      <c r="M40" s="568"/>
      <c r="N40" s="565">
        <v>5.9894989387301694</v>
      </c>
      <c r="O40" s="568"/>
      <c r="P40" s="565">
        <v>4.9702587454088203</v>
      </c>
      <c r="Q40" s="568"/>
      <c r="R40" s="565">
        <v>6.4605348591302745</v>
      </c>
      <c r="S40" s="568"/>
      <c r="T40" s="565">
        <v>9.6708665683600383</v>
      </c>
      <c r="U40" s="568"/>
      <c r="V40" s="565">
        <v>10.061136468643832</v>
      </c>
      <c r="W40" s="568"/>
      <c r="X40" s="565">
        <v>12.54228876127536</v>
      </c>
      <c r="Y40" s="568"/>
      <c r="Z40" s="565">
        <v>13.570997589020164</v>
      </c>
      <c r="AA40" s="568"/>
      <c r="AB40" s="565">
        <v>12.817793939952267</v>
      </c>
      <c r="AC40" s="568"/>
      <c r="AD40" s="565">
        <v>12.77013967778848</v>
      </c>
      <c r="AE40" s="568"/>
      <c r="AF40" s="565">
        <v>12.640349744149839</v>
      </c>
      <c r="AG40" s="568"/>
      <c r="AH40" s="565">
        <v>12.364829963686095</v>
      </c>
      <c r="AI40" s="568"/>
      <c r="AJ40" s="565">
        <v>12.670932929629386</v>
      </c>
      <c r="AK40" s="568"/>
      <c r="AL40" s="565">
        <v>12.258131733808213</v>
      </c>
      <c r="AM40" s="568"/>
      <c r="AN40" s="565">
        <v>14.222142024671168</v>
      </c>
      <c r="AO40" s="568"/>
      <c r="AP40" s="565">
        <v>18.530288098904339</v>
      </c>
      <c r="AQ40" s="568"/>
      <c r="AR40" s="565">
        <v>13.632824031899281</v>
      </c>
      <c r="AS40" s="568"/>
      <c r="AT40" s="565">
        <v>13.812603160451937</v>
      </c>
      <c r="AU40" s="568"/>
      <c r="AV40" s="565">
        <v>14.405889430866388</v>
      </c>
      <c r="AW40" s="568"/>
      <c r="AX40" s="565">
        <v>15.066955063311804</v>
      </c>
      <c r="AY40" s="568"/>
      <c r="AZ40" s="565">
        <v>15.387019029640779</v>
      </c>
      <c r="BA40" s="568"/>
      <c r="BB40" s="565">
        <v>16.251284939292137</v>
      </c>
      <c r="BC40" s="568"/>
      <c r="BD40" s="565">
        <v>15.004926068722732</v>
      </c>
      <c r="BE40" s="568"/>
      <c r="BF40" s="565">
        <v>15.734937246027112</v>
      </c>
      <c r="BG40" s="568"/>
      <c r="BH40" s="565">
        <v>15.531594115087525</v>
      </c>
      <c r="BI40" s="568"/>
      <c r="BJ40" s="566">
        <v>12.998952859193784</v>
      </c>
      <c r="BK40" s="571" t="s">
        <v>1192</v>
      </c>
      <c r="CJ40" s="303"/>
      <c r="CK40" s="303"/>
      <c r="CL40" s="303"/>
      <c r="CM40" s="304" t="s">
        <v>159</v>
      </c>
      <c r="CN40" s="303" t="s">
        <v>946</v>
      </c>
      <c r="CO40" s="303"/>
      <c r="CP40" s="303"/>
      <c r="CQ40" s="303"/>
      <c r="CR40" s="303"/>
      <c r="CS40" s="303"/>
      <c r="CT40" s="303"/>
    </row>
    <row r="41" spans="1:98" s="13" customFormat="1">
      <c r="A41" s="36"/>
      <c r="B41" s="207" t="str">
        <f>Parameters!Q40</f>
        <v>G</v>
      </c>
      <c r="C41" s="208"/>
      <c r="D41" s="479" t="str">
        <f>Parameters!S40</f>
        <v>Wholesale and retail trade; repair of motor vehicles and motorcycles</v>
      </c>
      <c r="E41" s="481"/>
      <c r="F41" s="564">
        <v>15.442047292653429</v>
      </c>
      <c r="G41" s="568"/>
      <c r="H41" s="565">
        <v>16.49791803118211</v>
      </c>
      <c r="I41" s="568"/>
      <c r="J41" s="565">
        <v>15.448274948306468</v>
      </c>
      <c r="K41" s="568"/>
      <c r="L41" s="565">
        <v>14.534662220092672</v>
      </c>
      <c r="M41" s="568"/>
      <c r="N41" s="565">
        <v>14.825576422648325</v>
      </c>
      <c r="O41" s="568"/>
      <c r="P41" s="565">
        <v>11.715970062407418</v>
      </c>
      <c r="Q41" s="568"/>
      <c r="R41" s="565">
        <v>15.445578427890904</v>
      </c>
      <c r="S41" s="568"/>
      <c r="T41" s="565">
        <v>23.142298433663303</v>
      </c>
      <c r="U41" s="568"/>
      <c r="V41" s="565">
        <v>23.925299125210898</v>
      </c>
      <c r="W41" s="568"/>
      <c r="X41" s="565">
        <v>30.076719543812601</v>
      </c>
      <c r="Y41" s="568"/>
      <c r="Z41" s="565">
        <v>32.872053889580599</v>
      </c>
      <c r="AA41" s="568"/>
      <c r="AB41" s="565">
        <v>30.85049850708625</v>
      </c>
      <c r="AC41" s="568"/>
      <c r="AD41" s="565">
        <v>30.767202727742042</v>
      </c>
      <c r="AE41" s="568"/>
      <c r="AF41" s="565">
        <v>30.526277433112369</v>
      </c>
      <c r="AG41" s="568"/>
      <c r="AH41" s="565">
        <v>29.62935425954306</v>
      </c>
      <c r="AI41" s="568"/>
      <c r="AJ41" s="565">
        <v>30.277707651166168</v>
      </c>
      <c r="AK41" s="568"/>
      <c r="AL41" s="565">
        <v>29.270940380954833</v>
      </c>
      <c r="AM41" s="568"/>
      <c r="AN41" s="565">
        <v>34.418005565669411</v>
      </c>
      <c r="AO41" s="568"/>
      <c r="AP41" s="565">
        <v>45.251898289143952</v>
      </c>
      <c r="AQ41" s="568"/>
      <c r="AR41" s="565">
        <v>32.11130901089944</v>
      </c>
      <c r="AS41" s="568"/>
      <c r="AT41" s="565">
        <v>32.115933026177636</v>
      </c>
      <c r="AU41" s="568"/>
      <c r="AV41" s="565">
        <v>35.216548508006653</v>
      </c>
      <c r="AW41" s="568"/>
      <c r="AX41" s="565">
        <v>37.378517431988918</v>
      </c>
      <c r="AY41" s="568"/>
      <c r="AZ41" s="565">
        <v>39.579902520353741</v>
      </c>
      <c r="BA41" s="568"/>
      <c r="BB41" s="565">
        <v>39.680646352959172</v>
      </c>
      <c r="BC41" s="568"/>
      <c r="BD41" s="565">
        <v>33.543092572143117</v>
      </c>
      <c r="BE41" s="568"/>
      <c r="BF41" s="565">
        <v>35.926132385686657</v>
      </c>
      <c r="BG41" s="568"/>
      <c r="BH41" s="565">
        <v>37.262334045750478</v>
      </c>
      <c r="BI41" s="568"/>
      <c r="BJ41" s="566">
        <v>32.111799472440758</v>
      </c>
      <c r="BK41" s="571" t="s">
        <v>1192</v>
      </c>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471" t="str">
        <f>Parameters!S41</f>
        <v>Wholesale and retail trade and repair of motor vehicles and motorcycles</v>
      </c>
      <c r="E42" s="472"/>
      <c r="F42" s="567">
        <v>2.1277933148628789</v>
      </c>
      <c r="G42" s="568"/>
      <c r="H42" s="569">
        <v>2.2913939059000352</v>
      </c>
      <c r="I42" s="568"/>
      <c r="J42" s="569">
        <v>2.0217535863308722</v>
      </c>
      <c r="K42" s="568"/>
      <c r="L42" s="569">
        <v>1.7836660425253843</v>
      </c>
      <c r="M42" s="568"/>
      <c r="N42" s="569">
        <v>1.8454045741473055</v>
      </c>
      <c r="O42" s="568"/>
      <c r="P42" s="569">
        <v>1.5596840561522296</v>
      </c>
      <c r="Q42" s="568"/>
      <c r="R42" s="569">
        <v>2.1755566056188287</v>
      </c>
      <c r="S42" s="568"/>
      <c r="T42" s="569">
        <v>3.6492316335969703</v>
      </c>
      <c r="U42" s="568"/>
      <c r="V42" s="569">
        <v>3.7872522861257187</v>
      </c>
      <c r="W42" s="568"/>
      <c r="X42" s="569">
        <v>4.9446141556298668</v>
      </c>
      <c r="Y42" s="568"/>
      <c r="Z42" s="569">
        <v>5.3785931667921991</v>
      </c>
      <c r="AA42" s="568"/>
      <c r="AB42" s="569">
        <v>5.100143790314144</v>
      </c>
      <c r="AC42" s="568"/>
      <c r="AD42" s="569">
        <v>5.0373812088602659</v>
      </c>
      <c r="AE42" s="568"/>
      <c r="AF42" s="569">
        <v>5.0008278236614503</v>
      </c>
      <c r="AG42" s="568"/>
      <c r="AH42" s="569">
        <v>4.8878519906298719</v>
      </c>
      <c r="AI42" s="568"/>
      <c r="AJ42" s="569">
        <v>5.0515453423787928</v>
      </c>
      <c r="AK42" s="568"/>
      <c r="AL42" s="569">
        <v>4.8378620114642823</v>
      </c>
      <c r="AM42" s="568"/>
      <c r="AN42" s="569">
        <v>5.7557071341664425</v>
      </c>
      <c r="AO42" s="568"/>
      <c r="AP42" s="569">
        <v>8.0181934497093525</v>
      </c>
      <c r="AQ42" s="568"/>
      <c r="AR42" s="569">
        <v>5.4673315561996034</v>
      </c>
      <c r="AS42" s="568"/>
      <c r="AT42" s="569">
        <v>5.2761732742147158</v>
      </c>
      <c r="AU42" s="568"/>
      <c r="AV42" s="569">
        <v>5.2898692289739708</v>
      </c>
      <c r="AW42" s="568"/>
      <c r="AX42" s="569">
        <v>6.2213735608035439</v>
      </c>
      <c r="AY42" s="568"/>
      <c r="AZ42" s="569">
        <v>7.0815352667169584</v>
      </c>
      <c r="BA42" s="568"/>
      <c r="BB42" s="569">
        <v>7.2889972688134694</v>
      </c>
      <c r="BC42" s="568"/>
      <c r="BD42" s="569">
        <v>6.3203340017106946</v>
      </c>
      <c r="BE42" s="568"/>
      <c r="BF42" s="569">
        <v>6.5145635993358386</v>
      </c>
      <c r="BG42" s="568"/>
      <c r="BH42" s="569">
        <v>7.3371725539705936</v>
      </c>
      <c r="BI42" s="568"/>
      <c r="BJ42" s="570">
        <v>6.5061770479272862</v>
      </c>
      <c r="BK42" s="571" t="s">
        <v>1192</v>
      </c>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471" t="str">
        <f>Parameters!S42</f>
        <v>Wholesale trade, except of motor vehicles and motorcycles</v>
      </c>
      <c r="E43" s="472"/>
      <c r="F43" s="567">
        <v>8.4752729357404704</v>
      </c>
      <c r="G43" s="568"/>
      <c r="H43" s="569">
        <v>9.0514229230001924</v>
      </c>
      <c r="I43" s="568"/>
      <c r="J43" s="569">
        <v>8.3708360434310336</v>
      </c>
      <c r="K43" s="568"/>
      <c r="L43" s="569">
        <v>7.7707939967498447</v>
      </c>
      <c r="M43" s="568"/>
      <c r="N43" s="569">
        <v>7.9262634243277184</v>
      </c>
      <c r="O43" s="568"/>
      <c r="P43" s="569">
        <v>6.3277114109178845</v>
      </c>
      <c r="Q43" s="568"/>
      <c r="R43" s="569">
        <v>8.4201665456923429</v>
      </c>
      <c r="S43" s="568"/>
      <c r="T43" s="569">
        <v>12.915054514037312</v>
      </c>
      <c r="U43" s="568"/>
      <c r="V43" s="569">
        <v>13.348117092535466</v>
      </c>
      <c r="W43" s="568"/>
      <c r="X43" s="569">
        <v>16.92008258333631</v>
      </c>
      <c r="Y43" s="568"/>
      <c r="Z43" s="569">
        <v>18.451462703218361</v>
      </c>
      <c r="AA43" s="568"/>
      <c r="AB43" s="569">
        <v>17.346913505450924</v>
      </c>
      <c r="AC43" s="568"/>
      <c r="AD43" s="569">
        <v>17.236608578361071</v>
      </c>
      <c r="AE43" s="568"/>
      <c r="AF43" s="569">
        <v>17.085860461064936</v>
      </c>
      <c r="AG43" s="568"/>
      <c r="AH43" s="569">
        <v>16.599305770287174</v>
      </c>
      <c r="AI43" s="568"/>
      <c r="AJ43" s="569">
        <v>17.002246689257404</v>
      </c>
      <c r="AK43" s="568"/>
      <c r="AL43" s="569">
        <v>16.372295791586339</v>
      </c>
      <c r="AM43" s="568"/>
      <c r="AN43" s="569">
        <v>19.302026822253069</v>
      </c>
      <c r="AO43" s="568"/>
      <c r="AP43" s="569">
        <v>25.716095816972079</v>
      </c>
      <c r="AQ43" s="568"/>
      <c r="AR43" s="569">
        <v>17.935788876731227</v>
      </c>
      <c r="AS43" s="568"/>
      <c r="AT43" s="569">
        <v>16.992893127452962</v>
      </c>
      <c r="AU43" s="568"/>
      <c r="AV43" s="569">
        <v>19.541993466584671</v>
      </c>
      <c r="AW43" s="568"/>
      <c r="AX43" s="569">
        <v>20.243636419238513</v>
      </c>
      <c r="AY43" s="568"/>
      <c r="AZ43" s="569">
        <v>20.644396094070004</v>
      </c>
      <c r="BA43" s="568"/>
      <c r="BB43" s="569">
        <v>20.037639620818581</v>
      </c>
      <c r="BC43" s="568"/>
      <c r="BD43" s="569">
        <v>17.502885682629795</v>
      </c>
      <c r="BE43" s="568"/>
      <c r="BF43" s="569">
        <v>19.240541520796079</v>
      </c>
      <c r="BG43" s="568"/>
      <c r="BH43" s="569">
        <v>19.606430463267124</v>
      </c>
      <c r="BI43" s="568"/>
      <c r="BJ43" s="570">
        <v>16.796033678625861</v>
      </c>
      <c r="BK43" s="571" t="s">
        <v>1192</v>
      </c>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471" t="str">
        <f>Parameters!S43</f>
        <v>Retail trade, except of motor vehicles and motorcycles</v>
      </c>
      <c r="E44" s="472"/>
      <c r="F44" s="567">
        <v>4.8389810420500794</v>
      </c>
      <c r="G44" s="568"/>
      <c r="H44" s="569">
        <v>5.1551012022818821</v>
      </c>
      <c r="I44" s="568"/>
      <c r="J44" s="569">
        <v>5.0556853185445618</v>
      </c>
      <c r="K44" s="568"/>
      <c r="L44" s="569">
        <v>4.980202180817443</v>
      </c>
      <c r="M44" s="568"/>
      <c r="N44" s="569">
        <v>5.0539084241732999</v>
      </c>
      <c r="O44" s="568"/>
      <c r="P44" s="569">
        <v>3.828574595337304</v>
      </c>
      <c r="Q44" s="568"/>
      <c r="R44" s="569">
        <v>4.8498552765797323</v>
      </c>
      <c r="S44" s="568"/>
      <c r="T44" s="569">
        <v>6.578012286029022</v>
      </c>
      <c r="U44" s="568"/>
      <c r="V44" s="569">
        <v>6.7899297465497117</v>
      </c>
      <c r="W44" s="568"/>
      <c r="X44" s="569">
        <v>8.2120228048464234</v>
      </c>
      <c r="Y44" s="568"/>
      <c r="Z44" s="569">
        <v>9.0419980195700358</v>
      </c>
      <c r="AA44" s="568"/>
      <c r="AB44" s="569">
        <v>8.40344121132118</v>
      </c>
      <c r="AC44" s="568"/>
      <c r="AD44" s="569">
        <v>8.4932129405207029</v>
      </c>
      <c r="AE44" s="568"/>
      <c r="AF44" s="569">
        <v>8.4395891483859842</v>
      </c>
      <c r="AG44" s="568"/>
      <c r="AH44" s="569">
        <v>8.1421964986260136</v>
      </c>
      <c r="AI44" s="568"/>
      <c r="AJ44" s="569">
        <v>8.2239156195299685</v>
      </c>
      <c r="AK44" s="568"/>
      <c r="AL44" s="569">
        <v>8.0607825779042148</v>
      </c>
      <c r="AM44" s="568"/>
      <c r="AN44" s="569">
        <v>9.3602716092498977</v>
      </c>
      <c r="AO44" s="568"/>
      <c r="AP44" s="569">
        <v>11.517609022462519</v>
      </c>
      <c r="AQ44" s="568"/>
      <c r="AR44" s="569">
        <v>8.7081885779686079</v>
      </c>
      <c r="AS44" s="568"/>
      <c r="AT44" s="569">
        <v>9.846866624509957</v>
      </c>
      <c r="AU44" s="568"/>
      <c r="AV44" s="569">
        <v>10.384685812448009</v>
      </c>
      <c r="AW44" s="568"/>
      <c r="AX44" s="569">
        <v>10.913507451946863</v>
      </c>
      <c r="AY44" s="568"/>
      <c r="AZ44" s="569">
        <v>11.853971159566782</v>
      </c>
      <c r="BA44" s="568"/>
      <c r="BB44" s="569">
        <v>12.354009463327126</v>
      </c>
      <c r="BC44" s="568"/>
      <c r="BD44" s="569">
        <v>9.7198728878026266</v>
      </c>
      <c r="BE44" s="568"/>
      <c r="BF44" s="569">
        <v>10.171027265554745</v>
      </c>
      <c r="BG44" s="568"/>
      <c r="BH44" s="569">
        <v>10.318731028512758</v>
      </c>
      <c r="BI44" s="568"/>
      <c r="BJ44" s="570">
        <v>8.8095887458876092</v>
      </c>
      <c r="BK44" s="571" t="s">
        <v>1192</v>
      </c>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479" t="str">
        <f>Parameters!S44</f>
        <v>Transportation and storage</v>
      </c>
      <c r="E45" s="481"/>
      <c r="F45" s="564">
        <v>144.98104113079916</v>
      </c>
      <c r="G45" s="568"/>
      <c r="H45" s="565">
        <v>148.23822670461479</v>
      </c>
      <c r="I45" s="568"/>
      <c r="J45" s="565">
        <v>147.05954482570502</v>
      </c>
      <c r="K45" s="568"/>
      <c r="L45" s="565">
        <v>144.65132270066624</v>
      </c>
      <c r="M45" s="568"/>
      <c r="N45" s="565">
        <v>139.67541721477741</v>
      </c>
      <c r="O45" s="568"/>
      <c r="P45" s="565">
        <v>124.69515719648317</v>
      </c>
      <c r="Q45" s="568"/>
      <c r="R45" s="565">
        <v>131.52134477738883</v>
      </c>
      <c r="S45" s="568"/>
      <c r="T45" s="565">
        <v>129.25814464410206</v>
      </c>
      <c r="U45" s="568"/>
      <c r="V45" s="565">
        <v>120.5707489139153</v>
      </c>
      <c r="W45" s="568"/>
      <c r="X45" s="565">
        <v>125.55741130236061</v>
      </c>
      <c r="Y45" s="568"/>
      <c r="Z45" s="565">
        <v>137.65043043221704</v>
      </c>
      <c r="AA45" s="568"/>
      <c r="AB45" s="565">
        <v>131.38736776638416</v>
      </c>
      <c r="AC45" s="568"/>
      <c r="AD45" s="565">
        <v>135.01489643980881</v>
      </c>
      <c r="AE45" s="568"/>
      <c r="AF45" s="565">
        <v>131.51810084517589</v>
      </c>
      <c r="AG45" s="568"/>
      <c r="AH45" s="565">
        <v>120.84797063120561</v>
      </c>
      <c r="AI45" s="568"/>
      <c r="AJ45" s="565">
        <v>120.98989209934997</v>
      </c>
      <c r="AK45" s="568"/>
      <c r="AL45" s="565">
        <v>121.35531345879635</v>
      </c>
      <c r="AM45" s="568"/>
      <c r="AN45" s="565">
        <v>123.15378617211334</v>
      </c>
      <c r="AO45" s="568"/>
      <c r="AP45" s="565">
        <v>144.67199293483736</v>
      </c>
      <c r="AQ45" s="568"/>
      <c r="AR45" s="565">
        <v>116.24318225265299</v>
      </c>
      <c r="AS45" s="568"/>
      <c r="AT45" s="565">
        <v>152.90766744903794</v>
      </c>
      <c r="AU45" s="568"/>
      <c r="AV45" s="565">
        <v>166.28904728801365</v>
      </c>
      <c r="AW45" s="568"/>
      <c r="AX45" s="565">
        <v>166.54395226872356</v>
      </c>
      <c r="AY45" s="568"/>
      <c r="AZ45" s="565">
        <v>168.26674281682193</v>
      </c>
      <c r="BA45" s="568"/>
      <c r="BB45" s="565">
        <v>166.47533321846268</v>
      </c>
      <c r="BC45" s="568"/>
      <c r="BD45" s="565">
        <v>114.24011945496673</v>
      </c>
      <c r="BE45" s="568"/>
      <c r="BF45" s="565">
        <v>174.23877379487828</v>
      </c>
      <c r="BG45" s="568"/>
      <c r="BH45" s="565">
        <v>168.87444416138374</v>
      </c>
      <c r="BI45" s="568"/>
      <c r="BJ45" s="566">
        <v>146.7439829550124</v>
      </c>
      <c r="BK45" s="571" t="s">
        <v>1192</v>
      </c>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471" t="str">
        <f>Parameters!S45</f>
        <v>Land transport and transport via pipelines</v>
      </c>
      <c r="E46" s="472"/>
      <c r="F46" s="567">
        <v>128.10552555954922</v>
      </c>
      <c r="G46" s="568"/>
      <c r="H46" s="569">
        <v>130.57177503735679</v>
      </c>
      <c r="I46" s="568"/>
      <c r="J46" s="569">
        <v>130.10494442808391</v>
      </c>
      <c r="K46" s="568"/>
      <c r="L46" s="569">
        <v>128.157668579182</v>
      </c>
      <c r="M46" s="568"/>
      <c r="N46" s="569">
        <v>123.42058001561159</v>
      </c>
      <c r="O46" s="568"/>
      <c r="P46" s="569">
        <v>105.46955294669522</v>
      </c>
      <c r="Q46" s="568"/>
      <c r="R46" s="569">
        <v>110.64976756107447</v>
      </c>
      <c r="S46" s="568"/>
      <c r="T46" s="569">
        <v>107.61428378308555</v>
      </c>
      <c r="U46" s="568"/>
      <c r="V46" s="569">
        <v>97.508806137903733</v>
      </c>
      <c r="W46" s="568"/>
      <c r="X46" s="569">
        <v>99.134204348325113</v>
      </c>
      <c r="Y46" s="568"/>
      <c r="Z46" s="569">
        <v>105.79330452449925</v>
      </c>
      <c r="AA46" s="568"/>
      <c r="AB46" s="569">
        <v>100.99931974883795</v>
      </c>
      <c r="AC46" s="568"/>
      <c r="AD46" s="569">
        <v>103.32833282371331</v>
      </c>
      <c r="AE46" s="568"/>
      <c r="AF46" s="569">
        <v>100.19890428044033</v>
      </c>
      <c r="AG46" s="568"/>
      <c r="AH46" s="569">
        <v>90.96129626420489</v>
      </c>
      <c r="AI46" s="568"/>
      <c r="AJ46" s="569">
        <v>89.785720358381042</v>
      </c>
      <c r="AK46" s="568"/>
      <c r="AL46" s="569">
        <v>90.715327486987263</v>
      </c>
      <c r="AM46" s="568"/>
      <c r="AN46" s="569">
        <v>90.581635625766623</v>
      </c>
      <c r="AO46" s="568"/>
      <c r="AP46" s="569">
        <v>109.24259714274652</v>
      </c>
      <c r="AQ46" s="568"/>
      <c r="AR46" s="569">
        <v>87.686143249611661</v>
      </c>
      <c r="AS46" s="568"/>
      <c r="AT46" s="569">
        <v>120.69088441804328</v>
      </c>
      <c r="AU46" s="568"/>
      <c r="AV46" s="569">
        <v>132.32180458002949</v>
      </c>
      <c r="AW46" s="568"/>
      <c r="AX46" s="569">
        <v>131.64824812510994</v>
      </c>
      <c r="AY46" s="568"/>
      <c r="AZ46" s="569">
        <v>137.12718818291444</v>
      </c>
      <c r="BA46" s="568"/>
      <c r="BB46" s="569">
        <v>137.15927632924033</v>
      </c>
      <c r="BC46" s="568"/>
      <c r="BD46" s="569">
        <v>88.982902432078163</v>
      </c>
      <c r="BE46" s="568"/>
      <c r="BF46" s="569">
        <v>141.74286142914502</v>
      </c>
      <c r="BG46" s="568"/>
      <c r="BH46" s="569">
        <v>140.3476407772381</v>
      </c>
      <c r="BI46" s="568"/>
      <c r="BJ46" s="570">
        <v>122.24303412379558</v>
      </c>
      <c r="BK46" s="571" t="s">
        <v>1192</v>
      </c>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471" t="str">
        <f>Parameters!S46</f>
        <v>Water transport</v>
      </c>
      <c r="E47" s="500"/>
      <c r="F47" s="567">
        <v>0.3838715577572806</v>
      </c>
      <c r="G47" s="568"/>
      <c r="H47" s="569">
        <v>0.41126904121791408</v>
      </c>
      <c r="I47" s="568"/>
      <c r="J47" s="569">
        <v>0.3359351268151049</v>
      </c>
      <c r="K47" s="568"/>
      <c r="L47" s="569">
        <v>0.26746749392553382</v>
      </c>
      <c r="M47" s="568"/>
      <c r="N47" s="569">
        <v>0.27601151064176999</v>
      </c>
      <c r="O47" s="568"/>
      <c r="P47" s="569">
        <v>0.25137466461079072</v>
      </c>
      <c r="Q47" s="568"/>
      <c r="R47" s="569">
        <v>0.37136294028954547</v>
      </c>
      <c r="S47" s="568"/>
      <c r="T47" s="569">
        <v>0.70121689291020306</v>
      </c>
      <c r="U47" s="568"/>
      <c r="V47" s="569">
        <v>0.72547313865353225</v>
      </c>
      <c r="W47" s="568"/>
      <c r="X47" s="569">
        <v>0.97995491976814175</v>
      </c>
      <c r="Y47" s="568"/>
      <c r="Z47" s="569">
        <v>1.0545729858889978</v>
      </c>
      <c r="AA47" s="568"/>
      <c r="AB47" s="569">
        <v>1.0082520796076437</v>
      </c>
      <c r="AC47" s="568"/>
      <c r="AD47" s="569">
        <v>0.97908160500142871</v>
      </c>
      <c r="AE47" s="568"/>
      <c r="AF47" s="569">
        <v>0.96685205369473359</v>
      </c>
      <c r="AG47" s="568"/>
      <c r="AH47" s="569">
        <v>0.94749208269897767</v>
      </c>
      <c r="AI47" s="568"/>
      <c r="AJ47" s="569">
        <v>0.98807728551760166</v>
      </c>
      <c r="AK47" s="568"/>
      <c r="AL47" s="569">
        <v>0.93282334376834364</v>
      </c>
      <c r="AM47" s="568"/>
      <c r="AN47" s="569">
        <v>1.1226058725087711</v>
      </c>
      <c r="AO47" s="568"/>
      <c r="AP47" s="569">
        <v>1.5675806084047923</v>
      </c>
      <c r="AQ47" s="568"/>
      <c r="AR47" s="569">
        <v>1.0454738519936186</v>
      </c>
      <c r="AS47" s="568"/>
      <c r="AT47" s="569">
        <v>0.94458703501433205</v>
      </c>
      <c r="AU47" s="568"/>
      <c r="AV47" s="569">
        <v>0.91605031045378049</v>
      </c>
      <c r="AW47" s="568"/>
      <c r="AX47" s="569">
        <v>0.91883166108277159</v>
      </c>
      <c r="AY47" s="568"/>
      <c r="AZ47" s="569">
        <v>0.92640549269137495</v>
      </c>
      <c r="BA47" s="568"/>
      <c r="BB47" s="569">
        <v>0.86718628469873993</v>
      </c>
      <c r="BC47" s="568"/>
      <c r="BD47" s="569">
        <v>0.88218734761303319</v>
      </c>
      <c r="BE47" s="568"/>
      <c r="BF47" s="569">
        <v>0.86495734367654165</v>
      </c>
      <c r="BG47" s="568"/>
      <c r="BH47" s="569">
        <v>0.8538390893471316</v>
      </c>
      <c r="BI47" s="568"/>
      <c r="BJ47" s="570">
        <v>0.76979339389435997</v>
      </c>
      <c r="BK47" s="571" t="s">
        <v>1192</v>
      </c>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474" t="str">
        <f>Parameters!S47</f>
        <v>Air transport</v>
      </c>
      <c r="E48" s="473"/>
      <c r="F48" s="567">
        <v>0.61956437811726173</v>
      </c>
      <c r="G48" s="568"/>
      <c r="H48" s="569">
        <v>0.7083166018346746</v>
      </c>
      <c r="I48" s="568"/>
      <c r="J48" s="569">
        <v>0.61120553189459093</v>
      </c>
      <c r="K48" s="568"/>
      <c r="L48" s="569">
        <v>0.53972517713297141</v>
      </c>
      <c r="M48" s="568"/>
      <c r="N48" s="569">
        <v>0.54825583517565424</v>
      </c>
      <c r="O48" s="568"/>
      <c r="P48" s="569">
        <v>0.54317537658614945</v>
      </c>
      <c r="Q48" s="568"/>
      <c r="R48" s="569">
        <v>0.58494032442683308</v>
      </c>
      <c r="S48" s="568"/>
      <c r="T48" s="569">
        <v>0.78091861316947364</v>
      </c>
      <c r="U48" s="568"/>
      <c r="V48" s="569">
        <v>0.92078342237927679</v>
      </c>
      <c r="W48" s="568"/>
      <c r="X48" s="569">
        <v>1.2422958251939158</v>
      </c>
      <c r="Y48" s="568"/>
      <c r="Z48" s="569">
        <v>1.77600736787597</v>
      </c>
      <c r="AA48" s="568"/>
      <c r="AB48" s="569">
        <v>1.9870523640354825</v>
      </c>
      <c r="AC48" s="568"/>
      <c r="AD48" s="569">
        <v>2.0493536354629867</v>
      </c>
      <c r="AE48" s="568"/>
      <c r="AF48" s="569">
        <v>2.2316476310953277</v>
      </c>
      <c r="AG48" s="568"/>
      <c r="AH48" s="569">
        <v>1.7720503621718362</v>
      </c>
      <c r="AI48" s="568"/>
      <c r="AJ48" s="569">
        <v>1.6578809512798969</v>
      </c>
      <c r="AK48" s="568"/>
      <c r="AL48" s="569">
        <v>1.641829128140055</v>
      </c>
      <c r="AM48" s="568"/>
      <c r="AN48" s="569">
        <v>1.6207037412623575</v>
      </c>
      <c r="AO48" s="568"/>
      <c r="AP48" s="569">
        <v>1.7885084265231463</v>
      </c>
      <c r="AQ48" s="568"/>
      <c r="AR48" s="569">
        <v>1.549360151831962</v>
      </c>
      <c r="AS48" s="568"/>
      <c r="AT48" s="569">
        <v>1.6813536820593504</v>
      </c>
      <c r="AU48" s="568"/>
      <c r="AV48" s="569">
        <v>1.7693371482117262</v>
      </c>
      <c r="AW48" s="568"/>
      <c r="AX48" s="569">
        <v>1.8605555251421719</v>
      </c>
      <c r="AY48" s="568"/>
      <c r="AZ48" s="569">
        <v>2.0139575363609765</v>
      </c>
      <c r="BA48" s="568"/>
      <c r="BB48" s="569">
        <v>1.9922430973483327</v>
      </c>
      <c r="BC48" s="568"/>
      <c r="BD48" s="569">
        <v>0.91119493388961237</v>
      </c>
      <c r="BE48" s="568"/>
      <c r="BF48" s="569">
        <v>0.99492865770695271</v>
      </c>
      <c r="BG48" s="568"/>
      <c r="BH48" s="569">
        <v>1.5260699718132833</v>
      </c>
      <c r="BI48" s="568"/>
      <c r="BJ48" s="570">
        <v>1.3799847454617824</v>
      </c>
      <c r="BK48" s="571" t="s">
        <v>1192</v>
      </c>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474" t="str">
        <f>Parameters!S48</f>
        <v>Warehousing and support activities for transportation</v>
      </c>
      <c r="E49" s="473"/>
      <c r="F49" s="567">
        <v>7.5413261271713292</v>
      </c>
      <c r="G49" s="568"/>
      <c r="H49" s="569">
        <v>7.9354928359163814</v>
      </c>
      <c r="I49" s="568"/>
      <c r="J49" s="569">
        <v>8.0724657210484914</v>
      </c>
      <c r="K49" s="568"/>
      <c r="L49" s="569">
        <v>8.2132629244563162</v>
      </c>
      <c r="M49" s="568"/>
      <c r="N49" s="569">
        <v>8.169265913838144</v>
      </c>
      <c r="O49" s="568"/>
      <c r="P49" s="569">
        <v>7.9973989926596065</v>
      </c>
      <c r="Q49" s="568"/>
      <c r="R49" s="569">
        <v>8.8438865044118398</v>
      </c>
      <c r="S49" s="568"/>
      <c r="T49" s="569">
        <v>9.0835784883018906</v>
      </c>
      <c r="U49" s="568"/>
      <c r="V49" s="569">
        <v>9.5608932463099663</v>
      </c>
      <c r="W49" s="568"/>
      <c r="X49" s="569">
        <v>10.60146215868531</v>
      </c>
      <c r="Y49" s="568"/>
      <c r="Z49" s="569">
        <v>12.467306788191301</v>
      </c>
      <c r="AA49" s="568"/>
      <c r="AB49" s="569">
        <v>11.578513922620754</v>
      </c>
      <c r="AC49" s="568"/>
      <c r="AD49" s="569">
        <v>12.146206589734781</v>
      </c>
      <c r="AE49" s="568"/>
      <c r="AF49" s="569">
        <v>11.980534604949295</v>
      </c>
      <c r="AG49" s="568"/>
      <c r="AH49" s="569">
        <v>11.500968665177339</v>
      </c>
      <c r="AI49" s="568"/>
      <c r="AJ49" s="569">
        <v>11.80753877766287</v>
      </c>
      <c r="AK49" s="568"/>
      <c r="AL49" s="569">
        <v>11.739932211479047</v>
      </c>
      <c r="AM49" s="568"/>
      <c r="AN49" s="569">
        <v>12.637732165664001</v>
      </c>
      <c r="AO49" s="568"/>
      <c r="AP49" s="569">
        <v>14.107143015923619</v>
      </c>
      <c r="AQ49" s="568"/>
      <c r="AR49" s="569">
        <v>10.846302550975485</v>
      </c>
      <c r="AS49" s="568"/>
      <c r="AT49" s="569">
        <v>12.986495167346789</v>
      </c>
      <c r="AU49" s="568"/>
      <c r="AV49" s="569">
        <v>14.203896468496827</v>
      </c>
      <c r="AW49" s="568"/>
      <c r="AX49" s="569">
        <v>15.464359023487164</v>
      </c>
      <c r="AY49" s="568"/>
      <c r="AZ49" s="569">
        <v>13.609028146184709</v>
      </c>
      <c r="BA49" s="568"/>
      <c r="BB49" s="569">
        <v>12.778424307582146</v>
      </c>
      <c r="BC49" s="568"/>
      <c r="BD49" s="569">
        <v>9.567422154194702</v>
      </c>
      <c r="BE49" s="568"/>
      <c r="BF49" s="569">
        <v>13.521236644577408</v>
      </c>
      <c r="BG49" s="568"/>
      <c r="BH49" s="569">
        <v>12.12729399108696</v>
      </c>
      <c r="BI49" s="568"/>
      <c r="BJ49" s="570">
        <v>10.559994223518361</v>
      </c>
      <c r="BK49" s="571" t="s">
        <v>1192</v>
      </c>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474" t="str">
        <f>Parameters!S49</f>
        <v>Postal and courier activities</v>
      </c>
      <c r="E50" s="473"/>
      <c r="F50" s="567">
        <v>8.3307535082040403</v>
      </c>
      <c r="G50" s="568"/>
      <c r="H50" s="569">
        <v>8.6113731882890487</v>
      </c>
      <c r="I50" s="568"/>
      <c r="J50" s="569">
        <v>7.9349940178628993</v>
      </c>
      <c r="K50" s="568"/>
      <c r="L50" s="569">
        <v>7.4731985259694653</v>
      </c>
      <c r="M50" s="568"/>
      <c r="N50" s="569">
        <v>7.261303939510257</v>
      </c>
      <c r="O50" s="568"/>
      <c r="P50" s="569">
        <v>10.433655215931399</v>
      </c>
      <c r="Q50" s="568"/>
      <c r="R50" s="569">
        <v>11.07138744718614</v>
      </c>
      <c r="S50" s="568"/>
      <c r="T50" s="569">
        <v>11.07814686663494</v>
      </c>
      <c r="U50" s="568"/>
      <c r="V50" s="569">
        <v>11.854792968668804</v>
      </c>
      <c r="W50" s="568"/>
      <c r="X50" s="569">
        <v>13.599494050388119</v>
      </c>
      <c r="Y50" s="568"/>
      <c r="Z50" s="569">
        <v>16.559238765761513</v>
      </c>
      <c r="AA50" s="568"/>
      <c r="AB50" s="569">
        <v>15.814229651282325</v>
      </c>
      <c r="AC50" s="568"/>
      <c r="AD50" s="569">
        <v>16.511921785896313</v>
      </c>
      <c r="AE50" s="568"/>
      <c r="AF50" s="569">
        <v>16.140162274996204</v>
      </c>
      <c r="AG50" s="568"/>
      <c r="AH50" s="569">
        <v>15.666163256952576</v>
      </c>
      <c r="AI50" s="568"/>
      <c r="AJ50" s="569">
        <v>16.75067472650856</v>
      </c>
      <c r="AK50" s="568"/>
      <c r="AL50" s="569">
        <v>16.325401288421634</v>
      </c>
      <c r="AM50" s="568"/>
      <c r="AN50" s="569">
        <v>17.19110876691159</v>
      </c>
      <c r="AO50" s="568"/>
      <c r="AP50" s="569">
        <v>17.966163741239292</v>
      </c>
      <c r="AQ50" s="568"/>
      <c r="AR50" s="569">
        <v>15.115902448240259</v>
      </c>
      <c r="AS50" s="568"/>
      <c r="AT50" s="569">
        <v>16.604347146574188</v>
      </c>
      <c r="AU50" s="568"/>
      <c r="AV50" s="569">
        <v>17.077958780821838</v>
      </c>
      <c r="AW50" s="568"/>
      <c r="AX50" s="569">
        <v>16.6519579339015</v>
      </c>
      <c r="AY50" s="568"/>
      <c r="AZ50" s="569">
        <v>14.59016345867045</v>
      </c>
      <c r="BA50" s="568"/>
      <c r="BB50" s="569">
        <v>13.678203199593131</v>
      </c>
      <c r="BC50" s="568"/>
      <c r="BD50" s="569">
        <v>13.896412587191229</v>
      </c>
      <c r="BE50" s="568"/>
      <c r="BF50" s="569">
        <v>17.11478971977235</v>
      </c>
      <c r="BG50" s="568"/>
      <c r="BH50" s="569">
        <v>14.01960033189825</v>
      </c>
      <c r="BI50" s="568"/>
      <c r="BJ50" s="570">
        <v>11.79117646834232</v>
      </c>
      <c r="BK50" s="571" t="s">
        <v>1192</v>
      </c>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479" t="str">
        <f>Parameters!S50</f>
        <v>Accommodation and food service activities</v>
      </c>
      <c r="E51" s="472"/>
      <c r="F51" s="564">
        <v>5.9137210105239051</v>
      </c>
      <c r="G51" s="568"/>
      <c r="H51" s="565">
        <v>6.2631516788447898</v>
      </c>
      <c r="I51" s="568"/>
      <c r="J51" s="565">
        <v>5.6525959043661187</v>
      </c>
      <c r="K51" s="568"/>
      <c r="L51" s="565">
        <v>5.1027125955597645</v>
      </c>
      <c r="M51" s="568"/>
      <c r="N51" s="565">
        <v>5.1132251117880863</v>
      </c>
      <c r="O51" s="568"/>
      <c r="P51" s="565">
        <v>5.8940588346842731</v>
      </c>
      <c r="Q51" s="568"/>
      <c r="R51" s="565">
        <v>6.9819839734114773</v>
      </c>
      <c r="S51" s="568"/>
      <c r="T51" s="565">
        <v>9.2048894968173691</v>
      </c>
      <c r="U51" s="568"/>
      <c r="V51" s="565">
        <v>9.6950486581044029</v>
      </c>
      <c r="W51" s="568"/>
      <c r="X51" s="565">
        <v>12.056078670139961</v>
      </c>
      <c r="Y51" s="568"/>
      <c r="Z51" s="565">
        <v>13.701583852619418</v>
      </c>
      <c r="AA51" s="568"/>
      <c r="AB51" s="565">
        <v>13.027875283189315</v>
      </c>
      <c r="AC51" s="568"/>
      <c r="AD51" s="565">
        <v>13.127579683659217</v>
      </c>
      <c r="AE51" s="568"/>
      <c r="AF51" s="565">
        <v>12.921607219446445</v>
      </c>
      <c r="AG51" s="568"/>
      <c r="AH51" s="565">
        <v>12.596800662641176</v>
      </c>
      <c r="AI51" s="568"/>
      <c r="AJ51" s="565">
        <v>13.237831586716752</v>
      </c>
      <c r="AK51" s="568"/>
      <c r="AL51" s="565">
        <v>12.707173188175542</v>
      </c>
      <c r="AM51" s="568"/>
      <c r="AN51" s="565">
        <v>14.342459552862834</v>
      </c>
      <c r="AO51" s="568"/>
      <c r="AP51" s="565">
        <v>17.439923616812031</v>
      </c>
      <c r="AQ51" s="568"/>
      <c r="AR51" s="565">
        <v>13.130422748543143</v>
      </c>
      <c r="AS51" s="568"/>
      <c r="AT51" s="565">
        <v>12.50210787305635</v>
      </c>
      <c r="AU51" s="568"/>
      <c r="AV51" s="565">
        <v>13.052345599899006</v>
      </c>
      <c r="AW51" s="568"/>
      <c r="AX51" s="565">
        <v>12.912622491875895</v>
      </c>
      <c r="AY51" s="568"/>
      <c r="AZ51" s="565">
        <v>12.491872449362461</v>
      </c>
      <c r="BA51" s="568"/>
      <c r="BB51" s="565">
        <v>11.921701795273236</v>
      </c>
      <c r="BC51" s="568"/>
      <c r="BD51" s="565">
        <v>11.664848771601113</v>
      </c>
      <c r="BE51" s="568"/>
      <c r="BF51" s="565">
        <v>12.539792073886698</v>
      </c>
      <c r="BG51" s="568"/>
      <c r="BH51" s="565">
        <v>11.152834755699214</v>
      </c>
      <c r="BI51" s="568"/>
      <c r="BJ51" s="566">
        <v>9.5717380985697975</v>
      </c>
      <c r="BK51" s="571" t="s">
        <v>1192</v>
      </c>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479" t="str">
        <f>Parameters!S51</f>
        <v>Information and communication</v>
      </c>
      <c r="E52" s="481"/>
      <c r="F52" s="564">
        <v>6.7863195863937955</v>
      </c>
      <c r="G52" s="568"/>
      <c r="H52" s="565">
        <v>7.2723080988141797</v>
      </c>
      <c r="I52" s="568"/>
      <c r="J52" s="565">
        <v>6.0307691381485888</v>
      </c>
      <c r="K52" s="568"/>
      <c r="L52" s="565">
        <v>4.9052189363128695</v>
      </c>
      <c r="M52" s="568"/>
      <c r="N52" s="565">
        <v>5.0584335282537385</v>
      </c>
      <c r="O52" s="568"/>
      <c r="P52" s="565">
        <v>4.5277633211320003</v>
      </c>
      <c r="Q52" s="568"/>
      <c r="R52" s="565">
        <v>6.6075106999174729</v>
      </c>
      <c r="S52" s="568"/>
      <c r="T52" s="565">
        <v>12.200528595962071</v>
      </c>
      <c r="U52" s="568"/>
      <c r="V52" s="565">
        <v>12.625018901394576</v>
      </c>
      <c r="W52" s="568"/>
      <c r="X52" s="565">
        <v>16.950886423050619</v>
      </c>
      <c r="Y52" s="568"/>
      <c r="Z52" s="565">
        <v>18.269208771248163</v>
      </c>
      <c r="AA52" s="568"/>
      <c r="AB52" s="565">
        <v>17.405484759329696</v>
      </c>
      <c r="AC52" s="568"/>
      <c r="AD52" s="565">
        <v>16.941843989672968</v>
      </c>
      <c r="AE52" s="568"/>
      <c r="AF52" s="565">
        <v>16.737656281000284</v>
      </c>
      <c r="AG52" s="568"/>
      <c r="AH52" s="565">
        <v>16.394191340637143</v>
      </c>
      <c r="AI52" s="568"/>
      <c r="AJ52" s="565">
        <v>17.069076530274444</v>
      </c>
      <c r="AK52" s="568"/>
      <c r="AL52" s="565">
        <v>16.086227024532388</v>
      </c>
      <c r="AM52" s="568"/>
      <c r="AN52" s="565">
        <v>19.30768239192064</v>
      </c>
      <c r="AO52" s="568"/>
      <c r="AP52" s="565">
        <v>26.548253747728818</v>
      </c>
      <c r="AQ52" s="568"/>
      <c r="AR52" s="565">
        <v>17.753997762571291</v>
      </c>
      <c r="AS52" s="568"/>
      <c r="AT52" s="565">
        <v>15.551084410445961</v>
      </c>
      <c r="AU52" s="568"/>
      <c r="AV52" s="565">
        <v>15.876345784224462</v>
      </c>
      <c r="AW52" s="568"/>
      <c r="AX52" s="565">
        <v>16.020007049150401</v>
      </c>
      <c r="AY52" s="568"/>
      <c r="AZ52" s="565">
        <v>16.412281998885526</v>
      </c>
      <c r="BA52" s="568"/>
      <c r="BB52" s="565">
        <v>15.515281886747063</v>
      </c>
      <c r="BC52" s="568"/>
      <c r="BD52" s="565">
        <v>15.385000800800993</v>
      </c>
      <c r="BE52" s="568"/>
      <c r="BF52" s="565">
        <v>15.316925199002096</v>
      </c>
      <c r="BG52" s="568"/>
      <c r="BH52" s="565">
        <v>14.857516507883348</v>
      </c>
      <c r="BI52" s="568"/>
      <c r="BJ52" s="566">
        <v>12.815575760013125</v>
      </c>
      <c r="BK52" s="571" t="s">
        <v>1192</v>
      </c>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469" t="str">
        <f>Parameters!S52</f>
        <v>Publishing, motion picture, video, television programme production; sound recording, programming and broadcasting activities</v>
      </c>
      <c r="E53" s="470"/>
      <c r="F53" s="575"/>
      <c r="G53" s="594"/>
      <c r="H53" s="575"/>
      <c r="I53" s="594"/>
      <c r="J53" s="575"/>
      <c r="K53" s="594"/>
      <c r="L53" s="575"/>
      <c r="M53" s="594"/>
      <c r="N53" s="575"/>
      <c r="O53" s="594"/>
      <c r="P53" s="575"/>
      <c r="Q53" s="594"/>
      <c r="R53" s="575"/>
      <c r="S53" s="594"/>
      <c r="T53" s="575"/>
      <c r="U53" s="594"/>
      <c r="V53" s="575"/>
      <c r="W53" s="594"/>
      <c r="X53" s="575"/>
      <c r="Y53" s="594"/>
      <c r="Z53" s="575"/>
      <c r="AA53" s="594"/>
      <c r="AB53" s="575"/>
      <c r="AC53" s="594"/>
      <c r="AD53" s="575"/>
      <c r="AE53" s="594"/>
      <c r="AF53" s="575"/>
      <c r="AG53" s="594"/>
      <c r="AH53" s="575"/>
      <c r="AI53" s="594"/>
      <c r="AJ53" s="575"/>
      <c r="AK53" s="594"/>
      <c r="AL53" s="575"/>
      <c r="AM53" s="594"/>
      <c r="AN53" s="575"/>
      <c r="AO53" s="594"/>
      <c r="AP53" s="575"/>
      <c r="AQ53" s="594"/>
      <c r="AR53" s="575"/>
      <c r="AS53" s="594"/>
      <c r="AT53" s="575"/>
      <c r="AU53" s="594"/>
      <c r="AV53" s="575"/>
      <c r="AW53" s="594"/>
      <c r="AX53" s="575"/>
      <c r="AY53" s="594"/>
      <c r="AZ53" s="575"/>
      <c r="BA53" s="594"/>
      <c r="BB53" s="575"/>
      <c r="BC53" s="594"/>
      <c r="BD53" s="575"/>
      <c r="BE53" s="594"/>
      <c r="BF53" s="575"/>
      <c r="BG53" s="594"/>
      <c r="BH53" s="575"/>
      <c r="BI53" s="594"/>
      <c r="BJ53" s="575"/>
      <c r="BK53" s="598"/>
      <c r="CJ53" s="303"/>
      <c r="CK53" s="303"/>
      <c r="CL53" s="303"/>
      <c r="CM53" s="304"/>
      <c r="CN53" s="303"/>
      <c r="CO53" s="303"/>
      <c r="CP53" s="303"/>
      <c r="CQ53" s="303"/>
      <c r="CR53" s="303"/>
      <c r="CS53" s="303"/>
      <c r="CT53" s="303"/>
    </row>
    <row r="54" spans="1:98" s="14" customFormat="1" ht="12.75" customHeight="1">
      <c r="A54" s="35"/>
      <c r="B54" s="204" t="str">
        <f>Parameters!Q53</f>
        <v>J58</v>
      </c>
      <c r="C54" s="205"/>
      <c r="D54" s="474" t="str">
        <f>Parameters!S53</f>
        <v>Publishing activities</v>
      </c>
      <c r="E54" s="473"/>
      <c r="F54" s="567">
        <v>0.64837529748189515</v>
      </c>
      <c r="G54" s="568"/>
      <c r="H54" s="569">
        <v>0.6944401888758156</v>
      </c>
      <c r="I54" s="568"/>
      <c r="J54" s="569">
        <v>0.57735534786594722</v>
      </c>
      <c r="K54" s="568"/>
      <c r="L54" s="569">
        <v>0.47115730051181665</v>
      </c>
      <c r="M54" s="568"/>
      <c r="N54" s="569">
        <v>0.48535520331182158</v>
      </c>
      <c r="O54" s="568"/>
      <c r="P54" s="569">
        <v>0.43281490500507791</v>
      </c>
      <c r="Q54" s="568"/>
      <c r="R54" s="569">
        <v>0.62995457683893041</v>
      </c>
      <c r="S54" s="568"/>
      <c r="T54" s="569">
        <v>1.1586654638866993</v>
      </c>
      <c r="U54" s="568"/>
      <c r="V54" s="569">
        <v>1.1986808281255441</v>
      </c>
      <c r="W54" s="568"/>
      <c r="X54" s="569">
        <v>1.6076857554210833</v>
      </c>
      <c r="Y54" s="568"/>
      <c r="Z54" s="569">
        <v>1.7326995704772696</v>
      </c>
      <c r="AA54" s="568"/>
      <c r="AB54" s="569">
        <v>1.6502150409939169</v>
      </c>
      <c r="AC54" s="568"/>
      <c r="AD54" s="569">
        <v>1.6063770345734005</v>
      </c>
      <c r="AE54" s="568"/>
      <c r="AF54" s="569">
        <v>1.5867866205599097</v>
      </c>
      <c r="AG54" s="568"/>
      <c r="AH54" s="569">
        <v>1.5538165087497688</v>
      </c>
      <c r="AI54" s="568"/>
      <c r="AJ54" s="569">
        <v>1.6172657669303425</v>
      </c>
      <c r="AK54" s="568"/>
      <c r="AL54" s="569">
        <v>1.524166971400464</v>
      </c>
      <c r="AM54" s="568"/>
      <c r="AN54" s="569">
        <v>1.828844637974594</v>
      </c>
      <c r="AO54" s="568"/>
      <c r="AP54" s="569">
        <v>2.5171059839475007</v>
      </c>
      <c r="AQ54" s="568"/>
      <c r="AR54" s="569">
        <v>1.6813012345070939</v>
      </c>
      <c r="AS54" s="568"/>
      <c r="AT54" s="569">
        <v>1.4662177534828669</v>
      </c>
      <c r="AU54" s="568"/>
      <c r="AV54" s="569">
        <v>1.4970083777786587</v>
      </c>
      <c r="AW54" s="568"/>
      <c r="AX54" s="569">
        <v>1.50491771876637</v>
      </c>
      <c r="AY54" s="568"/>
      <c r="AZ54" s="569">
        <v>1.5070568230418</v>
      </c>
      <c r="BA54" s="568"/>
      <c r="BB54" s="569">
        <v>1.4617563365777952</v>
      </c>
      <c r="BC54" s="568"/>
      <c r="BD54" s="569">
        <v>1.4390645491720662</v>
      </c>
      <c r="BE54" s="568"/>
      <c r="BF54" s="569">
        <v>1.4021730777449257</v>
      </c>
      <c r="BG54" s="568"/>
      <c r="BH54" s="569">
        <v>1.3884738596792867</v>
      </c>
      <c r="BI54" s="568"/>
      <c r="BJ54" s="570">
        <v>1.203250363466434</v>
      </c>
      <c r="BK54" s="571" t="s">
        <v>1192</v>
      </c>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474" t="str">
        <f>Parameters!S54</f>
        <v>Motion picture, video, television programme production; programming and broadcasting activities</v>
      </c>
      <c r="E55" s="473"/>
      <c r="F55" s="567">
        <v>4.4690857250177052</v>
      </c>
      <c r="G55" s="568"/>
      <c r="H55" s="569">
        <v>4.7895442557598429</v>
      </c>
      <c r="I55" s="568"/>
      <c r="J55" s="569">
        <v>3.8959061871623404</v>
      </c>
      <c r="K55" s="568"/>
      <c r="L55" s="569">
        <v>3.0836787976461983</v>
      </c>
      <c r="M55" s="568"/>
      <c r="N55" s="569">
        <v>3.1849680388945205</v>
      </c>
      <c r="O55" s="568"/>
      <c r="P55" s="569">
        <v>2.9159077448380577</v>
      </c>
      <c r="Q55" s="568"/>
      <c r="R55" s="569">
        <v>4.3247448122913985</v>
      </c>
      <c r="S55" s="568"/>
      <c r="T55" s="569">
        <v>8.2164165230187525</v>
      </c>
      <c r="U55" s="568"/>
      <c r="V55" s="569">
        <v>8.5017538152122629</v>
      </c>
      <c r="W55" s="568"/>
      <c r="X55" s="569">
        <v>11.502736453098649</v>
      </c>
      <c r="Y55" s="568"/>
      <c r="Z55" s="569">
        <v>12.37559388750736</v>
      </c>
      <c r="AA55" s="568"/>
      <c r="AB55" s="569">
        <v>11.809655564400677</v>
      </c>
      <c r="AC55" s="568"/>
      <c r="AD55" s="569">
        <v>11.460689081157684</v>
      </c>
      <c r="AE55" s="568"/>
      <c r="AF55" s="569">
        <v>11.315176605727316</v>
      </c>
      <c r="AG55" s="568"/>
      <c r="AH55" s="569">
        <v>11.093636522209167</v>
      </c>
      <c r="AI55" s="568"/>
      <c r="AJ55" s="569">
        <v>11.574670766282123</v>
      </c>
      <c r="AK55" s="568"/>
      <c r="AL55" s="569">
        <v>10.873387463146505</v>
      </c>
      <c r="AM55" s="568"/>
      <c r="AN55" s="569">
        <v>13.081855086617141</v>
      </c>
      <c r="AO55" s="568"/>
      <c r="AP55" s="569">
        <v>18.189948011754971</v>
      </c>
      <c r="AQ55" s="568"/>
      <c r="AR55" s="569">
        <v>11.946771136444603</v>
      </c>
      <c r="AS55" s="568"/>
      <c r="AT55" s="569">
        <v>10.204602254954693</v>
      </c>
      <c r="AU55" s="568"/>
      <c r="AV55" s="569">
        <v>10.400511073573481</v>
      </c>
      <c r="AW55" s="568"/>
      <c r="AX55" s="569">
        <v>10.452255466243008</v>
      </c>
      <c r="AY55" s="568"/>
      <c r="AZ55" s="569">
        <v>10.432822119514947</v>
      </c>
      <c r="BA55" s="568"/>
      <c r="BB55" s="569">
        <v>9.9041209110594881</v>
      </c>
      <c r="BC55" s="568"/>
      <c r="BD55" s="569">
        <v>9.8222361902109458</v>
      </c>
      <c r="BE55" s="568"/>
      <c r="BF55" s="569">
        <v>9.7076152748167068</v>
      </c>
      <c r="BG55" s="568"/>
      <c r="BH55" s="569">
        <v>9.6286948789115687</v>
      </c>
      <c r="BI55" s="568"/>
      <c r="BJ55" s="570">
        <v>8.3444281276919998</v>
      </c>
      <c r="BK55" s="571" t="s">
        <v>1192</v>
      </c>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469" t="str">
        <f>Parameters!S55</f>
        <v>Telecommunications</v>
      </c>
      <c r="E56" s="475"/>
      <c r="F56" s="572">
        <v>0.78056599627457346</v>
      </c>
      <c r="G56" s="568"/>
      <c r="H56" s="573">
        <v>0.83623326557382893</v>
      </c>
      <c r="I56" s="568"/>
      <c r="J56" s="573">
        <v>0.69192284854580111</v>
      </c>
      <c r="K56" s="568"/>
      <c r="L56" s="573">
        <v>0.56099076469155873</v>
      </c>
      <c r="M56" s="568"/>
      <c r="N56" s="573">
        <v>0.57833251525599161</v>
      </c>
      <c r="O56" s="568"/>
      <c r="P56" s="573">
        <v>0.51874428714356513</v>
      </c>
      <c r="Q56" s="568"/>
      <c r="R56" s="573">
        <v>0.75822115433239778</v>
      </c>
      <c r="S56" s="568"/>
      <c r="T56" s="573">
        <v>1.4046985358314195</v>
      </c>
      <c r="U56" s="568"/>
      <c r="V56" s="573">
        <v>1.4533552401953873</v>
      </c>
      <c r="W56" s="568"/>
      <c r="X56" s="573">
        <v>1.9531199661928851</v>
      </c>
      <c r="Y56" s="568"/>
      <c r="Z56" s="573">
        <v>2.1042820059260507</v>
      </c>
      <c r="AA56" s="568"/>
      <c r="AB56" s="573">
        <v>2.0050560015776289</v>
      </c>
      <c r="AC56" s="568"/>
      <c r="AD56" s="573">
        <v>1.950580961203793</v>
      </c>
      <c r="AE56" s="568"/>
      <c r="AF56" s="573">
        <v>1.926672572989345</v>
      </c>
      <c r="AG56" s="568"/>
      <c r="AH56" s="573">
        <v>1.887218337018451</v>
      </c>
      <c r="AI56" s="568"/>
      <c r="AJ56" s="573">
        <v>1.9653746868296798</v>
      </c>
      <c r="AK56" s="568"/>
      <c r="AL56" s="573">
        <v>1.8510642903449119</v>
      </c>
      <c r="AM56" s="568"/>
      <c r="AN56" s="573">
        <v>2.2224217938846769</v>
      </c>
      <c r="AO56" s="568"/>
      <c r="AP56" s="573">
        <v>3.0516487945681838</v>
      </c>
      <c r="AQ56" s="568"/>
      <c r="AR56" s="573">
        <v>2.0422965203036862</v>
      </c>
      <c r="AS56" s="568"/>
      <c r="AT56" s="573">
        <v>1.7774767503741729</v>
      </c>
      <c r="AU56" s="568"/>
      <c r="AV56" s="573">
        <v>1.8161176975210604</v>
      </c>
      <c r="AW56" s="568"/>
      <c r="AX56" s="573">
        <v>1.8301119710058362</v>
      </c>
      <c r="AY56" s="568"/>
      <c r="AZ56" s="573">
        <v>1.8351624504304702</v>
      </c>
      <c r="BA56" s="568"/>
      <c r="BB56" s="573">
        <v>1.760219312364576</v>
      </c>
      <c r="BC56" s="568"/>
      <c r="BD56" s="573">
        <v>1.7467998399062947</v>
      </c>
      <c r="BE56" s="568"/>
      <c r="BF56" s="573">
        <v>1.6989471307982944</v>
      </c>
      <c r="BG56" s="568"/>
      <c r="BH56" s="573">
        <v>1.6726340111541065</v>
      </c>
      <c r="BI56" s="568"/>
      <c r="BJ56" s="574">
        <v>1.4053687989439174</v>
      </c>
      <c r="BK56" s="571" t="s">
        <v>1192</v>
      </c>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469" t="str">
        <f>Parameters!S56</f>
        <v>Computer programming, consultancy, and information service activities</v>
      </c>
      <c r="E57" s="475"/>
      <c r="F57" s="572">
        <v>0.88829256761962239</v>
      </c>
      <c r="G57" s="568"/>
      <c r="H57" s="573">
        <v>0.95209038860469231</v>
      </c>
      <c r="I57" s="568"/>
      <c r="J57" s="573">
        <v>0.86558475457450101</v>
      </c>
      <c r="K57" s="568"/>
      <c r="L57" s="573">
        <v>0.78939207346329598</v>
      </c>
      <c r="M57" s="568"/>
      <c r="N57" s="573">
        <v>0.80977777079140512</v>
      </c>
      <c r="O57" s="568"/>
      <c r="P57" s="573">
        <v>0.66029638414529934</v>
      </c>
      <c r="Q57" s="568"/>
      <c r="R57" s="573">
        <v>0.8945901564547466</v>
      </c>
      <c r="S57" s="568"/>
      <c r="T57" s="573">
        <v>1.4207480732252005</v>
      </c>
      <c r="U57" s="568"/>
      <c r="V57" s="573">
        <v>1.4712290178613801</v>
      </c>
      <c r="W57" s="568"/>
      <c r="X57" s="573">
        <v>1.8873442483380019</v>
      </c>
      <c r="Y57" s="568"/>
      <c r="Z57" s="573">
        <v>2.0566333073374818</v>
      </c>
      <c r="AA57" s="568"/>
      <c r="AB57" s="573">
        <v>1.9405581523574749</v>
      </c>
      <c r="AC57" s="568"/>
      <c r="AD57" s="573">
        <v>1.9241969127380905</v>
      </c>
      <c r="AE57" s="568"/>
      <c r="AF57" s="573">
        <v>1.909020481723712</v>
      </c>
      <c r="AG57" s="568"/>
      <c r="AH57" s="573">
        <v>1.8595199726597571</v>
      </c>
      <c r="AI57" s="568"/>
      <c r="AJ57" s="573">
        <v>1.9117653102322965</v>
      </c>
      <c r="AK57" s="568"/>
      <c r="AL57" s="573">
        <v>1.8376082996405081</v>
      </c>
      <c r="AM57" s="568"/>
      <c r="AN57" s="573">
        <v>2.1745608734442285</v>
      </c>
      <c r="AO57" s="568"/>
      <c r="AP57" s="573">
        <v>2.7895509574581623</v>
      </c>
      <c r="AQ57" s="568"/>
      <c r="AR57" s="573">
        <v>2.0836288713159066</v>
      </c>
      <c r="AS57" s="568"/>
      <c r="AT57" s="573">
        <v>2.1027876516342268</v>
      </c>
      <c r="AU57" s="568"/>
      <c r="AV57" s="573">
        <v>2.1627086353512617</v>
      </c>
      <c r="AW57" s="568"/>
      <c r="AX57" s="573">
        <v>2.2327218931351878</v>
      </c>
      <c r="AY57" s="568"/>
      <c r="AZ57" s="573">
        <v>2.6372406058983069</v>
      </c>
      <c r="BA57" s="568"/>
      <c r="BB57" s="573">
        <v>2.389185326745205</v>
      </c>
      <c r="BC57" s="568"/>
      <c r="BD57" s="573">
        <v>2.3769002215116859</v>
      </c>
      <c r="BE57" s="568"/>
      <c r="BF57" s="573">
        <v>2.5081897156421684</v>
      </c>
      <c r="BG57" s="568"/>
      <c r="BH57" s="573">
        <v>2.167713758138385</v>
      </c>
      <c r="BI57" s="568"/>
      <c r="BJ57" s="574">
        <v>1.8625284699107747</v>
      </c>
      <c r="BK57" s="571" t="s">
        <v>1192</v>
      </c>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479" t="str">
        <f>Parameters!S57</f>
        <v>Financial and insurance activities</v>
      </c>
      <c r="E58" s="481"/>
      <c r="F58" s="564">
        <v>5.2170984512588001</v>
      </c>
      <c r="G58" s="568"/>
      <c r="H58" s="565">
        <v>5.591254236046038</v>
      </c>
      <c r="I58" s="568"/>
      <c r="J58" s="565">
        <v>4.5505145132560605</v>
      </c>
      <c r="K58" s="568"/>
      <c r="L58" s="565">
        <v>3.6046674895388482</v>
      </c>
      <c r="M58" s="568"/>
      <c r="N58" s="565">
        <v>3.7229865088492122</v>
      </c>
      <c r="O58" s="568"/>
      <c r="P58" s="565">
        <v>3.4063238754307772</v>
      </c>
      <c r="Q58" s="568"/>
      <c r="R58" s="565">
        <v>5.0498488771727592</v>
      </c>
      <c r="S58" s="568"/>
      <c r="T58" s="565">
        <v>9.5864141179287667</v>
      </c>
      <c r="U58" s="568"/>
      <c r="V58" s="565">
        <v>9.9194089605488998</v>
      </c>
      <c r="W58" s="568"/>
      <c r="X58" s="565">
        <v>13.417986578446063</v>
      </c>
      <c r="Y58" s="568"/>
      <c r="Z58" s="565">
        <v>14.436960672061595</v>
      </c>
      <c r="AA58" s="568"/>
      <c r="AB58" s="565">
        <v>13.776185965087839</v>
      </c>
      <c r="AC58" s="568"/>
      <c r="AD58" s="565">
        <v>13.379315428470209</v>
      </c>
      <c r="AE58" s="568"/>
      <c r="AF58" s="565">
        <v>13.218858305567419</v>
      </c>
      <c r="AG58" s="568"/>
      <c r="AH58" s="565">
        <v>12.9673491916197</v>
      </c>
      <c r="AI58" s="568"/>
      <c r="AJ58" s="565">
        <v>13.534496956096897</v>
      </c>
      <c r="AK58" s="568"/>
      <c r="AL58" s="565">
        <v>12.727631251852621</v>
      </c>
      <c r="AM58" s="568"/>
      <c r="AN58" s="565">
        <v>15.316014862759257</v>
      </c>
      <c r="AO58" s="568"/>
      <c r="AP58" s="565">
        <v>21.273557386389484</v>
      </c>
      <c r="AQ58" s="568"/>
      <c r="AR58" s="565">
        <v>14.050651265183962</v>
      </c>
      <c r="AS58" s="568"/>
      <c r="AT58" s="565">
        <v>12.077052654938077</v>
      </c>
      <c r="AU58" s="568"/>
      <c r="AV58" s="565">
        <v>12.490236333489653</v>
      </c>
      <c r="AW58" s="568"/>
      <c r="AX58" s="565">
        <v>12.780311515023993</v>
      </c>
      <c r="AY58" s="568"/>
      <c r="AZ58" s="565">
        <v>12.995515532875775</v>
      </c>
      <c r="BA58" s="568"/>
      <c r="BB58" s="565">
        <v>12.938853220421867</v>
      </c>
      <c r="BC58" s="568"/>
      <c r="BD58" s="565">
        <v>12.759942531009752</v>
      </c>
      <c r="BE58" s="568"/>
      <c r="BF58" s="565">
        <v>12.337577198341551</v>
      </c>
      <c r="BG58" s="568"/>
      <c r="BH58" s="565">
        <v>12.005049258537976</v>
      </c>
      <c r="BI58" s="568"/>
      <c r="BJ58" s="566">
        <v>10.397546130508168</v>
      </c>
      <c r="BK58" s="571" t="s">
        <v>1192</v>
      </c>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471" t="str">
        <f>Parameters!S58</f>
        <v>Financial service activities, except insurance and pension funding</v>
      </c>
      <c r="E59" s="472"/>
      <c r="F59" s="567">
        <v>3.4843725743185008</v>
      </c>
      <c r="G59" s="568"/>
      <c r="H59" s="569">
        <v>3.7344171285037753</v>
      </c>
      <c r="I59" s="568"/>
      <c r="J59" s="569">
        <v>3.0276134833310264</v>
      </c>
      <c r="K59" s="568"/>
      <c r="L59" s="569">
        <v>2.3849849811002284</v>
      </c>
      <c r="M59" s="568"/>
      <c r="N59" s="569">
        <v>2.4641775757302513</v>
      </c>
      <c r="O59" s="568"/>
      <c r="P59" s="569">
        <v>2.2651354312559033</v>
      </c>
      <c r="Q59" s="568"/>
      <c r="R59" s="569">
        <v>3.3690488975443564</v>
      </c>
      <c r="S59" s="568"/>
      <c r="T59" s="569">
        <v>6.4314045656750176</v>
      </c>
      <c r="U59" s="568"/>
      <c r="V59" s="569">
        <v>6.6548043006682471</v>
      </c>
      <c r="W59" s="568"/>
      <c r="X59" s="569">
        <v>9.0151912608417568</v>
      </c>
      <c r="Y59" s="568"/>
      <c r="Z59" s="569">
        <v>9.6966764246522086</v>
      </c>
      <c r="AA59" s="568"/>
      <c r="AB59" s="569">
        <v>9.2557781089820761</v>
      </c>
      <c r="AC59" s="568"/>
      <c r="AD59" s="569">
        <v>8.9870876202260188</v>
      </c>
      <c r="AE59" s="568"/>
      <c r="AF59" s="569">
        <v>8.8812824995598483</v>
      </c>
      <c r="AG59" s="568"/>
      <c r="AH59" s="569">
        <v>8.7164452258979388</v>
      </c>
      <c r="AI59" s="568"/>
      <c r="AJ59" s="569">
        <v>9.1031789303592721</v>
      </c>
      <c r="AK59" s="568"/>
      <c r="AL59" s="569">
        <v>8.5593516767958349</v>
      </c>
      <c r="AM59" s="568"/>
      <c r="AN59" s="569">
        <v>10.30608160191704</v>
      </c>
      <c r="AO59" s="568"/>
      <c r="AP59" s="569">
        <v>14.338192266928665</v>
      </c>
      <c r="AQ59" s="568"/>
      <c r="AR59" s="569">
        <v>9.4577364779219515</v>
      </c>
      <c r="AS59" s="568"/>
      <c r="AT59" s="569">
        <v>8.1186821404326146</v>
      </c>
      <c r="AU59" s="568"/>
      <c r="AV59" s="569">
        <v>8.4523601257009684</v>
      </c>
      <c r="AW59" s="568"/>
      <c r="AX59" s="569">
        <v>8.7168117502884908</v>
      </c>
      <c r="AY59" s="568"/>
      <c r="AZ59" s="569">
        <v>8.9419521988640476</v>
      </c>
      <c r="BA59" s="568"/>
      <c r="BB59" s="569">
        <v>9.0281169441949487</v>
      </c>
      <c r="BC59" s="568"/>
      <c r="BD59" s="569">
        <v>8.8737201552720748</v>
      </c>
      <c r="BE59" s="568"/>
      <c r="BF59" s="569">
        <v>8.5441468679616737</v>
      </c>
      <c r="BG59" s="568"/>
      <c r="BH59" s="569">
        <v>8.2556757719234088</v>
      </c>
      <c r="BI59" s="568"/>
      <c r="BJ59" s="570">
        <v>7.146389828967016</v>
      </c>
      <c r="BK59" s="571" t="s">
        <v>1192</v>
      </c>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471" t="str">
        <f>Parameters!S59</f>
        <v>Insurance, reinsurance and pension funding, except compulsory social security</v>
      </c>
      <c r="E60" s="472"/>
      <c r="F60" s="567">
        <v>0.89993749544653912</v>
      </c>
      <c r="G60" s="568"/>
      <c r="H60" s="569">
        <v>0.96470579460395678</v>
      </c>
      <c r="I60" s="568"/>
      <c r="J60" s="569">
        <v>0.78360559064416413</v>
      </c>
      <c r="K60" s="568"/>
      <c r="L60" s="569">
        <v>0.61903530993022149</v>
      </c>
      <c r="M60" s="568"/>
      <c r="N60" s="569">
        <v>0.63971681184311269</v>
      </c>
      <c r="O60" s="568"/>
      <c r="P60" s="569">
        <v>0.58689134384352748</v>
      </c>
      <c r="Q60" s="568"/>
      <c r="R60" s="569">
        <v>0.8716783646840599</v>
      </c>
      <c r="S60" s="568"/>
      <c r="T60" s="569">
        <v>1.6594269345748802</v>
      </c>
      <c r="U60" s="568"/>
      <c r="V60" s="569">
        <v>1.7172463394628175</v>
      </c>
      <c r="W60" s="568"/>
      <c r="X60" s="569">
        <v>2.3246424452820551</v>
      </c>
      <c r="Y60" s="568"/>
      <c r="Z60" s="569">
        <v>2.5010259396722105</v>
      </c>
      <c r="AA60" s="568"/>
      <c r="AB60" s="569">
        <v>2.3870453787519166</v>
      </c>
      <c r="AC60" s="568"/>
      <c r="AD60" s="569">
        <v>2.3163866180889046</v>
      </c>
      <c r="AE60" s="568"/>
      <c r="AF60" s="569">
        <v>2.2871145826657333</v>
      </c>
      <c r="AG60" s="568"/>
      <c r="AH60" s="569">
        <v>2.2426128659351563</v>
      </c>
      <c r="AI60" s="568"/>
      <c r="AJ60" s="569">
        <v>2.340219832582898</v>
      </c>
      <c r="AK60" s="568"/>
      <c r="AL60" s="569">
        <v>2.1983707366903822</v>
      </c>
      <c r="AM60" s="568"/>
      <c r="AN60" s="569">
        <v>2.6452741482334496</v>
      </c>
      <c r="AO60" s="568"/>
      <c r="AP60" s="569">
        <v>3.6747930512417608</v>
      </c>
      <c r="AQ60" s="568"/>
      <c r="AR60" s="569">
        <v>2.4168057936912879</v>
      </c>
      <c r="AS60" s="568"/>
      <c r="AT60" s="569">
        <v>2.0656613856982902</v>
      </c>
      <c r="AU60" s="568"/>
      <c r="AV60" s="569">
        <v>2.108593822282486</v>
      </c>
      <c r="AW60" s="568"/>
      <c r="AX60" s="569">
        <v>2.1179386375019904</v>
      </c>
      <c r="AY60" s="568"/>
      <c r="AZ60" s="569">
        <v>2.1086509641258591</v>
      </c>
      <c r="BA60" s="568"/>
      <c r="BB60" s="569">
        <v>2.0483210514615022</v>
      </c>
      <c r="BC60" s="568"/>
      <c r="BD60" s="569">
        <v>2.0300141795373303</v>
      </c>
      <c r="BE60" s="568"/>
      <c r="BF60" s="569">
        <v>1.9689034065070798</v>
      </c>
      <c r="BG60" s="568"/>
      <c r="BH60" s="569">
        <v>1.9439980711224933</v>
      </c>
      <c r="BI60" s="568"/>
      <c r="BJ60" s="570">
        <v>1.688670680035804</v>
      </c>
      <c r="BK60" s="571" t="s">
        <v>1192</v>
      </c>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474" t="str">
        <f>Parameters!S60</f>
        <v>Activities auxiliary to financial services and insurance activities</v>
      </c>
      <c r="E61" s="473"/>
      <c r="F61" s="567">
        <v>0.83278838149376022</v>
      </c>
      <c r="G61" s="568"/>
      <c r="H61" s="569">
        <v>0.89213131293830672</v>
      </c>
      <c r="I61" s="568"/>
      <c r="J61" s="569">
        <v>0.73929543928086949</v>
      </c>
      <c r="K61" s="568"/>
      <c r="L61" s="569">
        <v>0.60064719850839798</v>
      </c>
      <c r="M61" s="568"/>
      <c r="N61" s="569">
        <v>0.61909212127584823</v>
      </c>
      <c r="O61" s="568"/>
      <c r="P61" s="569">
        <v>0.5542971003313466</v>
      </c>
      <c r="Q61" s="568"/>
      <c r="R61" s="569">
        <v>0.80912161494434243</v>
      </c>
      <c r="S61" s="568"/>
      <c r="T61" s="569">
        <v>1.4955826176788691</v>
      </c>
      <c r="U61" s="568"/>
      <c r="V61" s="569">
        <v>1.5473583204178349</v>
      </c>
      <c r="W61" s="568"/>
      <c r="X61" s="569">
        <v>2.0781528723222515</v>
      </c>
      <c r="Y61" s="568"/>
      <c r="Z61" s="569">
        <v>2.2392583077371757</v>
      </c>
      <c r="AA61" s="568"/>
      <c r="AB61" s="569">
        <v>2.1333624773538475</v>
      </c>
      <c r="AC61" s="568"/>
      <c r="AD61" s="569">
        <v>2.0758411901552853</v>
      </c>
      <c r="AE61" s="568"/>
      <c r="AF61" s="569">
        <v>2.0504612233418373</v>
      </c>
      <c r="AG61" s="568"/>
      <c r="AH61" s="569">
        <v>2.008291099786605</v>
      </c>
      <c r="AI61" s="568"/>
      <c r="AJ61" s="569">
        <v>2.091098193154727</v>
      </c>
      <c r="AK61" s="568"/>
      <c r="AL61" s="569">
        <v>1.9699088383664038</v>
      </c>
      <c r="AM61" s="568"/>
      <c r="AN61" s="569">
        <v>2.3646591126087673</v>
      </c>
      <c r="AO61" s="568"/>
      <c r="AP61" s="569">
        <v>3.2605720682190578</v>
      </c>
      <c r="AQ61" s="568"/>
      <c r="AR61" s="569">
        <v>2.176108993570721</v>
      </c>
      <c r="AS61" s="568"/>
      <c r="AT61" s="569">
        <v>1.8927091288071729</v>
      </c>
      <c r="AU61" s="568"/>
      <c r="AV61" s="569">
        <v>1.9292823855061978</v>
      </c>
      <c r="AW61" s="568"/>
      <c r="AX61" s="569">
        <v>1.9455611272335096</v>
      </c>
      <c r="AY61" s="568"/>
      <c r="AZ61" s="569">
        <v>1.9449123698858688</v>
      </c>
      <c r="BA61" s="568"/>
      <c r="BB61" s="569">
        <v>1.8624152247654158</v>
      </c>
      <c r="BC61" s="568"/>
      <c r="BD61" s="569">
        <v>1.8562081962003474</v>
      </c>
      <c r="BE61" s="568"/>
      <c r="BF61" s="569">
        <v>1.8245269238727981</v>
      </c>
      <c r="BG61" s="568"/>
      <c r="BH61" s="569">
        <v>1.8053754154920747</v>
      </c>
      <c r="BI61" s="568"/>
      <c r="BJ61" s="570">
        <v>1.5624856215053482</v>
      </c>
      <c r="BK61" s="571" t="s">
        <v>1192</v>
      </c>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479" t="str">
        <f>Parameters!S61</f>
        <v>Real estate activities</v>
      </c>
      <c r="E62" s="480"/>
      <c r="F62" s="564">
        <v>15.502120166751592</v>
      </c>
      <c r="G62" s="568"/>
      <c r="H62" s="565">
        <v>16.507782631396381</v>
      </c>
      <c r="I62" s="568"/>
      <c r="J62" s="565">
        <v>14.173874435439604</v>
      </c>
      <c r="K62" s="568"/>
      <c r="L62" s="565">
        <v>12.06043321887484</v>
      </c>
      <c r="M62" s="568"/>
      <c r="N62" s="565">
        <v>12.229441008392218</v>
      </c>
      <c r="O62" s="568"/>
      <c r="P62" s="565">
        <v>13.318068244962507</v>
      </c>
      <c r="Q62" s="568"/>
      <c r="R62" s="565">
        <v>17.060162907960425</v>
      </c>
      <c r="S62" s="568"/>
      <c r="T62" s="565">
        <v>26.314320797211302</v>
      </c>
      <c r="U62" s="568"/>
      <c r="V62" s="565">
        <v>27.515593148767209</v>
      </c>
      <c r="W62" s="568"/>
      <c r="X62" s="565">
        <v>35.686475203304923</v>
      </c>
      <c r="Y62" s="568"/>
      <c r="Z62" s="565">
        <v>39.552579906927626</v>
      </c>
      <c r="AA62" s="568"/>
      <c r="AB62" s="565">
        <v>37.713667532339365</v>
      </c>
      <c r="AC62" s="568"/>
      <c r="AD62" s="565">
        <v>37.337405295213912</v>
      </c>
      <c r="AE62" s="568"/>
      <c r="AF62" s="565">
        <v>36.799495030868314</v>
      </c>
      <c r="AG62" s="568"/>
      <c r="AH62" s="565">
        <v>35.991986046926783</v>
      </c>
      <c r="AI62" s="568"/>
      <c r="AJ62" s="565">
        <v>37.756986577944048</v>
      </c>
      <c r="AK62" s="568"/>
      <c r="AL62" s="565">
        <v>35.865140007115798</v>
      </c>
      <c r="AM62" s="568"/>
      <c r="AN62" s="565">
        <v>41.677150146750101</v>
      </c>
      <c r="AO62" s="568"/>
      <c r="AP62" s="565">
        <v>54.280941762998161</v>
      </c>
      <c r="AQ62" s="568"/>
      <c r="AR62" s="565">
        <v>37.901284819090954</v>
      </c>
      <c r="AS62" s="568"/>
      <c r="AT62" s="565">
        <v>34.621538915682578</v>
      </c>
      <c r="AU62" s="568"/>
      <c r="AV62" s="565">
        <v>35.850813771767569</v>
      </c>
      <c r="AW62" s="568"/>
      <c r="AX62" s="565">
        <v>35.897511606605185</v>
      </c>
      <c r="AY62" s="568"/>
      <c r="AZ62" s="565">
        <v>34.803048328963683</v>
      </c>
      <c r="BA62" s="568"/>
      <c r="BB62" s="565">
        <v>32.972159988632136</v>
      </c>
      <c r="BC62" s="568"/>
      <c r="BD62" s="565">
        <v>32.761848647783566</v>
      </c>
      <c r="BE62" s="568"/>
      <c r="BF62" s="565">
        <v>34.075640164502168</v>
      </c>
      <c r="BG62" s="568"/>
      <c r="BH62" s="565">
        <v>33.076126215902697</v>
      </c>
      <c r="BI62" s="568"/>
      <c r="BJ62" s="566">
        <v>28.690944505761543</v>
      </c>
      <c r="BK62" s="571" t="s">
        <v>1192</v>
      </c>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501" t="str">
        <f>Parameters!S62</f>
        <v>Imputed rents of owner-occupied dwellings</v>
      </c>
      <c r="E63" s="502"/>
      <c r="F63" s="576">
        <v>15.502120166751592</v>
      </c>
      <c r="G63" s="568"/>
      <c r="H63" s="577">
        <v>16.507782631396381</v>
      </c>
      <c r="I63" s="568"/>
      <c r="J63" s="577">
        <v>14.173874435439604</v>
      </c>
      <c r="K63" s="568"/>
      <c r="L63" s="577">
        <v>12.06043321887484</v>
      </c>
      <c r="M63" s="568"/>
      <c r="N63" s="577">
        <v>12.229441008392218</v>
      </c>
      <c r="O63" s="568"/>
      <c r="P63" s="577">
        <v>13.318068244962507</v>
      </c>
      <c r="Q63" s="568"/>
      <c r="R63" s="577">
        <v>17.060162907960425</v>
      </c>
      <c r="S63" s="568"/>
      <c r="T63" s="577">
        <v>26.314320797211302</v>
      </c>
      <c r="U63" s="568"/>
      <c r="V63" s="577">
        <v>27.515593148767209</v>
      </c>
      <c r="W63" s="568"/>
      <c r="X63" s="577">
        <v>35.686475203304923</v>
      </c>
      <c r="Y63" s="568"/>
      <c r="Z63" s="577">
        <v>39.552579906927626</v>
      </c>
      <c r="AA63" s="568"/>
      <c r="AB63" s="577">
        <v>37.713667532339365</v>
      </c>
      <c r="AC63" s="568"/>
      <c r="AD63" s="577">
        <v>37.337405295213912</v>
      </c>
      <c r="AE63" s="568"/>
      <c r="AF63" s="577">
        <v>36.799495030868314</v>
      </c>
      <c r="AG63" s="568"/>
      <c r="AH63" s="577">
        <v>35.991986046926783</v>
      </c>
      <c r="AI63" s="568"/>
      <c r="AJ63" s="577">
        <v>37.756986577944048</v>
      </c>
      <c r="AK63" s="568"/>
      <c r="AL63" s="577">
        <v>35.865140007115798</v>
      </c>
      <c r="AM63" s="568"/>
      <c r="AN63" s="577">
        <v>41.677150146750101</v>
      </c>
      <c r="AO63" s="568"/>
      <c r="AP63" s="577">
        <v>54.280941762998161</v>
      </c>
      <c r="AQ63" s="568"/>
      <c r="AR63" s="577">
        <v>37.901284819090954</v>
      </c>
      <c r="AS63" s="568"/>
      <c r="AT63" s="577">
        <v>34.621538915682578</v>
      </c>
      <c r="AU63" s="568"/>
      <c r="AV63" s="577">
        <v>35.850813771767569</v>
      </c>
      <c r="AW63" s="568"/>
      <c r="AX63" s="577">
        <v>35.897511606605185</v>
      </c>
      <c r="AY63" s="568"/>
      <c r="AZ63" s="577">
        <v>34.803048328963683</v>
      </c>
      <c r="BA63" s="568"/>
      <c r="BB63" s="577">
        <v>32.972159988632136</v>
      </c>
      <c r="BC63" s="568"/>
      <c r="BD63" s="577">
        <v>32.761848647783566</v>
      </c>
      <c r="BE63" s="568"/>
      <c r="BF63" s="577">
        <v>34.075640164502168</v>
      </c>
      <c r="BG63" s="568"/>
      <c r="BH63" s="577">
        <v>33.076126215902697</v>
      </c>
      <c r="BI63" s="568"/>
      <c r="BJ63" s="578" t="s">
        <v>700</v>
      </c>
      <c r="BK63" s="571"/>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479" t="str">
        <f>Parameters!S63</f>
        <v>Professional, scientific and technical activities</v>
      </c>
      <c r="E64" s="481"/>
      <c r="F64" s="564">
        <v>16.664438252533429</v>
      </c>
      <c r="G64" s="568"/>
      <c r="H64" s="565">
        <v>17.643532216198818</v>
      </c>
      <c r="I64" s="568"/>
      <c r="J64" s="565">
        <v>16.069980859669759</v>
      </c>
      <c r="K64" s="568"/>
      <c r="L64" s="565">
        <v>14.659108266928008</v>
      </c>
      <c r="M64" s="568"/>
      <c r="N64" s="565">
        <v>14.672190832098417</v>
      </c>
      <c r="O64" s="568"/>
      <c r="P64" s="565">
        <v>17.253508491738142</v>
      </c>
      <c r="Q64" s="568"/>
      <c r="R64" s="565">
        <v>20.134783502127188</v>
      </c>
      <c r="S64" s="568"/>
      <c r="T64" s="565">
        <v>25.669844717289234</v>
      </c>
      <c r="U64" s="568"/>
      <c r="V64" s="565">
        <v>27.09937468495681</v>
      </c>
      <c r="W64" s="568"/>
      <c r="X64" s="565">
        <v>33.380729568327524</v>
      </c>
      <c r="Y64" s="568"/>
      <c r="Z64" s="565">
        <v>38.201013133221281</v>
      </c>
      <c r="AA64" s="568"/>
      <c r="AB64" s="565">
        <v>36.329011814041891</v>
      </c>
      <c r="AC64" s="568"/>
      <c r="AD64" s="565">
        <v>36.769508025237258</v>
      </c>
      <c r="AE64" s="568"/>
      <c r="AF64" s="565">
        <v>36.201628451268355</v>
      </c>
      <c r="AG64" s="568"/>
      <c r="AH64" s="565">
        <v>35.277643772798626</v>
      </c>
      <c r="AI64" s="568"/>
      <c r="AJ64" s="565">
        <v>37.113462913807837</v>
      </c>
      <c r="AK64" s="568"/>
      <c r="AL64" s="565">
        <v>35.731499265016495</v>
      </c>
      <c r="AM64" s="568"/>
      <c r="AN64" s="565">
        <v>40.042698681022159</v>
      </c>
      <c r="AO64" s="568"/>
      <c r="AP64" s="565">
        <v>48.15247228498648</v>
      </c>
      <c r="AQ64" s="568"/>
      <c r="AR64" s="565">
        <v>36.435150748072395</v>
      </c>
      <c r="AS64" s="568"/>
      <c r="AT64" s="565">
        <v>36.166597482328029</v>
      </c>
      <c r="AU64" s="568"/>
      <c r="AV64" s="565">
        <v>37.730616393949717</v>
      </c>
      <c r="AW64" s="568"/>
      <c r="AX64" s="565">
        <v>37.608482652179113</v>
      </c>
      <c r="AY64" s="568"/>
      <c r="AZ64" s="565">
        <v>35.911014143578598</v>
      </c>
      <c r="BA64" s="568"/>
      <c r="BB64" s="565">
        <v>34.515603618483105</v>
      </c>
      <c r="BC64" s="568"/>
      <c r="BD64" s="565">
        <v>34.744511574437567</v>
      </c>
      <c r="BE64" s="568"/>
      <c r="BF64" s="565">
        <v>36.54587978397349</v>
      </c>
      <c r="BG64" s="568"/>
      <c r="BH64" s="565">
        <v>34.407781238525359</v>
      </c>
      <c r="BI64" s="568"/>
      <c r="BJ64" s="566">
        <v>29.832470642943122</v>
      </c>
      <c r="BK64" s="571" t="s">
        <v>1192</v>
      </c>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469" t="str">
        <f>Parameters!S64</f>
        <v>Legal and accounting activities; activities of head offices; management consultancy activities; architectural and engineering activities; technical testing and analysis</v>
      </c>
      <c r="E65" s="470"/>
      <c r="F65" s="575"/>
      <c r="G65" s="594"/>
      <c r="H65" s="575"/>
      <c r="I65" s="594"/>
      <c r="J65" s="575"/>
      <c r="K65" s="594"/>
      <c r="L65" s="575"/>
      <c r="M65" s="594"/>
      <c r="N65" s="575"/>
      <c r="O65" s="594"/>
      <c r="P65" s="575"/>
      <c r="Q65" s="594"/>
      <c r="R65" s="575"/>
      <c r="S65" s="594"/>
      <c r="T65" s="575"/>
      <c r="U65" s="594"/>
      <c r="V65" s="575"/>
      <c r="W65" s="594"/>
      <c r="X65" s="575"/>
      <c r="Y65" s="594"/>
      <c r="Z65" s="575"/>
      <c r="AA65" s="594"/>
      <c r="AB65" s="575"/>
      <c r="AC65" s="594"/>
      <c r="AD65" s="575"/>
      <c r="AE65" s="594"/>
      <c r="AF65" s="575"/>
      <c r="AG65" s="594"/>
      <c r="AH65" s="575"/>
      <c r="AI65" s="594"/>
      <c r="AJ65" s="575"/>
      <c r="AK65" s="594"/>
      <c r="AL65" s="575"/>
      <c r="AM65" s="594"/>
      <c r="AN65" s="575"/>
      <c r="AO65" s="594"/>
      <c r="AP65" s="575"/>
      <c r="AQ65" s="594"/>
      <c r="AR65" s="575"/>
      <c r="AS65" s="594"/>
      <c r="AT65" s="575"/>
      <c r="AU65" s="594"/>
      <c r="AV65" s="575"/>
      <c r="AW65" s="594"/>
      <c r="AX65" s="575"/>
      <c r="AY65" s="594"/>
      <c r="AZ65" s="575"/>
      <c r="BA65" s="594"/>
      <c r="BB65" s="575"/>
      <c r="BC65" s="594"/>
      <c r="BD65" s="575"/>
      <c r="BE65" s="594"/>
      <c r="BF65" s="575"/>
      <c r="BG65" s="594"/>
      <c r="BH65" s="575"/>
      <c r="BI65" s="594"/>
      <c r="BJ65" s="575"/>
      <c r="BK65" s="598"/>
      <c r="CJ65" s="303"/>
      <c r="CK65" s="303"/>
      <c r="CL65" s="303"/>
      <c r="CM65" s="304"/>
      <c r="CN65" s="303"/>
      <c r="CO65" s="303"/>
      <c r="CP65" s="303"/>
      <c r="CQ65" s="303"/>
      <c r="CR65" s="303"/>
      <c r="CS65" s="303"/>
      <c r="CT65" s="303"/>
    </row>
    <row r="66" spans="1:98" s="13" customFormat="1">
      <c r="A66" s="35"/>
      <c r="B66" s="204" t="str">
        <f>Parameters!Q65</f>
        <v>M69_M70</v>
      </c>
      <c r="C66" s="205"/>
      <c r="D66" s="471" t="str">
        <f>Parameters!S65</f>
        <v>Legal and accounting activities; activities of head offices; management consultancy activities</v>
      </c>
      <c r="E66" s="472"/>
      <c r="F66" s="567">
        <v>10.625321598564605</v>
      </c>
      <c r="G66" s="568"/>
      <c r="H66" s="569">
        <v>11.175717720497385</v>
      </c>
      <c r="I66" s="568"/>
      <c r="J66" s="569">
        <v>10.562834071852958</v>
      </c>
      <c r="K66" s="568"/>
      <c r="L66" s="569">
        <v>10.019884196650297</v>
      </c>
      <c r="M66" s="568"/>
      <c r="N66" s="569">
        <v>9.9006569479914361</v>
      </c>
      <c r="O66" s="568"/>
      <c r="P66" s="569">
        <v>13.106289388884303</v>
      </c>
      <c r="Q66" s="568"/>
      <c r="R66" s="569">
        <v>14.2174231463813</v>
      </c>
      <c r="S66" s="568"/>
      <c r="T66" s="569">
        <v>15.167502067511041</v>
      </c>
      <c r="U66" s="568"/>
      <c r="V66" s="569">
        <v>16.241085211909674</v>
      </c>
      <c r="W66" s="568"/>
      <c r="X66" s="569">
        <v>18.966605247431254</v>
      </c>
      <c r="Y66" s="568"/>
      <c r="Z66" s="569">
        <v>22.634894443390678</v>
      </c>
      <c r="AA66" s="568"/>
      <c r="AB66" s="569">
        <v>21.528837667610311</v>
      </c>
      <c r="AC66" s="568"/>
      <c r="AD66" s="569">
        <v>22.31731631339607</v>
      </c>
      <c r="AE66" s="568"/>
      <c r="AF66" s="569">
        <v>21.906733307531098</v>
      </c>
      <c r="AG66" s="568"/>
      <c r="AH66" s="569">
        <v>21.301289677233651</v>
      </c>
      <c r="AI66" s="568"/>
      <c r="AJ66" s="569">
        <v>22.605997620618748</v>
      </c>
      <c r="AK66" s="568"/>
      <c r="AL66" s="569">
        <v>22.000209329451856</v>
      </c>
      <c r="AM66" s="568"/>
      <c r="AN66" s="569">
        <v>23.622301381768018</v>
      </c>
      <c r="AO66" s="568"/>
      <c r="AP66" s="569">
        <v>25.639403795332491</v>
      </c>
      <c r="AQ66" s="568"/>
      <c r="AR66" s="569">
        <v>21.286812771822589</v>
      </c>
      <c r="AS66" s="568"/>
      <c r="AT66" s="569">
        <v>22.311781351164505</v>
      </c>
      <c r="AU66" s="568"/>
      <c r="AV66" s="569">
        <v>23.67765732748105</v>
      </c>
      <c r="AW66" s="568"/>
      <c r="AX66" s="569">
        <v>23.503216976273805</v>
      </c>
      <c r="AY66" s="568"/>
      <c r="AZ66" s="569">
        <v>21.495122678662977</v>
      </c>
      <c r="BA66" s="568"/>
      <c r="BB66" s="569">
        <v>20.591035396740565</v>
      </c>
      <c r="BC66" s="568"/>
      <c r="BD66" s="569">
        <v>20.625793956606266</v>
      </c>
      <c r="BE66" s="568"/>
      <c r="BF66" s="569">
        <v>23.123712095614231</v>
      </c>
      <c r="BG66" s="568"/>
      <c r="BH66" s="569">
        <v>20.467670815735808</v>
      </c>
      <c r="BI66" s="568"/>
      <c r="BJ66" s="570">
        <v>17.623103359941656</v>
      </c>
      <c r="BK66" s="571" t="s">
        <v>1192</v>
      </c>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471" t="str">
        <f>Parameters!S66</f>
        <v>Architectural and engineering activities; technical testing and analysis</v>
      </c>
      <c r="E67" s="472"/>
      <c r="F67" s="567">
        <v>1.2876777951298612</v>
      </c>
      <c r="G67" s="568"/>
      <c r="H67" s="569">
        <v>1.3783504776973281</v>
      </c>
      <c r="I67" s="568"/>
      <c r="J67" s="569">
        <v>1.2245736948752135</v>
      </c>
      <c r="K67" s="568"/>
      <c r="L67" s="569">
        <v>1.0871110074231505</v>
      </c>
      <c r="M67" s="568"/>
      <c r="N67" s="569">
        <v>1.1144408670197605</v>
      </c>
      <c r="O67" s="568"/>
      <c r="P67" s="569">
        <v>0.92657360341594019</v>
      </c>
      <c r="Q67" s="568"/>
      <c r="R67" s="569">
        <v>1.276631158718875</v>
      </c>
      <c r="S67" s="568"/>
      <c r="T67" s="569">
        <v>2.109210643799571</v>
      </c>
      <c r="U67" s="568"/>
      <c r="V67" s="569">
        <v>2.1822283331154688</v>
      </c>
      <c r="W67" s="568"/>
      <c r="X67" s="569">
        <v>2.8355415445245815</v>
      </c>
      <c r="Y67" s="568"/>
      <c r="Z67" s="569">
        <v>3.078062281673132</v>
      </c>
      <c r="AA67" s="568"/>
      <c r="AB67" s="569">
        <v>2.9113847867403426</v>
      </c>
      <c r="AC67" s="568"/>
      <c r="AD67" s="569">
        <v>2.8690739580494355</v>
      </c>
      <c r="AE67" s="568"/>
      <c r="AF67" s="569">
        <v>2.8412830740704793</v>
      </c>
      <c r="AG67" s="568"/>
      <c r="AH67" s="569">
        <v>2.7709258241290882</v>
      </c>
      <c r="AI67" s="568"/>
      <c r="AJ67" s="569">
        <v>2.8587201582553021</v>
      </c>
      <c r="AK67" s="568"/>
      <c r="AL67" s="569">
        <v>2.7294896962203499</v>
      </c>
      <c r="AM67" s="568"/>
      <c r="AN67" s="569">
        <v>3.2430219223912338</v>
      </c>
      <c r="AO67" s="568"/>
      <c r="AP67" s="569">
        <v>4.2760985802150548</v>
      </c>
      <c r="AQ67" s="568"/>
      <c r="AR67" s="569">
        <v>3.0879803298601387</v>
      </c>
      <c r="AS67" s="568"/>
      <c r="AT67" s="569">
        <v>2.9201688898791085</v>
      </c>
      <c r="AU67" s="568"/>
      <c r="AV67" s="569">
        <v>2.9967629213620199</v>
      </c>
      <c r="AW67" s="568"/>
      <c r="AX67" s="569">
        <v>3.1351986708250106</v>
      </c>
      <c r="AY67" s="568"/>
      <c r="AZ67" s="569">
        <v>3.1573565805145631</v>
      </c>
      <c r="BA67" s="568"/>
      <c r="BB67" s="569">
        <v>3.1916733894462723</v>
      </c>
      <c r="BC67" s="568"/>
      <c r="BD67" s="569">
        <v>3.1487402922785028</v>
      </c>
      <c r="BE67" s="568"/>
      <c r="BF67" s="569">
        <v>3.0529781000823366</v>
      </c>
      <c r="BG67" s="568"/>
      <c r="BH67" s="569">
        <v>2.9787297264930865</v>
      </c>
      <c r="BI67" s="568"/>
      <c r="BJ67" s="570">
        <v>2.5625850029772788</v>
      </c>
      <c r="BK67" s="571" t="s">
        <v>1192</v>
      </c>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469" t="str">
        <f>Parameters!S67</f>
        <v>Scientific research and development</v>
      </c>
      <c r="E68" s="475"/>
      <c r="F68" s="572">
        <v>0.68471580536246845</v>
      </c>
      <c r="G68" s="568"/>
      <c r="H68" s="573">
        <v>0.73385356638243504</v>
      </c>
      <c r="I68" s="568"/>
      <c r="J68" s="573">
        <v>0.59956006618049806</v>
      </c>
      <c r="K68" s="568"/>
      <c r="L68" s="573">
        <v>0.4775803453747246</v>
      </c>
      <c r="M68" s="568"/>
      <c r="N68" s="573">
        <v>0.49315073916685431</v>
      </c>
      <c r="O68" s="568"/>
      <c r="P68" s="573">
        <v>0.44918709398333473</v>
      </c>
      <c r="Q68" s="568"/>
      <c r="R68" s="573">
        <v>0.66380037685526427</v>
      </c>
      <c r="S68" s="568"/>
      <c r="T68" s="573">
        <v>1.2530797580976496</v>
      </c>
      <c r="U68" s="568"/>
      <c r="V68" s="573">
        <v>1.296660912994813</v>
      </c>
      <c r="W68" s="568"/>
      <c r="X68" s="573">
        <v>1.7513812205728083</v>
      </c>
      <c r="Y68" s="568"/>
      <c r="Z68" s="573">
        <v>1.8850790448854637</v>
      </c>
      <c r="AA68" s="568"/>
      <c r="AB68" s="573">
        <v>1.7982577686844048</v>
      </c>
      <c r="AC68" s="568"/>
      <c r="AD68" s="573">
        <v>1.7463606063646706</v>
      </c>
      <c r="AE68" s="568"/>
      <c r="AF68" s="573">
        <v>1.7244933065548091</v>
      </c>
      <c r="AG68" s="568"/>
      <c r="AH68" s="573">
        <v>1.6903997677687266</v>
      </c>
      <c r="AI68" s="568"/>
      <c r="AJ68" s="573">
        <v>1.7628817642913857</v>
      </c>
      <c r="AK68" s="568"/>
      <c r="AL68" s="573">
        <v>1.6573436806202879</v>
      </c>
      <c r="AM68" s="568"/>
      <c r="AN68" s="573">
        <v>1.9929094829328291</v>
      </c>
      <c r="AO68" s="568"/>
      <c r="AP68" s="573">
        <v>2.7655397444597201</v>
      </c>
      <c r="AQ68" s="568"/>
      <c r="AR68" s="573">
        <v>1.8268843158534895</v>
      </c>
      <c r="AS68" s="568"/>
      <c r="AT68" s="573">
        <v>1.5695654450817549</v>
      </c>
      <c r="AU68" s="568"/>
      <c r="AV68" s="573">
        <v>1.5972054389885493</v>
      </c>
      <c r="AW68" s="568"/>
      <c r="AX68" s="573">
        <v>1.6042547669704641</v>
      </c>
      <c r="AY68" s="568"/>
      <c r="AZ68" s="573">
        <v>1.6036911559951139</v>
      </c>
      <c r="BA68" s="568"/>
      <c r="BB68" s="573">
        <v>1.531897491809139</v>
      </c>
      <c r="BC68" s="568"/>
      <c r="BD68" s="573">
        <v>1.529434230960997</v>
      </c>
      <c r="BE68" s="568"/>
      <c r="BF68" s="573">
        <v>1.5044683378731685</v>
      </c>
      <c r="BG68" s="568"/>
      <c r="BH68" s="573">
        <v>1.4923998196776098</v>
      </c>
      <c r="BI68" s="568"/>
      <c r="BJ68" s="574">
        <v>1.2961029555626136</v>
      </c>
      <c r="BK68" s="571" t="s">
        <v>1192</v>
      </c>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469" t="str">
        <f>Parameters!S68</f>
        <v>Advertising and market research; other professional, scientific and technical activities; veterinary activities</v>
      </c>
      <c r="E69" s="470"/>
      <c r="F69" s="575"/>
      <c r="G69" s="594"/>
      <c r="H69" s="575"/>
      <c r="I69" s="594"/>
      <c r="J69" s="575"/>
      <c r="K69" s="594"/>
      <c r="L69" s="575"/>
      <c r="M69" s="594"/>
      <c r="N69" s="575"/>
      <c r="O69" s="594"/>
      <c r="P69" s="575"/>
      <c r="Q69" s="594"/>
      <c r="R69" s="575"/>
      <c r="S69" s="594"/>
      <c r="T69" s="575"/>
      <c r="U69" s="594"/>
      <c r="V69" s="575"/>
      <c r="W69" s="594"/>
      <c r="X69" s="575"/>
      <c r="Y69" s="594"/>
      <c r="Z69" s="575"/>
      <c r="AA69" s="594"/>
      <c r="AB69" s="575"/>
      <c r="AC69" s="594"/>
      <c r="AD69" s="575"/>
      <c r="AE69" s="594"/>
      <c r="AF69" s="575"/>
      <c r="AG69" s="594"/>
      <c r="AH69" s="575"/>
      <c r="AI69" s="594"/>
      <c r="AJ69" s="575"/>
      <c r="AK69" s="594"/>
      <c r="AL69" s="575"/>
      <c r="AM69" s="594"/>
      <c r="AN69" s="575"/>
      <c r="AO69" s="594"/>
      <c r="AP69" s="575"/>
      <c r="AQ69" s="594"/>
      <c r="AR69" s="575"/>
      <c r="AS69" s="594"/>
      <c r="AT69" s="575"/>
      <c r="AU69" s="594"/>
      <c r="AV69" s="575"/>
      <c r="AW69" s="594"/>
      <c r="AX69" s="575"/>
      <c r="AY69" s="594"/>
      <c r="AZ69" s="575"/>
      <c r="BA69" s="594"/>
      <c r="BB69" s="575"/>
      <c r="BC69" s="594"/>
      <c r="BD69" s="575"/>
      <c r="BE69" s="594"/>
      <c r="BF69" s="575"/>
      <c r="BG69" s="594"/>
      <c r="BH69" s="575"/>
      <c r="BI69" s="594"/>
      <c r="BJ69" s="575"/>
      <c r="BK69" s="598"/>
      <c r="CJ69" s="303"/>
      <c r="CK69" s="303"/>
      <c r="CL69" s="303"/>
      <c r="CM69" s="304"/>
      <c r="CN69" s="303"/>
      <c r="CO69" s="303"/>
      <c r="CP69" s="303"/>
      <c r="CQ69" s="303"/>
      <c r="CR69" s="303"/>
      <c r="CS69" s="303"/>
      <c r="CT69" s="303"/>
    </row>
    <row r="70" spans="1:98" s="13" customFormat="1" ht="12.75" customHeight="1">
      <c r="A70" s="35"/>
      <c r="B70" s="204" t="str">
        <f>Parameters!Q69</f>
        <v>M73</v>
      </c>
      <c r="C70" s="205"/>
      <c r="D70" s="471" t="str">
        <f>Parameters!S69</f>
        <v>Advertising and market research</v>
      </c>
      <c r="E70" s="472"/>
      <c r="F70" s="567">
        <v>1.2174006970797071</v>
      </c>
      <c r="G70" s="568"/>
      <c r="H70" s="569">
        <v>1.3027588901735667</v>
      </c>
      <c r="I70" s="568"/>
      <c r="J70" s="569">
        <v>1.1398806938518471</v>
      </c>
      <c r="K70" s="568"/>
      <c r="L70" s="569">
        <v>0.99346269208057125</v>
      </c>
      <c r="M70" s="568"/>
      <c r="N70" s="569">
        <v>1.0188350023401189</v>
      </c>
      <c r="O70" s="568"/>
      <c r="P70" s="569">
        <v>0.8594431153706944</v>
      </c>
      <c r="Q70" s="568"/>
      <c r="R70" s="569">
        <v>1.1984319322756471</v>
      </c>
      <c r="S70" s="568"/>
      <c r="T70" s="569">
        <v>2.0316656020851829</v>
      </c>
      <c r="U70" s="568"/>
      <c r="V70" s="569">
        <v>2.10148572251149</v>
      </c>
      <c r="W70" s="568"/>
      <c r="X70" s="569">
        <v>2.7525919915407497</v>
      </c>
      <c r="Y70" s="568"/>
      <c r="Z70" s="569">
        <v>2.9818672900473806</v>
      </c>
      <c r="AA70" s="568"/>
      <c r="AB70" s="569">
        <v>2.8250665644430684</v>
      </c>
      <c r="AC70" s="568"/>
      <c r="AD70" s="569">
        <v>2.7744825177618555</v>
      </c>
      <c r="AE70" s="568"/>
      <c r="AF70" s="569">
        <v>2.7452750400935928</v>
      </c>
      <c r="AG70" s="568"/>
      <c r="AH70" s="569">
        <v>2.6797480886916691</v>
      </c>
      <c r="AI70" s="568"/>
      <c r="AJ70" s="569">
        <v>2.7707952113649297</v>
      </c>
      <c r="AK70" s="568"/>
      <c r="AL70" s="569">
        <v>2.6358175751371187</v>
      </c>
      <c r="AM70" s="568"/>
      <c r="AN70" s="569">
        <v>3.1396057266837949</v>
      </c>
      <c r="AO70" s="568"/>
      <c r="AP70" s="569">
        <v>4.3168750042710702</v>
      </c>
      <c r="AQ70" s="568"/>
      <c r="AR70" s="569">
        <v>2.8455062652549259</v>
      </c>
      <c r="AS70" s="568"/>
      <c r="AT70" s="569">
        <v>2.8346694542823787</v>
      </c>
      <c r="AU70" s="568"/>
      <c r="AV70" s="569">
        <v>2.7478275079744354</v>
      </c>
      <c r="AW70" s="568"/>
      <c r="AX70" s="569">
        <v>2.7740274556245965</v>
      </c>
      <c r="AY70" s="568"/>
      <c r="AZ70" s="569">
        <v>2.8503108273758575</v>
      </c>
      <c r="BA70" s="568"/>
      <c r="BB70" s="569">
        <v>2.798099337969826</v>
      </c>
      <c r="BC70" s="568"/>
      <c r="BD70" s="569">
        <v>2.9189658200685349</v>
      </c>
      <c r="BE70" s="568"/>
      <c r="BF70" s="569">
        <v>2.6330096593261989</v>
      </c>
      <c r="BG70" s="568"/>
      <c r="BH70" s="569">
        <v>2.8688779801527118</v>
      </c>
      <c r="BI70" s="568"/>
      <c r="BJ70" s="570">
        <v>2.4833009116613076</v>
      </c>
      <c r="BK70" s="571" t="s">
        <v>1192</v>
      </c>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471" t="str">
        <f>Parameters!S70</f>
        <v>Other professional, scientific and technical activities; veterinary activities</v>
      </c>
      <c r="E71" s="472"/>
      <c r="F71" s="567">
        <v>2.8493223563967849</v>
      </c>
      <c r="G71" s="568"/>
      <c r="H71" s="569">
        <v>3.0528515614481009</v>
      </c>
      <c r="I71" s="568"/>
      <c r="J71" s="569">
        <v>2.5431323329092419</v>
      </c>
      <c r="K71" s="568"/>
      <c r="L71" s="569">
        <v>2.0810700253992658</v>
      </c>
      <c r="M71" s="568"/>
      <c r="N71" s="569">
        <v>2.1451072755802478</v>
      </c>
      <c r="O71" s="568"/>
      <c r="P71" s="569">
        <v>1.9120152900838687</v>
      </c>
      <c r="Q71" s="568"/>
      <c r="R71" s="569">
        <v>2.7784968878961034</v>
      </c>
      <c r="S71" s="568"/>
      <c r="T71" s="569">
        <v>5.1083866457957905</v>
      </c>
      <c r="U71" s="568"/>
      <c r="V71" s="569">
        <v>5.2779145044253637</v>
      </c>
      <c r="W71" s="568"/>
      <c r="X71" s="569">
        <v>7.0746095642581297</v>
      </c>
      <c r="Y71" s="568"/>
      <c r="Z71" s="569">
        <v>7.6211100732246235</v>
      </c>
      <c r="AA71" s="568"/>
      <c r="AB71" s="569">
        <v>7.2654650265637617</v>
      </c>
      <c r="AC71" s="568"/>
      <c r="AD71" s="569">
        <v>7.0622746296652261</v>
      </c>
      <c r="AE71" s="568"/>
      <c r="AF71" s="569">
        <v>6.9838437230183805</v>
      </c>
      <c r="AG71" s="568"/>
      <c r="AH71" s="569">
        <v>6.8352804149754931</v>
      </c>
      <c r="AI71" s="568"/>
      <c r="AJ71" s="569">
        <v>7.1150681592774685</v>
      </c>
      <c r="AK71" s="568"/>
      <c r="AL71" s="569">
        <v>6.7086389835868845</v>
      </c>
      <c r="AM71" s="568"/>
      <c r="AN71" s="569">
        <v>8.0448601672462861</v>
      </c>
      <c r="AO71" s="568"/>
      <c r="AP71" s="569">
        <v>11.154555160708142</v>
      </c>
      <c r="AQ71" s="568"/>
      <c r="AR71" s="569">
        <v>7.3879670652812521</v>
      </c>
      <c r="AS71" s="568"/>
      <c r="AT71" s="569">
        <v>6.530412341920286</v>
      </c>
      <c r="AU71" s="568"/>
      <c r="AV71" s="569">
        <v>6.7111631981436659</v>
      </c>
      <c r="AW71" s="568"/>
      <c r="AX71" s="569">
        <v>6.5917847824852336</v>
      </c>
      <c r="AY71" s="568"/>
      <c r="AZ71" s="569">
        <v>6.8045329010300835</v>
      </c>
      <c r="BA71" s="568"/>
      <c r="BB71" s="569">
        <v>6.4028980025173006</v>
      </c>
      <c r="BC71" s="568"/>
      <c r="BD71" s="569">
        <v>6.5215772745232607</v>
      </c>
      <c r="BE71" s="568"/>
      <c r="BF71" s="569">
        <v>6.2317115910775565</v>
      </c>
      <c r="BG71" s="568"/>
      <c r="BH71" s="569">
        <v>6.6001028964661481</v>
      </c>
      <c r="BI71" s="568"/>
      <c r="BJ71" s="570">
        <v>5.8673784128002682</v>
      </c>
      <c r="BK71" s="571" t="s">
        <v>1192</v>
      </c>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479" t="str">
        <f>Parameters!S71</f>
        <v>Administrative and support service activities</v>
      </c>
      <c r="E72" s="481"/>
      <c r="F72" s="564">
        <v>7.9325601821474132</v>
      </c>
      <c r="G72" s="568"/>
      <c r="H72" s="565">
        <v>8.4724981318227108</v>
      </c>
      <c r="I72" s="568"/>
      <c r="J72" s="565">
        <v>7.5875087106740473</v>
      </c>
      <c r="K72" s="568"/>
      <c r="L72" s="565">
        <v>6.8042729804573749</v>
      </c>
      <c r="M72" s="568"/>
      <c r="N72" s="565">
        <v>6.9131535871922232</v>
      </c>
      <c r="O72" s="568"/>
      <c r="P72" s="565">
        <v>7.6048802094301919</v>
      </c>
      <c r="Q72" s="568"/>
      <c r="R72" s="565">
        <v>9.3364753416860005</v>
      </c>
      <c r="S72" s="568"/>
      <c r="T72" s="565">
        <v>13.06625761804518</v>
      </c>
      <c r="U72" s="568"/>
      <c r="V72" s="565">
        <v>13.749396464469184</v>
      </c>
      <c r="W72" s="568"/>
      <c r="X72" s="565">
        <v>17.348379534764742</v>
      </c>
      <c r="Y72" s="568"/>
      <c r="Z72" s="565">
        <v>19.544604889711753</v>
      </c>
      <c r="AA72" s="568"/>
      <c r="AB72" s="565">
        <v>18.604268341603792</v>
      </c>
      <c r="AC72" s="568"/>
      <c r="AD72" s="565">
        <v>18.700111807978487</v>
      </c>
      <c r="AE72" s="568"/>
      <c r="AF72" s="565">
        <v>18.483816115612509</v>
      </c>
      <c r="AG72" s="568"/>
      <c r="AH72" s="565">
        <v>18.060182211406413</v>
      </c>
      <c r="AI72" s="568"/>
      <c r="AJ72" s="565">
        <v>18.920820519735187</v>
      </c>
      <c r="AK72" s="568"/>
      <c r="AL72" s="565">
        <v>18.206000811558166</v>
      </c>
      <c r="AM72" s="568"/>
      <c r="AN72" s="565">
        <v>20.837072195111112</v>
      </c>
      <c r="AO72" s="568"/>
      <c r="AP72" s="565">
        <v>26.094351543798478</v>
      </c>
      <c r="AQ72" s="568"/>
      <c r="AR72" s="565">
        <v>19.26548239622327</v>
      </c>
      <c r="AS72" s="568"/>
      <c r="AT72" s="565">
        <v>19.528228669100571</v>
      </c>
      <c r="AU72" s="568"/>
      <c r="AV72" s="565">
        <v>20.498518445743542</v>
      </c>
      <c r="AW72" s="568"/>
      <c r="AX72" s="565">
        <v>22.83338096087984</v>
      </c>
      <c r="AY72" s="568"/>
      <c r="AZ72" s="565">
        <v>21.665848864092837</v>
      </c>
      <c r="BA72" s="568"/>
      <c r="BB72" s="565">
        <v>25.032567425397765</v>
      </c>
      <c r="BC72" s="568"/>
      <c r="BD72" s="565">
        <v>23.228413031565829</v>
      </c>
      <c r="BE72" s="568"/>
      <c r="BF72" s="565">
        <v>23.575564540226466</v>
      </c>
      <c r="BG72" s="568"/>
      <c r="BH72" s="565">
        <v>22.411190234874798</v>
      </c>
      <c r="BI72" s="568"/>
      <c r="BJ72" s="566">
        <v>19.447351450989821</v>
      </c>
      <c r="BK72" s="571" t="s">
        <v>1192</v>
      </c>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471" t="str">
        <f>Parameters!S72</f>
        <v>Rental and leasing activities</v>
      </c>
      <c r="E73" s="472"/>
      <c r="F73" s="567">
        <v>3.6953665754106364</v>
      </c>
      <c r="G73" s="568"/>
      <c r="H73" s="569">
        <v>3.9228301598508906</v>
      </c>
      <c r="I73" s="568"/>
      <c r="J73" s="569">
        <v>3.6565428312188963</v>
      </c>
      <c r="K73" s="568"/>
      <c r="L73" s="569">
        <v>3.4273575014549627</v>
      </c>
      <c r="M73" s="568"/>
      <c r="N73" s="569">
        <v>3.4294591443704046</v>
      </c>
      <c r="O73" s="568"/>
      <c r="P73" s="569">
        <v>4.6120268186213345</v>
      </c>
      <c r="Q73" s="568"/>
      <c r="R73" s="569">
        <v>5.1045807193205395</v>
      </c>
      <c r="S73" s="568"/>
      <c r="T73" s="569">
        <v>5.731240696314666</v>
      </c>
      <c r="U73" s="568"/>
      <c r="V73" s="569">
        <v>6.1495690756139689</v>
      </c>
      <c r="W73" s="568"/>
      <c r="X73" s="569">
        <v>7.3271205204101442</v>
      </c>
      <c r="Y73" s="568"/>
      <c r="Z73" s="569">
        <v>8.6865449095545735</v>
      </c>
      <c r="AA73" s="568"/>
      <c r="AB73" s="569">
        <v>8.2939928035601653</v>
      </c>
      <c r="AC73" s="568"/>
      <c r="AD73" s="569">
        <v>8.5778957618257596</v>
      </c>
      <c r="AE73" s="568"/>
      <c r="AF73" s="569">
        <v>8.4579551453298887</v>
      </c>
      <c r="AG73" s="568"/>
      <c r="AH73" s="569">
        <v>8.2566473974076953</v>
      </c>
      <c r="AI73" s="568"/>
      <c r="AJ73" s="569">
        <v>8.7631682103454622</v>
      </c>
      <c r="AK73" s="568"/>
      <c r="AL73" s="569">
        <v>8.5429270950373066</v>
      </c>
      <c r="AM73" s="568"/>
      <c r="AN73" s="569">
        <v>9.3044598973493446</v>
      </c>
      <c r="AO73" s="568"/>
      <c r="AP73" s="569">
        <v>10.595994270323942</v>
      </c>
      <c r="AQ73" s="568"/>
      <c r="AR73" s="569">
        <v>8.4635302735423519</v>
      </c>
      <c r="AS73" s="568"/>
      <c r="AT73" s="569">
        <v>9.3106151774341637</v>
      </c>
      <c r="AU73" s="568"/>
      <c r="AV73" s="569">
        <v>10.41546299024867</v>
      </c>
      <c r="AW73" s="568"/>
      <c r="AX73" s="569">
        <v>10.768560277766376</v>
      </c>
      <c r="AY73" s="568"/>
      <c r="AZ73" s="569">
        <v>10.484591655846028</v>
      </c>
      <c r="BA73" s="568"/>
      <c r="BB73" s="569">
        <v>12.610629543064825</v>
      </c>
      <c r="BC73" s="568"/>
      <c r="BD73" s="569">
        <v>12.078527877414764</v>
      </c>
      <c r="BE73" s="568"/>
      <c r="BF73" s="569">
        <v>11.78452627247739</v>
      </c>
      <c r="BG73" s="568"/>
      <c r="BH73" s="569">
        <v>11.54678058209667</v>
      </c>
      <c r="BI73" s="568"/>
      <c r="BJ73" s="570">
        <v>10.05872727903628</v>
      </c>
      <c r="BK73" s="571" t="s">
        <v>1192</v>
      </c>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471" t="str">
        <f>Parameters!S73</f>
        <v>Employment activities</v>
      </c>
      <c r="E74" s="472"/>
      <c r="F74" s="567">
        <v>0.98459520026140923</v>
      </c>
      <c r="G74" s="568"/>
      <c r="H74" s="569">
        <v>1.0554714808470085</v>
      </c>
      <c r="I74" s="568"/>
      <c r="J74" s="569">
        <v>0.8661896018350923</v>
      </c>
      <c r="K74" s="568"/>
      <c r="L74" s="569">
        <v>0.69442370503415451</v>
      </c>
      <c r="M74" s="568"/>
      <c r="N74" s="569">
        <v>0.71708164766346383</v>
      </c>
      <c r="O74" s="568"/>
      <c r="P74" s="569">
        <v>0.64996081512120696</v>
      </c>
      <c r="Q74" s="568"/>
      <c r="R74" s="569">
        <v>0.95710509204387462</v>
      </c>
      <c r="S74" s="568"/>
      <c r="T74" s="569">
        <v>1.7949405485815557</v>
      </c>
      <c r="U74" s="568"/>
      <c r="V74" s="569">
        <v>1.8575994843821704</v>
      </c>
      <c r="W74" s="568"/>
      <c r="X74" s="569">
        <v>2.5046236135596947</v>
      </c>
      <c r="Y74" s="568"/>
      <c r="Z74" s="569">
        <v>2.6972035166359944</v>
      </c>
      <c r="AA74" s="568"/>
      <c r="AB74" s="569">
        <v>2.5721507613246128</v>
      </c>
      <c r="AC74" s="568"/>
      <c r="AD74" s="569">
        <v>2.5000017138923507</v>
      </c>
      <c r="AE74" s="568"/>
      <c r="AF74" s="569">
        <v>2.469316315612903</v>
      </c>
      <c r="AG74" s="568"/>
      <c r="AH74" s="569">
        <v>2.4200979828507321</v>
      </c>
      <c r="AI74" s="568"/>
      <c r="AJ74" s="569">
        <v>2.5226768946939937</v>
      </c>
      <c r="AK74" s="568"/>
      <c r="AL74" s="569">
        <v>2.3738272892283216</v>
      </c>
      <c r="AM74" s="568"/>
      <c r="AN74" s="569">
        <v>2.8528777905707501</v>
      </c>
      <c r="AO74" s="568"/>
      <c r="AP74" s="569">
        <v>3.9606677053962658</v>
      </c>
      <c r="AQ74" s="568"/>
      <c r="AR74" s="569">
        <v>2.6127017779084603</v>
      </c>
      <c r="AS74" s="568"/>
      <c r="AT74" s="569">
        <v>2.2585220760670577</v>
      </c>
      <c r="AU74" s="568"/>
      <c r="AV74" s="569">
        <v>2.3019668649403529</v>
      </c>
      <c r="AW74" s="568"/>
      <c r="AX74" s="569">
        <v>2.3208330166206883</v>
      </c>
      <c r="AY74" s="568"/>
      <c r="AZ74" s="569">
        <v>2.3371440396778733</v>
      </c>
      <c r="BA74" s="568"/>
      <c r="BB74" s="569">
        <v>2.3355178689035645</v>
      </c>
      <c r="BC74" s="568"/>
      <c r="BD74" s="569">
        <v>2.2597462996489495</v>
      </c>
      <c r="BE74" s="568"/>
      <c r="BF74" s="569">
        <v>2.1739215028514107</v>
      </c>
      <c r="BG74" s="568"/>
      <c r="BH74" s="569">
        <v>2.1802314126411271</v>
      </c>
      <c r="BI74" s="568"/>
      <c r="BJ74" s="570">
        <v>1.889670537171017</v>
      </c>
      <c r="BK74" s="571" t="s">
        <v>1192</v>
      </c>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471" t="str">
        <f>Parameters!S74</f>
        <v>Travel agency, tour operator reservation service and related activities</v>
      </c>
      <c r="E75" s="472"/>
      <c r="F75" s="567">
        <v>0.77637337378368898</v>
      </c>
      <c r="G75" s="568"/>
      <c r="H75" s="569">
        <v>0.83183536728725871</v>
      </c>
      <c r="I75" s="568"/>
      <c r="J75" s="569">
        <v>0.70294467958892159</v>
      </c>
      <c r="K75" s="568"/>
      <c r="L75" s="569">
        <v>0.58643740816721923</v>
      </c>
      <c r="M75" s="568"/>
      <c r="N75" s="569">
        <v>0.60381985784620518</v>
      </c>
      <c r="O75" s="568"/>
      <c r="P75" s="569">
        <v>0.52916881736464072</v>
      </c>
      <c r="Q75" s="568"/>
      <c r="R75" s="569">
        <v>0.76017532080933892</v>
      </c>
      <c r="S75" s="568"/>
      <c r="T75" s="569">
        <v>1.3637354415672576</v>
      </c>
      <c r="U75" s="568"/>
      <c r="V75" s="569">
        <v>1.4112202698034595</v>
      </c>
      <c r="W75" s="568"/>
      <c r="X75" s="569">
        <v>1.879574643575701</v>
      </c>
      <c r="Y75" s="568"/>
      <c r="Z75" s="569">
        <v>2.0294314366000039</v>
      </c>
      <c r="AA75" s="568"/>
      <c r="AB75" s="569">
        <v>1.9301414775681724</v>
      </c>
      <c r="AC75" s="568"/>
      <c r="AD75" s="569">
        <v>1.8845681935588314</v>
      </c>
      <c r="AE75" s="568"/>
      <c r="AF75" s="569">
        <v>1.8630632037766028</v>
      </c>
      <c r="AG75" s="568"/>
      <c r="AH75" s="569">
        <v>1.8229555071089243</v>
      </c>
      <c r="AI75" s="568"/>
      <c r="AJ75" s="569">
        <v>1.8937849541246048</v>
      </c>
      <c r="AK75" s="568"/>
      <c r="AL75" s="569">
        <v>1.7906344856967991</v>
      </c>
      <c r="AM75" s="568"/>
      <c r="AN75" s="569">
        <v>2.1438926970754402</v>
      </c>
      <c r="AO75" s="568"/>
      <c r="AP75" s="569">
        <v>2.918056106684801</v>
      </c>
      <c r="AQ75" s="568"/>
      <c r="AR75" s="569">
        <v>1.9522916243827559</v>
      </c>
      <c r="AS75" s="568"/>
      <c r="AT75" s="569">
        <v>1.7978841665227874</v>
      </c>
      <c r="AU75" s="568"/>
      <c r="AV75" s="569">
        <v>1.7627431206037636</v>
      </c>
      <c r="AW75" s="568"/>
      <c r="AX75" s="569">
        <v>1.9727570426642205</v>
      </c>
      <c r="AY75" s="568"/>
      <c r="AZ75" s="569">
        <v>1.8933215970679385</v>
      </c>
      <c r="BA75" s="568"/>
      <c r="BB75" s="569">
        <v>1.9020277408111412</v>
      </c>
      <c r="BC75" s="568"/>
      <c r="BD75" s="569">
        <v>1.7231800713057792</v>
      </c>
      <c r="BE75" s="568"/>
      <c r="BF75" s="569">
        <v>1.8351779894096687</v>
      </c>
      <c r="BG75" s="568"/>
      <c r="BH75" s="569">
        <v>1.713215370361151</v>
      </c>
      <c r="BI75" s="568"/>
      <c r="BJ75" s="570">
        <v>1.4905662226151408</v>
      </c>
      <c r="BK75" s="571" t="s">
        <v>1192</v>
      </c>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471" t="str">
        <f>Parameters!S75</f>
        <v>Security and investigation, service and landscape, office administrative and support activities</v>
      </c>
      <c r="E76" s="500"/>
      <c r="F76" s="567">
        <v>2.476225032691679</v>
      </c>
      <c r="G76" s="568"/>
      <c r="H76" s="569">
        <v>2.6623611238375524</v>
      </c>
      <c r="I76" s="568"/>
      <c r="J76" s="569">
        <v>2.3618315980311366</v>
      </c>
      <c r="K76" s="568"/>
      <c r="L76" s="569">
        <v>2.0960543658010384</v>
      </c>
      <c r="M76" s="568"/>
      <c r="N76" s="569">
        <v>2.1627929373121497</v>
      </c>
      <c r="O76" s="568"/>
      <c r="P76" s="569">
        <v>1.813723758323009</v>
      </c>
      <c r="Q76" s="568"/>
      <c r="R76" s="569">
        <v>2.5146142095122475</v>
      </c>
      <c r="S76" s="568"/>
      <c r="T76" s="569">
        <v>4.1763409315817004</v>
      </c>
      <c r="U76" s="568"/>
      <c r="V76" s="569">
        <v>4.3310076346695858</v>
      </c>
      <c r="W76" s="568"/>
      <c r="X76" s="569">
        <v>5.6370607572192037</v>
      </c>
      <c r="Y76" s="568"/>
      <c r="Z76" s="569">
        <v>6.1314250269211819</v>
      </c>
      <c r="AA76" s="568"/>
      <c r="AB76" s="569">
        <v>5.807983299150842</v>
      </c>
      <c r="AC76" s="568"/>
      <c r="AD76" s="569">
        <v>5.7376461387015478</v>
      </c>
      <c r="AE76" s="568"/>
      <c r="AF76" s="569">
        <v>5.6934814508931151</v>
      </c>
      <c r="AG76" s="568"/>
      <c r="AH76" s="569">
        <v>5.5604813240390625</v>
      </c>
      <c r="AI76" s="568"/>
      <c r="AJ76" s="569">
        <v>5.7411904605711239</v>
      </c>
      <c r="AK76" s="568"/>
      <c r="AL76" s="569">
        <v>5.4986119415957386</v>
      </c>
      <c r="AM76" s="568"/>
      <c r="AN76" s="569">
        <v>6.5358418101155795</v>
      </c>
      <c r="AO76" s="568"/>
      <c r="AP76" s="569">
        <v>8.6196334613934695</v>
      </c>
      <c r="AQ76" s="568"/>
      <c r="AR76" s="569">
        <v>6.236958720389703</v>
      </c>
      <c r="AS76" s="568"/>
      <c r="AT76" s="569">
        <v>6.1612072490765613</v>
      </c>
      <c r="AU76" s="568"/>
      <c r="AV76" s="569">
        <v>6.0183454699507575</v>
      </c>
      <c r="AW76" s="568"/>
      <c r="AX76" s="569">
        <v>7.7712306238285551</v>
      </c>
      <c r="AY76" s="568"/>
      <c r="AZ76" s="569">
        <v>6.9507915715009965</v>
      </c>
      <c r="BA76" s="568"/>
      <c r="BB76" s="569">
        <v>8.1843922726182328</v>
      </c>
      <c r="BC76" s="568"/>
      <c r="BD76" s="569">
        <v>7.1669587831963355</v>
      </c>
      <c r="BE76" s="568"/>
      <c r="BF76" s="569">
        <v>7.7819387754879958</v>
      </c>
      <c r="BG76" s="568"/>
      <c r="BH76" s="569">
        <v>6.9709628697758497</v>
      </c>
      <c r="BI76" s="568"/>
      <c r="BJ76" s="570">
        <v>6.0083874121673819</v>
      </c>
      <c r="BK76" s="571" t="s">
        <v>1192</v>
      </c>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479" t="str">
        <f>Parameters!S76</f>
        <v>Public administration and defence; compulsory social security</v>
      </c>
      <c r="E77" s="481"/>
      <c r="F77" s="564">
        <v>11.852659107957297</v>
      </c>
      <c r="G77" s="568"/>
      <c r="H77" s="565">
        <v>12.545219966981241</v>
      </c>
      <c r="I77" s="568"/>
      <c r="J77" s="565">
        <v>11.097004563793854</v>
      </c>
      <c r="K77" s="568"/>
      <c r="L77" s="565">
        <v>9.7860174691657935</v>
      </c>
      <c r="M77" s="568"/>
      <c r="N77" s="565">
        <v>9.7859268017672782</v>
      </c>
      <c r="O77" s="568"/>
      <c r="P77" s="565">
        <v>12.177270659686808</v>
      </c>
      <c r="Q77" s="568"/>
      <c r="R77" s="565">
        <v>14.345179746439555</v>
      </c>
      <c r="S77" s="568"/>
      <c r="T77" s="565">
        <v>19.023238617095181</v>
      </c>
      <c r="U77" s="568"/>
      <c r="V77" s="565">
        <v>20.092238260095677</v>
      </c>
      <c r="W77" s="568"/>
      <c r="X77" s="565">
        <v>25.169471258245679</v>
      </c>
      <c r="Y77" s="568"/>
      <c r="Z77" s="565">
        <v>28.691279801751538</v>
      </c>
      <c r="AA77" s="568"/>
      <c r="AB77" s="565">
        <v>27.377731410192954</v>
      </c>
      <c r="AC77" s="568"/>
      <c r="AD77" s="565">
        <v>27.543730683631289</v>
      </c>
      <c r="AE77" s="568"/>
      <c r="AF77" s="565">
        <v>27.078721577538822</v>
      </c>
      <c r="AG77" s="568"/>
      <c r="AH77" s="565">
        <v>26.445066421106382</v>
      </c>
      <c r="AI77" s="568"/>
      <c r="AJ77" s="565">
        <v>27.943116834371974</v>
      </c>
      <c r="AK77" s="568"/>
      <c r="AL77" s="565">
        <v>26.728720718865187</v>
      </c>
      <c r="AM77" s="568"/>
      <c r="AN77" s="565">
        <v>30.108181082143481</v>
      </c>
      <c r="AO77" s="568"/>
      <c r="AP77" s="565">
        <v>36.804652547573362</v>
      </c>
      <c r="AQ77" s="568"/>
      <c r="AR77" s="565">
        <v>26.996855619882012</v>
      </c>
      <c r="AS77" s="568"/>
      <c r="AT77" s="565">
        <v>25.864465675038929</v>
      </c>
      <c r="AU77" s="568"/>
      <c r="AV77" s="565">
        <v>26.637688873416515</v>
      </c>
      <c r="AW77" s="568"/>
      <c r="AX77" s="565">
        <v>26.125800743572263</v>
      </c>
      <c r="AY77" s="568"/>
      <c r="AZ77" s="565">
        <v>24.422267978261928</v>
      </c>
      <c r="BA77" s="568"/>
      <c r="BB77" s="565">
        <v>23.13811509835903</v>
      </c>
      <c r="BC77" s="568"/>
      <c r="BD77" s="565">
        <v>23.360859504364342</v>
      </c>
      <c r="BE77" s="568"/>
      <c r="BF77" s="565">
        <v>25.111167010882212</v>
      </c>
      <c r="BG77" s="568"/>
      <c r="BH77" s="565">
        <v>22.664863830260103</v>
      </c>
      <c r="BI77" s="568"/>
      <c r="BJ77" s="566">
        <v>20.373677452490714</v>
      </c>
      <c r="BK77" s="571" t="s">
        <v>1192</v>
      </c>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479" t="str">
        <f>Parameters!S77</f>
        <v>Education</v>
      </c>
      <c r="E78" s="481"/>
      <c r="F78" s="564">
        <v>6.7084927881864926</v>
      </c>
      <c r="G78" s="568"/>
      <c r="H78" s="565">
        <v>7.1403574370812191</v>
      </c>
      <c r="I78" s="568"/>
      <c r="J78" s="565">
        <v>6.1126818098963849</v>
      </c>
      <c r="K78" s="568"/>
      <c r="L78" s="565">
        <v>5.1808890954303157</v>
      </c>
      <c r="M78" s="568"/>
      <c r="N78" s="565">
        <v>5.2492486125359239</v>
      </c>
      <c r="O78" s="568"/>
      <c r="P78" s="565">
        <v>5.775160833558731</v>
      </c>
      <c r="Q78" s="568"/>
      <c r="R78" s="565">
        <v>7.389290677911994</v>
      </c>
      <c r="S78" s="568"/>
      <c r="T78" s="565">
        <v>11.405732875177495</v>
      </c>
      <c r="U78" s="568"/>
      <c r="V78" s="565">
        <v>11.928021831268641</v>
      </c>
      <c r="W78" s="568"/>
      <c r="X78" s="565">
        <v>15.482919219499694</v>
      </c>
      <c r="Y78" s="568"/>
      <c r="Z78" s="565">
        <v>17.16382106991087</v>
      </c>
      <c r="AA78" s="568"/>
      <c r="AB78" s="565">
        <v>16.371272889378389</v>
      </c>
      <c r="AC78" s="568"/>
      <c r="AD78" s="565">
        <v>16.201054845318758</v>
      </c>
      <c r="AE78" s="568"/>
      <c r="AF78" s="565">
        <v>15.9620285346221</v>
      </c>
      <c r="AG78" s="568"/>
      <c r="AH78" s="565">
        <v>15.613408916456319</v>
      </c>
      <c r="AI78" s="568"/>
      <c r="AJ78" s="565">
        <v>16.390157256949429</v>
      </c>
      <c r="AK78" s="568"/>
      <c r="AL78" s="565">
        <v>15.557189748619551</v>
      </c>
      <c r="AM78" s="568"/>
      <c r="AN78" s="565">
        <v>18.071875314826581</v>
      </c>
      <c r="AO78" s="568"/>
      <c r="AP78" s="565">
        <v>23.491688979935503</v>
      </c>
      <c r="AQ78" s="568"/>
      <c r="AR78" s="565">
        <v>16.3688287194576</v>
      </c>
      <c r="AS78" s="568"/>
      <c r="AT78" s="565">
        <v>14.904194414557853</v>
      </c>
      <c r="AU78" s="568"/>
      <c r="AV78" s="565">
        <v>15.30742161111924</v>
      </c>
      <c r="AW78" s="568"/>
      <c r="AX78" s="565">
        <v>15.190978040381864</v>
      </c>
      <c r="AY78" s="568"/>
      <c r="AZ78" s="565">
        <v>14.842467885547331</v>
      </c>
      <c r="BA78" s="568"/>
      <c r="BB78" s="565">
        <v>14.053942510075462</v>
      </c>
      <c r="BC78" s="568"/>
      <c r="BD78" s="565">
        <v>14.007227876212468</v>
      </c>
      <c r="BE78" s="568"/>
      <c r="BF78" s="565">
        <v>14.365616736972196</v>
      </c>
      <c r="BG78" s="568"/>
      <c r="BH78" s="565">
        <v>13.572546265804485</v>
      </c>
      <c r="BI78" s="568"/>
      <c r="BJ78" s="566">
        <v>11.761622589649406</v>
      </c>
      <c r="BK78" s="571" t="s">
        <v>1192</v>
      </c>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479" t="str">
        <f>Parameters!S78</f>
        <v>Human health and social work activities</v>
      </c>
      <c r="E79" s="481"/>
      <c r="F79" s="564">
        <v>8.4118063980451474</v>
      </c>
      <c r="G79" s="568"/>
      <c r="H79" s="565">
        <v>8.9324535974228869</v>
      </c>
      <c r="I79" s="568"/>
      <c r="J79" s="565">
        <v>7.8204448734372622</v>
      </c>
      <c r="K79" s="568"/>
      <c r="L79" s="565">
        <v>6.8137456638703728</v>
      </c>
      <c r="M79" s="568"/>
      <c r="N79" s="565">
        <v>6.8666746800529062</v>
      </c>
      <c r="O79" s="568"/>
      <c r="P79" s="565">
        <v>7.7898653369918698</v>
      </c>
      <c r="Q79" s="568"/>
      <c r="R79" s="565">
        <v>9.5968282986369182</v>
      </c>
      <c r="S79" s="568"/>
      <c r="T79" s="565">
        <v>13.838228478385091</v>
      </c>
      <c r="U79" s="568"/>
      <c r="V79" s="565">
        <v>14.496857481638012</v>
      </c>
      <c r="W79" s="568"/>
      <c r="X79" s="565">
        <v>18.491017055602853</v>
      </c>
      <c r="Y79" s="568"/>
      <c r="Z79" s="565">
        <v>20.703417173249996</v>
      </c>
      <c r="AA79" s="568"/>
      <c r="AB79" s="565">
        <v>19.749036560844651</v>
      </c>
      <c r="AC79" s="568"/>
      <c r="AD79" s="565">
        <v>19.652867357708487</v>
      </c>
      <c r="AE79" s="568"/>
      <c r="AF79" s="565">
        <v>19.369919160573954</v>
      </c>
      <c r="AG79" s="568"/>
      <c r="AH79" s="565">
        <v>18.912352986109884</v>
      </c>
      <c r="AI79" s="568"/>
      <c r="AJ79" s="565">
        <v>19.878253882318404</v>
      </c>
      <c r="AK79" s="568"/>
      <c r="AL79" s="565">
        <v>18.95103558926629</v>
      </c>
      <c r="AM79" s="568"/>
      <c r="AN79" s="565">
        <v>21.730284059293197</v>
      </c>
      <c r="AO79" s="568"/>
      <c r="AP79" s="565">
        <v>27.460046412312657</v>
      </c>
      <c r="AQ79" s="568"/>
      <c r="AR79" s="565">
        <v>19.705648639226286</v>
      </c>
      <c r="AS79" s="568"/>
      <c r="AT79" s="565">
        <v>18.512222707566302</v>
      </c>
      <c r="AU79" s="568"/>
      <c r="AV79" s="565">
        <v>18.980429659359242</v>
      </c>
      <c r="AW79" s="568"/>
      <c r="AX79" s="565">
        <v>18.827515619381369</v>
      </c>
      <c r="AY79" s="568"/>
      <c r="AZ79" s="565">
        <v>18.020065554542036</v>
      </c>
      <c r="BA79" s="568"/>
      <c r="BB79" s="565">
        <v>17.16066681735925</v>
      </c>
      <c r="BC79" s="568"/>
      <c r="BD79" s="565">
        <v>17.345744614080413</v>
      </c>
      <c r="BE79" s="568"/>
      <c r="BF79" s="565">
        <v>17.941774061000881</v>
      </c>
      <c r="BG79" s="568"/>
      <c r="BH79" s="565">
        <v>16.661976878699853</v>
      </c>
      <c r="BI79" s="568"/>
      <c r="BJ79" s="566">
        <v>14.811490050307487</v>
      </c>
      <c r="BK79" s="571" t="s">
        <v>1192</v>
      </c>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471" t="str">
        <f>Parameters!S79</f>
        <v>Human health activities</v>
      </c>
      <c r="E80" s="500"/>
      <c r="F80" s="567">
        <v>5.0116619841303383</v>
      </c>
      <c r="G80" s="568"/>
      <c r="H80" s="569">
        <v>5.2884426779726681</v>
      </c>
      <c r="I80" s="568"/>
      <c r="J80" s="569">
        <v>4.8608933082947585</v>
      </c>
      <c r="K80" s="568"/>
      <c r="L80" s="569">
        <v>4.4767006747985096</v>
      </c>
      <c r="M80" s="568"/>
      <c r="N80" s="569">
        <v>4.4519152289596766</v>
      </c>
      <c r="O80" s="568"/>
      <c r="P80" s="569">
        <v>5.5708479687068522</v>
      </c>
      <c r="Q80" s="568"/>
      <c r="R80" s="569">
        <v>6.3031182150332041</v>
      </c>
      <c r="S80" s="568"/>
      <c r="T80" s="569">
        <v>7.5429587631271717</v>
      </c>
      <c r="U80" s="568"/>
      <c r="V80" s="569">
        <v>7.9976329478062302</v>
      </c>
      <c r="W80" s="568"/>
      <c r="X80" s="569">
        <v>9.689844692055031</v>
      </c>
      <c r="Y80" s="568"/>
      <c r="Z80" s="569">
        <v>11.247509893513008</v>
      </c>
      <c r="AA80" s="568"/>
      <c r="AB80" s="569">
        <v>10.709954987065755</v>
      </c>
      <c r="AC80" s="568"/>
      <c r="AD80" s="569">
        <v>10.909023422140431</v>
      </c>
      <c r="AE80" s="568"/>
      <c r="AF80" s="569">
        <v>10.726260621762332</v>
      </c>
      <c r="AG80" s="568"/>
      <c r="AH80" s="569">
        <v>10.443592750452169</v>
      </c>
      <c r="AI80" s="568"/>
      <c r="AJ80" s="569">
        <v>11.03690468647658</v>
      </c>
      <c r="AK80" s="568"/>
      <c r="AL80" s="569">
        <v>10.649455765567946</v>
      </c>
      <c r="AM80" s="568"/>
      <c r="AN80" s="569">
        <v>11.745736673565977</v>
      </c>
      <c r="AO80" s="568"/>
      <c r="AP80" s="569">
        <v>13.56300119275291</v>
      </c>
      <c r="AQ80" s="568"/>
      <c r="AR80" s="569">
        <v>10.583071535945415</v>
      </c>
      <c r="AS80" s="568"/>
      <c r="AT80" s="569">
        <v>10.719351572715508</v>
      </c>
      <c r="AU80" s="568"/>
      <c r="AV80" s="569">
        <v>11.05243793804622</v>
      </c>
      <c r="AW80" s="568"/>
      <c r="AX80" s="569">
        <v>10.8663185281765</v>
      </c>
      <c r="AY80" s="568"/>
      <c r="AZ80" s="569">
        <v>10.071962413997605</v>
      </c>
      <c r="BA80" s="568"/>
      <c r="BB80" s="569">
        <v>9.5849780502019541</v>
      </c>
      <c r="BC80" s="568"/>
      <c r="BD80" s="569">
        <v>9.8232091819280409</v>
      </c>
      <c r="BE80" s="568"/>
      <c r="BF80" s="569">
        <v>10.50769217146696</v>
      </c>
      <c r="BG80" s="568"/>
      <c r="BH80" s="569">
        <v>9.2791954703971093</v>
      </c>
      <c r="BI80" s="568"/>
      <c r="BJ80" s="570">
        <v>8.2475440603726238</v>
      </c>
      <c r="BK80" s="571" t="s">
        <v>1192</v>
      </c>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471" t="str">
        <f>Parameters!S80</f>
        <v>Residential care activities and social work activities without accommodation</v>
      </c>
      <c r="E81" s="500"/>
      <c r="F81" s="567">
        <v>3.40014441391481</v>
      </c>
      <c r="G81" s="568"/>
      <c r="H81" s="569">
        <v>3.6440109194502184</v>
      </c>
      <c r="I81" s="568"/>
      <c r="J81" s="569">
        <v>2.9595515651425042</v>
      </c>
      <c r="K81" s="568"/>
      <c r="L81" s="569">
        <v>2.3370449890718628</v>
      </c>
      <c r="M81" s="568"/>
      <c r="N81" s="569">
        <v>2.4147594510932295</v>
      </c>
      <c r="O81" s="568"/>
      <c r="P81" s="569">
        <v>2.2190173682850181</v>
      </c>
      <c r="Q81" s="568"/>
      <c r="R81" s="569">
        <v>3.2937100836037136</v>
      </c>
      <c r="S81" s="568"/>
      <c r="T81" s="569">
        <v>6.2952697152579189</v>
      </c>
      <c r="U81" s="568"/>
      <c r="V81" s="569">
        <v>6.4992245338317813</v>
      </c>
      <c r="W81" s="568"/>
      <c r="X81" s="569">
        <v>8.8011723635478223</v>
      </c>
      <c r="Y81" s="568"/>
      <c r="Z81" s="569">
        <v>9.4559072797369854</v>
      </c>
      <c r="AA81" s="568"/>
      <c r="AB81" s="569">
        <v>9.0390815737788941</v>
      </c>
      <c r="AC81" s="568"/>
      <c r="AD81" s="569">
        <v>8.7438439355680568</v>
      </c>
      <c r="AE81" s="568"/>
      <c r="AF81" s="569">
        <v>8.6436585388116214</v>
      </c>
      <c r="AG81" s="568"/>
      <c r="AH81" s="569">
        <v>8.4687602356577152</v>
      </c>
      <c r="AI81" s="568"/>
      <c r="AJ81" s="569">
        <v>8.841349195841822</v>
      </c>
      <c r="AK81" s="568"/>
      <c r="AL81" s="569">
        <v>8.3015798236983418</v>
      </c>
      <c r="AM81" s="568"/>
      <c r="AN81" s="569">
        <v>9.9845473857272218</v>
      </c>
      <c r="AO81" s="568"/>
      <c r="AP81" s="569">
        <v>13.897045219559748</v>
      </c>
      <c r="AQ81" s="568"/>
      <c r="AR81" s="569">
        <v>9.1225771032808716</v>
      </c>
      <c r="AS81" s="568"/>
      <c r="AT81" s="569">
        <v>7.7928711348507944</v>
      </c>
      <c r="AU81" s="568"/>
      <c r="AV81" s="569">
        <v>7.9279917213130231</v>
      </c>
      <c r="AW81" s="568"/>
      <c r="AX81" s="569">
        <v>7.9611970912048697</v>
      </c>
      <c r="AY81" s="568"/>
      <c r="AZ81" s="569">
        <v>7.9481031405444309</v>
      </c>
      <c r="BA81" s="568"/>
      <c r="BB81" s="569">
        <v>7.5756887671572972</v>
      </c>
      <c r="BC81" s="568"/>
      <c r="BD81" s="569">
        <v>7.522535432152373</v>
      </c>
      <c r="BE81" s="568"/>
      <c r="BF81" s="569">
        <v>7.4340818895339202</v>
      </c>
      <c r="BG81" s="568"/>
      <c r="BH81" s="569">
        <v>7.3827814083027423</v>
      </c>
      <c r="BI81" s="568"/>
      <c r="BJ81" s="570">
        <v>6.5639459899348624</v>
      </c>
      <c r="BK81" s="571" t="s">
        <v>1192</v>
      </c>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479" t="str">
        <f>Parameters!S81</f>
        <v>Arts, entertainment and recreation</v>
      </c>
      <c r="E82" s="481"/>
      <c r="F82" s="564">
        <v>3.5673510167874141</v>
      </c>
      <c r="G82" s="568"/>
      <c r="H82" s="565">
        <v>3.7613704284833034</v>
      </c>
      <c r="I82" s="568"/>
      <c r="J82" s="565">
        <v>3.4336448491620781</v>
      </c>
      <c r="K82" s="568"/>
      <c r="L82" s="565">
        <v>3.1381663769171633</v>
      </c>
      <c r="M82" s="568"/>
      <c r="N82" s="565">
        <v>3.1146800418514138</v>
      </c>
      <c r="O82" s="568"/>
      <c r="P82" s="565">
        <v>4.0348421048879564</v>
      </c>
      <c r="Q82" s="568"/>
      <c r="R82" s="565">
        <v>4.5424904368326251</v>
      </c>
      <c r="S82" s="568"/>
      <c r="T82" s="565">
        <v>5.4043771271564038</v>
      </c>
      <c r="U82" s="568"/>
      <c r="V82" s="565">
        <v>5.7451007397783389</v>
      </c>
      <c r="W82" s="568"/>
      <c r="X82" s="565">
        <v>6.9694822248873365</v>
      </c>
      <c r="Y82" s="568"/>
      <c r="Z82" s="565">
        <v>8.1158808788825745</v>
      </c>
      <c r="AA82" s="568"/>
      <c r="AB82" s="565">
        <v>7.734207167123448</v>
      </c>
      <c r="AC82" s="568"/>
      <c r="AD82" s="565">
        <v>7.8874188351019408</v>
      </c>
      <c r="AE82" s="568"/>
      <c r="AF82" s="565">
        <v>7.7449450529392205</v>
      </c>
      <c r="AG82" s="568"/>
      <c r="AH82" s="565">
        <v>7.5480671747644248</v>
      </c>
      <c r="AI82" s="568"/>
      <c r="AJ82" s="565">
        <v>7.996819997469431</v>
      </c>
      <c r="AK82" s="568"/>
      <c r="AL82" s="565">
        <v>7.7058111507205194</v>
      </c>
      <c r="AM82" s="568"/>
      <c r="AN82" s="565">
        <v>8.4813098402620444</v>
      </c>
      <c r="AO82" s="568"/>
      <c r="AP82" s="565">
        <v>9.8317770297036216</v>
      </c>
      <c r="AQ82" s="568"/>
      <c r="AR82" s="565">
        <v>7.6178783656221354</v>
      </c>
      <c r="AS82" s="568"/>
      <c r="AT82" s="565">
        <v>7.658001905131254</v>
      </c>
      <c r="AU82" s="568"/>
      <c r="AV82" s="565">
        <v>7.972380204868478</v>
      </c>
      <c r="AW82" s="568"/>
      <c r="AX82" s="565">
        <v>7.8329849637144502</v>
      </c>
      <c r="AY82" s="568"/>
      <c r="AZ82" s="565">
        <v>7.1329765783031895</v>
      </c>
      <c r="BA82" s="568"/>
      <c r="BB82" s="565">
        <v>6.740043374911397</v>
      </c>
      <c r="BC82" s="568"/>
      <c r="BD82" s="565">
        <v>6.881480319890624</v>
      </c>
      <c r="BE82" s="568"/>
      <c r="BF82" s="565">
        <v>7.6259466841532229</v>
      </c>
      <c r="BG82" s="568"/>
      <c r="BH82" s="565">
        <v>7.1223463969863774</v>
      </c>
      <c r="BI82" s="568"/>
      <c r="BJ82" s="566">
        <v>6.1467124808443092</v>
      </c>
      <c r="BK82" s="571" t="s">
        <v>1192</v>
      </c>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471" t="str">
        <f>Parameters!S82</f>
        <v>Creative, arts and entertainment activities; libraries, archives, museums and other cultural activities; gambling and betting activities</v>
      </c>
      <c r="E83" s="500"/>
      <c r="F83" s="567">
        <v>3.1515816991336529</v>
      </c>
      <c r="G83" s="568"/>
      <c r="H83" s="569">
        <v>3.3169536643428765</v>
      </c>
      <c r="I83" s="568"/>
      <c r="J83" s="569">
        <v>3.040469434233525</v>
      </c>
      <c r="K83" s="568"/>
      <c r="L83" s="569">
        <v>2.7910259612887343</v>
      </c>
      <c r="M83" s="568"/>
      <c r="N83" s="569">
        <v>2.7594760536603209</v>
      </c>
      <c r="O83" s="568"/>
      <c r="P83" s="569">
        <v>3.7390025183064193</v>
      </c>
      <c r="Q83" s="568"/>
      <c r="R83" s="569">
        <v>4.1341738425140324</v>
      </c>
      <c r="S83" s="568"/>
      <c r="T83" s="569">
        <v>4.7254554586403952</v>
      </c>
      <c r="U83" s="568"/>
      <c r="V83" s="569">
        <v>5.0432359707315699</v>
      </c>
      <c r="W83" s="568"/>
      <c r="X83" s="569">
        <v>6.0556686836805449</v>
      </c>
      <c r="Y83" s="568"/>
      <c r="Z83" s="569">
        <v>7.1251677933120456</v>
      </c>
      <c r="AA83" s="568"/>
      <c r="AB83" s="569">
        <v>6.7970832656932512</v>
      </c>
      <c r="AC83" s="568"/>
      <c r="AD83" s="569">
        <v>6.9656176408929884</v>
      </c>
      <c r="AE83" s="568"/>
      <c r="AF83" s="569">
        <v>6.8328898509433191</v>
      </c>
      <c r="AG83" s="568"/>
      <c r="AH83" s="569">
        <v>6.6587408280889786</v>
      </c>
      <c r="AI83" s="568"/>
      <c r="AJ83" s="569">
        <v>7.07890069949491</v>
      </c>
      <c r="AK83" s="568"/>
      <c r="AL83" s="569">
        <v>6.8312558654255771</v>
      </c>
      <c r="AM83" s="568"/>
      <c r="AN83" s="569">
        <v>7.4415250117351546</v>
      </c>
      <c r="AO83" s="568"/>
      <c r="AP83" s="569">
        <v>8.4547448875949485</v>
      </c>
      <c r="AQ83" s="568"/>
      <c r="AR83" s="569">
        <v>6.6561515905727671</v>
      </c>
      <c r="AS83" s="568"/>
      <c r="AT83" s="569">
        <v>6.7682117674748916</v>
      </c>
      <c r="AU83" s="568"/>
      <c r="AV83" s="569">
        <v>7.0118176252843103</v>
      </c>
      <c r="AW83" s="568"/>
      <c r="AX83" s="569">
        <v>6.8123218780178894</v>
      </c>
      <c r="AY83" s="568"/>
      <c r="AZ83" s="569">
        <v>6.2069919762233514</v>
      </c>
      <c r="BA83" s="568"/>
      <c r="BB83" s="569">
        <v>5.8318275644075799</v>
      </c>
      <c r="BC83" s="568"/>
      <c r="BD83" s="569">
        <v>5.9344632005504154</v>
      </c>
      <c r="BE83" s="568"/>
      <c r="BF83" s="569">
        <v>6.7584839652799822</v>
      </c>
      <c r="BG83" s="568"/>
      <c r="BH83" s="569">
        <v>6.242068843761186</v>
      </c>
      <c r="BI83" s="568"/>
      <c r="BJ83" s="570">
        <v>5.3911286760422525</v>
      </c>
      <c r="BK83" s="571" t="s">
        <v>1192</v>
      </c>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471" t="str">
        <f>Parameters!S83</f>
        <v>Sports activities and amusement and recreation activities</v>
      </c>
      <c r="E84" s="500"/>
      <c r="F84" s="567">
        <v>0.41576931765376124</v>
      </c>
      <c r="G84" s="568"/>
      <c r="H84" s="569">
        <v>0.44441676414042686</v>
      </c>
      <c r="I84" s="568"/>
      <c r="J84" s="569">
        <v>0.39317541492855324</v>
      </c>
      <c r="K84" s="568"/>
      <c r="L84" s="569">
        <v>0.34714041562842879</v>
      </c>
      <c r="M84" s="568"/>
      <c r="N84" s="569">
        <v>0.35520398819109295</v>
      </c>
      <c r="O84" s="568"/>
      <c r="P84" s="569">
        <v>0.29583958658153742</v>
      </c>
      <c r="Q84" s="568"/>
      <c r="R84" s="569">
        <v>0.40831659431859257</v>
      </c>
      <c r="S84" s="568"/>
      <c r="T84" s="569">
        <v>0.67892166851600877</v>
      </c>
      <c r="U84" s="568"/>
      <c r="V84" s="569">
        <v>0.70186476904676909</v>
      </c>
      <c r="W84" s="568"/>
      <c r="X84" s="569">
        <v>0.91381354120679126</v>
      </c>
      <c r="Y84" s="568"/>
      <c r="Z84" s="569">
        <v>0.99071308557052851</v>
      </c>
      <c r="AA84" s="568"/>
      <c r="AB84" s="569">
        <v>0.93712390143019708</v>
      </c>
      <c r="AC84" s="568"/>
      <c r="AD84" s="569">
        <v>0.92180119420895268</v>
      </c>
      <c r="AE84" s="568"/>
      <c r="AF84" s="569">
        <v>0.91205520199590107</v>
      </c>
      <c r="AG84" s="568"/>
      <c r="AH84" s="569">
        <v>0.88932634667544608</v>
      </c>
      <c r="AI84" s="568"/>
      <c r="AJ84" s="569">
        <v>0.9179192979745211</v>
      </c>
      <c r="AK84" s="568"/>
      <c r="AL84" s="569">
        <v>0.87455528529494275</v>
      </c>
      <c r="AM84" s="568"/>
      <c r="AN84" s="569">
        <v>1.0397848285268898</v>
      </c>
      <c r="AO84" s="568"/>
      <c r="AP84" s="569">
        <v>1.3770321421086738</v>
      </c>
      <c r="AQ84" s="568"/>
      <c r="AR84" s="569">
        <v>0.96172677504936854</v>
      </c>
      <c r="AS84" s="568"/>
      <c r="AT84" s="569">
        <v>0.88979013765636261</v>
      </c>
      <c r="AU84" s="568"/>
      <c r="AV84" s="569">
        <v>0.96056257958416758</v>
      </c>
      <c r="AW84" s="568"/>
      <c r="AX84" s="569">
        <v>1.0206630856965613</v>
      </c>
      <c r="AY84" s="568"/>
      <c r="AZ84" s="569">
        <v>0.9259846020798379</v>
      </c>
      <c r="BA84" s="568"/>
      <c r="BB84" s="569">
        <v>0.9082158105038175</v>
      </c>
      <c r="BC84" s="568"/>
      <c r="BD84" s="569">
        <v>0.94701711934020882</v>
      </c>
      <c r="BE84" s="568"/>
      <c r="BF84" s="569">
        <v>0.86746271887324045</v>
      </c>
      <c r="BG84" s="568"/>
      <c r="BH84" s="569">
        <v>0.88027755322519152</v>
      </c>
      <c r="BI84" s="568"/>
      <c r="BJ84" s="570">
        <v>0.75558380480205678</v>
      </c>
      <c r="BK84" s="571" t="s">
        <v>1192</v>
      </c>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479" t="str">
        <f>Parameters!S84</f>
        <v>Other service activities</v>
      </c>
      <c r="E85" s="481"/>
      <c r="F85" s="564">
        <v>6.1651303027499376</v>
      </c>
      <c r="G85" s="568"/>
      <c r="H85" s="565">
        <v>6.5367935165862692</v>
      </c>
      <c r="I85" s="568"/>
      <c r="J85" s="565">
        <v>5.7701225523764226</v>
      </c>
      <c r="K85" s="568"/>
      <c r="L85" s="565">
        <v>5.0764407500272393</v>
      </c>
      <c r="M85" s="568"/>
      <c r="N85" s="565">
        <v>5.0982139596125027</v>
      </c>
      <c r="O85" s="568"/>
      <c r="P85" s="565">
        <v>5.9526151644050378</v>
      </c>
      <c r="Q85" s="568"/>
      <c r="R85" s="565">
        <v>7.1871435629811593</v>
      </c>
      <c r="S85" s="568"/>
      <c r="T85" s="565">
        <v>9.9560839159986649</v>
      </c>
      <c r="U85" s="568"/>
      <c r="V85" s="565">
        <v>10.467970939014846</v>
      </c>
      <c r="W85" s="568"/>
      <c r="X85" s="565">
        <v>13.227560350975335</v>
      </c>
      <c r="Y85" s="568"/>
      <c r="Z85" s="565">
        <v>14.92474606641562</v>
      </c>
      <c r="AA85" s="568"/>
      <c r="AB85" s="565">
        <v>14.224211087361445</v>
      </c>
      <c r="AC85" s="568"/>
      <c r="AD85" s="565">
        <v>14.236840936211514</v>
      </c>
      <c r="AE85" s="568"/>
      <c r="AF85" s="565">
        <v>14.013491747531178</v>
      </c>
      <c r="AG85" s="568"/>
      <c r="AH85" s="565">
        <v>13.681550387245107</v>
      </c>
      <c r="AI85" s="568"/>
      <c r="AJ85" s="565">
        <v>14.399555212637058</v>
      </c>
      <c r="AK85" s="568"/>
      <c r="AL85" s="565">
        <v>13.755715327515135</v>
      </c>
      <c r="AM85" s="568"/>
      <c r="AN85" s="565">
        <v>15.654776095480768</v>
      </c>
      <c r="AO85" s="568"/>
      <c r="AP85" s="565">
        <v>19.543539056412559</v>
      </c>
      <c r="AQ85" s="568"/>
      <c r="AR85" s="565">
        <v>14.073645861684938</v>
      </c>
      <c r="AS85" s="568"/>
      <c r="AT85" s="565">
        <v>13.388784846434989</v>
      </c>
      <c r="AU85" s="568"/>
      <c r="AV85" s="565">
        <v>13.79903626269</v>
      </c>
      <c r="AW85" s="568"/>
      <c r="AX85" s="565">
        <v>13.553546213216492</v>
      </c>
      <c r="AY85" s="568"/>
      <c r="AZ85" s="565">
        <v>13.029381875036535</v>
      </c>
      <c r="BA85" s="568"/>
      <c r="BB85" s="565">
        <v>12.13150186354447</v>
      </c>
      <c r="BC85" s="568"/>
      <c r="BD85" s="565">
        <v>12.315603869702974</v>
      </c>
      <c r="BE85" s="568"/>
      <c r="BF85" s="565">
        <v>12.914920368636972</v>
      </c>
      <c r="BG85" s="568"/>
      <c r="BH85" s="565">
        <v>11.890239477982842</v>
      </c>
      <c r="BI85" s="568"/>
      <c r="BJ85" s="566">
        <v>10.329226818541102</v>
      </c>
      <c r="BK85" s="571" t="s">
        <v>1192</v>
      </c>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471" t="str">
        <f>Parameters!S85</f>
        <v>Activities of membership organisations</v>
      </c>
      <c r="E86" s="472"/>
      <c r="F86" s="567">
        <v>3.0886849328659549</v>
      </c>
      <c r="G86" s="568"/>
      <c r="H86" s="569">
        <v>3.2423879145286709</v>
      </c>
      <c r="I86" s="568"/>
      <c r="J86" s="569">
        <v>3.0364708177154482</v>
      </c>
      <c r="K86" s="568"/>
      <c r="L86" s="569">
        <v>2.851777538930782</v>
      </c>
      <c r="M86" s="568"/>
      <c r="N86" s="569">
        <v>2.8067914972090935</v>
      </c>
      <c r="O86" s="568"/>
      <c r="P86" s="569">
        <v>3.9044232388750229</v>
      </c>
      <c r="Q86" s="568"/>
      <c r="R86" s="569">
        <v>4.2021483817059764</v>
      </c>
      <c r="S86" s="568"/>
      <c r="T86" s="569">
        <v>4.4442741698077555</v>
      </c>
      <c r="U86" s="568"/>
      <c r="V86" s="569">
        <v>4.7697734937472287</v>
      </c>
      <c r="W86" s="568"/>
      <c r="X86" s="569">
        <v>5.5782655685130944</v>
      </c>
      <c r="Y86" s="568"/>
      <c r="Z86" s="569">
        <v>6.6857054909425067</v>
      </c>
      <c r="AA86" s="568"/>
      <c r="AB86" s="569">
        <v>6.3730479635519899</v>
      </c>
      <c r="AC86" s="568"/>
      <c r="AD86" s="569">
        <v>6.6036865891297385</v>
      </c>
      <c r="AE86" s="568"/>
      <c r="AF86" s="569">
        <v>6.4720149539028533</v>
      </c>
      <c r="AG86" s="568"/>
      <c r="AH86" s="569">
        <v>6.2978334427145377</v>
      </c>
      <c r="AI86" s="568"/>
      <c r="AJ86" s="569">
        <v>6.7117844888151765</v>
      </c>
      <c r="AK86" s="568"/>
      <c r="AL86" s="569">
        <v>6.514584980581974</v>
      </c>
      <c r="AM86" s="568"/>
      <c r="AN86" s="569">
        <v>6.9650489487165066</v>
      </c>
      <c r="AO86" s="568"/>
      <c r="AP86" s="569">
        <v>7.5107550589978285</v>
      </c>
      <c r="AQ86" s="568"/>
      <c r="AR86" s="569">
        <v>6.1593340046496481</v>
      </c>
      <c r="AS86" s="568"/>
      <c r="AT86" s="569">
        <v>6.491363799978024</v>
      </c>
      <c r="AU86" s="568"/>
      <c r="AV86" s="569">
        <v>6.7232463112569079</v>
      </c>
      <c r="AW86" s="568"/>
      <c r="AX86" s="569">
        <v>6.4949842484343359</v>
      </c>
      <c r="AY86" s="568"/>
      <c r="AZ86" s="569">
        <v>5.7973234044680213</v>
      </c>
      <c r="BA86" s="568"/>
      <c r="BB86" s="569">
        <v>5.4301023070704284</v>
      </c>
      <c r="BC86" s="568"/>
      <c r="BD86" s="569">
        <v>5.5722671932765522</v>
      </c>
      <c r="BE86" s="568"/>
      <c r="BF86" s="569">
        <v>6.3400249280797727</v>
      </c>
      <c r="BG86" s="568"/>
      <c r="BH86" s="569">
        <v>5.3769958649425833</v>
      </c>
      <c r="BI86" s="568"/>
      <c r="BJ86" s="570">
        <v>4.6649575575509186</v>
      </c>
      <c r="BK86" s="571" t="s">
        <v>1192</v>
      </c>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471" t="str">
        <f>Parameters!S86</f>
        <v>Repair of computers and personal and household goods</v>
      </c>
      <c r="E87" s="500"/>
      <c r="F87" s="567">
        <v>2.08719552311159</v>
      </c>
      <c r="G87" s="568"/>
      <c r="H87" s="569">
        <v>2.236414187667243</v>
      </c>
      <c r="I87" s="568"/>
      <c r="J87" s="569">
        <v>1.8300333360198215</v>
      </c>
      <c r="K87" s="568"/>
      <c r="L87" s="569">
        <v>1.4608476404793322</v>
      </c>
      <c r="M87" s="568"/>
      <c r="N87" s="569">
        <v>1.5076319542329177</v>
      </c>
      <c r="O87" s="568"/>
      <c r="P87" s="569">
        <v>1.370133001701282</v>
      </c>
      <c r="Q87" s="568"/>
      <c r="R87" s="569">
        <v>2.0216107646666028</v>
      </c>
      <c r="S87" s="568"/>
      <c r="T87" s="569">
        <v>3.8074948146510468</v>
      </c>
      <c r="U87" s="568"/>
      <c r="V87" s="569">
        <v>3.9394643185448204</v>
      </c>
      <c r="W87" s="568"/>
      <c r="X87" s="569">
        <v>5.3177266879583236</v>
      </c>
      <c r="Y87" s="568"/>
      <c r="Z87" s="569">
        <v>5.723792347592827</v>
      </c>
      <c r="AA87" s="568"/>
      <c r="AB87" s="569">
        <v>5.4591710019979169</v>
      </c>
      <c r="AC87" s="568"/>
      <c r="AD87" s="569">
        <v>5.3020400410911694</v>
      </c>
      <c r="AE87" s="568"/>
      <c r="AF87" s="569">
        <v>5.2353486029229153</v>
      </c>
      <c r="AG87" s="568"/>
      <c r="AH87" s="569">
        <v>5.1311464042099475</v>
      </c>
      <c r="AI87" s="568"/>
      <c r="AJ87" s="569">
        <v>5.3502080337847415</v>
      </c>
      <c r="AK87" s="568"/>
      <c r="AL87" s="569">
        <v>5.030180651671289</v>
      </c>
      <c r="AM87" s="568"/>
      <c r="AN87" s="569">
        <v>6.0475932536105175</v>
      </c>
      <c r="AO87" s="568"/>
      <c r="AP87" s="569">
        <v>8.3778500286448754</v>
      </c>
      <c r="AQ87" s="568"/>
      <c r="AR87" s="569">
        <v>5.5190216298839392</v>
      </c>
      <c r="AS87" s="568"/>
      <c r="AT87" s="569">
        <v>4.7309662442739224</v>
      </c>
      <c r="AU87" s="568"/>
      <c r="AV87" s="569">
        <v>4.897313061138159</v>
      </c>
      <c r="AW87" s="568"/>
      <c r="AX87" s="569">
        <v>4.8507741701792222</v>
      </c>
      <c r="AY87" s="568"/>
      <c r="AZ87" s="569">
        <v>4.9150755225982268</v>
      </c>
      <c r="BA87" s="568"/>
      <c r="BB87" s="569">
        <v>4.6058791132754493</v>
      </c>
      <c r="BC87" s="568"/>
      <c r="BD87" s="569">
        <v>4.5810113796201302</v>
      </c>
      <c r="BE87" s="568"/>
      <c r="BF87" s="569">
        <v>4.5161372364103052</v>
      </c>
      <c r="BG87" s="568"/>
      <c r="BH87" s="569">
        <v>4.4770251898336886</v>
      </c>
      <c r="BI87" s="568"/>
      <c r="BJ87" s="570">
        <v>3.9008277399327063</v>
      </c>
      <c r="BK87" s="571" t="s">
        <v>1192</v>
      </c>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471" t="str">
        <f>Parameters!S87</f>
        <v>Other personal service activities</v>
      </c>
      <c r="E88" s="500"/>
      <c r="F88" s="567">
        <v>0.98924984677239269</v>
      </c>
      <c r="G88" s="568"/>
      <c r="H88" s="569">
        <v>1.0579914143903553</v>
      </c>
      <c r="I88" s="568"/>
      <c r="J88" s="569">
        <v>0.90361839864115234</v>
      </c>
      <c r="K88" s="568"/>
      <c r="L88" s="569">
        <v>0.76381557061712546</v>
      </c>
      <c r="M88" s="568"/>
      <c r="N88" s="569">
        <v>0.78379050817049101</v>
      </c>
      <c r="O88" s="568"/>
      <c r="P88" s="569">
        <v>0.6780589238287329</v>
      </c>
      <c r="Q88" s="568"/>
      <c r="R88" s="569">
        <v>0.96338441660858043</v>
      </c>
      <c r="S88" s="568"/>
      <c r="T88" s="569">
        <v>1.7043149315398622</v>
      </c>
      <c r="U88" s="568"/>
      <c r="V88" s="569">
        <v>1.7587331267227968</v>
      </c>
      <c r="W88" s="568"/>
      <c r="X88" s="569">
        <v>2.3315680945039174</v>
      </c>
      <c r="Y88" s="568"/>
      <c r="Z88" s="569">
        <v>2.5152482278802872</v>
      </c>
      <c r="AA88" s="568"/>
      <c r="AB88" s="569">
        <v>2.3919921218115392</v>
      </c>
      <c r="AC88" s="568"/>
      <c r="AD88" s="569">
        <v>2.3311143059906057</v>
      </c>
      <c r="AE88" s="568"/>
      <c r="AF88" s="569">
        <v>2.3061281907054103</v>
      </c>
      <c r="AG88" s="568"/>
      <c r="AH88" s="569">
        <v>2.2525705403206215</v>
      </c>
      <c r="AI88" s="568"/>
      <c r="AJ88" s="569">
        <v>2.3375626900371391</v>
      </c>
      <c r="AK88" s="568"/>
      <c r="AL88" s="569">
        <v>2.2109496952618723</v>
      </c>
      <c r="AM88" s="568"/>
      <c r="AN88" s="569">
        <v>2.6421338931537437</v>
      </c>
      <c r="AO88" s="568"/>
      <c r="AP88" s="569">
        <v>3.6549339687698561</v>
      </c>
      <c r="AQ88" s="568"/>
      <c r="AR88" s="569">
        <v>2.3952902271513494</v>
      </c>
      <c r="AS88" s="568"/>
      <c r="AT88" s="569">
        <v>2.1664548021830412</v>
      </c>
      <c r="AU88" s="568"/>
      <c r="AV88" s="569">
        <v>2.1784768902949327</v>
      </c>
      <c r="AW88" s="568"/>
      <c r="AX88" s="569">
        <v>2.2077877946029338</v>
      </c>
      <c r="AY88" s="568"/>
      <c r="AZ88" s="569">
        <v>2.316982947970287</v>
      </c>
      <c r="BA88" s="568"/>
      <c r="BB88" s="569">
        <v>2.0955204431985934</v>
      </c>
      <c r="BC88" s="568"/>
      <c r="BD88" s="569">
        <v>2.1623252968062925</v>
      </c>
      <c r="BE88" s="568"/>
      <c r="BF88" s="569">
        <v>2.0587582041468946</v>
      </c>
      <c r="BG88" s="568"/>
      <c r="BH88" s="569">
        <v>2.0362184232065705</v>
      </c>
      <c r="BI88" s="568"/>
      <c r="BJ88" s="570">
        <v>1.7634415210574765</v>
      </c>
      <c r="BK88" s="571" t="s">
        <v>1192</v>
      </c>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479" t="str">
        <f>Parameters!S88</f>
        <v>Activities of households as employers; undifferentiated goods- and services-producing activities of households for own use</v>
      </c>
      <c r="E89" s="481"/>
      <c r="F89" s="564">
        <v>0.49700610680908908</v>
      </c>
      <c r="G89" s="568"/>
      <c r="H89" s="565">
        <v>0.53268727095375001</v>
      </c>
      <c r="I89" s="568"/>
      <c r="J89" s="565">
        <v>0.43158401133571433</v>
      </c>
      <c r="K89" s="568"/>
      <c r="L89" s="565">
        <v>0.33965704441913369</v>
      </c>
      <c r="M89" s="568"/>
      <c r="N89" s="565">
        <v>0.35097082675310531</v>
      </c>
      <c r="O89" s="568"/>
      <c r="P89" s="565">
        <v>0.32289017806918363</v>
      </c>
      <c r="Q89" s="568"/>
      <c r="R89" s="565">
        <v>0.48052755301422256</v>
      </c>
      <c r="S89" s="568"/>
      <c r="T89" s="565">
        <v>0.91817606981893762</v>
      </c>
      <c r="U89" s="568"/>
      <c r="V89" s="565">
        <v>0.95007934531077853</v>
      </c>
      <c r="W89" s="568"/>
      <c r="X89" s="565">
        <v>1.2873801802280218</v>
      </c>
      <c r="Y89" s="568"/>
      <c r="Z89" s="565">
        <v>1.3846359585075276</v>
      </c>
      <c r="AA89" s="568"/>
      <c r="AB89" s="565">
        <v>1.3217539960625624</v>
      </c>
      <c r="AC89" s="568"/>
      <c r="AD89" s="565">
        <v>1.2819966888977532</v>
      </c>
      <c r="AE89" s="568"/>
      <c r="AF89" s="565">
        <v>1.2655926986947186</v>
      </c>
      <c r="AG89" s="568"/>
      <c r="AH89" s="565">
        <v>1.2410662478881211</v>
      </c>
      <c r="AI89" s="568"/>
      <c r="AJ89" s="565">
        <v>1.2954181354275085</v>
      </c>
      <c r="AK89" s="568"/>
      <c r="AL89" s="565">
        <v>1.2162316009019514</v>
      </c>
      <c r="AM89" s="568"/>
      <c r="AN89" s="565">
        <v>1.4639318529677716</v>
      </c>
      <c r="AO89" s="568"/>
      <c r="AP89" s="565">
        <v>2.0388370296167859</v>
      </c>
      <c r="AQ89" s="568"/>
      <c r="AR89" s="565">
        <v>1.3349865481596768</v>
      </c>
      <c r="AS89" s="568"/>
      <c r="AT89" s="565">
        <v>1.1360906524009449</v>
      </c>
      <c r="AU89" s="568"/>
      <c r="AV89" s="565">
        <v>1.1582211264566751</v>
      </c>
      <c r="AW89" s="568"/>
      <c r="AX89" s="565">
        <v>1.1621978513543805</v>
      </c>
      <c r="AY89" s="568"/>
      <c r="AZ89" s="565">
        <v>1.1592153076811011</v>
      </c>
      <c r="BA89" s="568"/>
      <c r="BB89" s="565">
        <v>1.0980731623788822</v>
      </c>
      <c r="BC89" s="568"/>
      <c r="BD89" s="565">
        <v>1.0881313501346188</v>
      </c>
      <c r="BE89" s="568"/>
      <c r="BF89" s="565">
        <v>1.0781895378903554</v>
      </c>
      <c r="BG89" s="568"/>
      <c r="BH89" s="565">
        <v>1.0692419068705186</v>
      </c>
      <c r="BI89" s="568"/>
      <c r="BJ89" s="566">
        <v>0.94672904804982705</v>
      </c>
      <c r="BK89" s="571" t="s">
        <v>1192</v>
      </c>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515" t="str">
        <f>Parameters!S89</f>
        <v>Activities of extraterritorial organisations and bodies</v>
      </c>
      <c r="E90" s="516"/>
      <c r="F90" s="564">
        <v>0</v>
      </c>
      <c r="G90" s="568"/>
      <c r="H90" s="565">
        <v>0</v>
      </c>
      <c r="I90" s="568"/>
      <c r="J90" s="565">
        <v>0</v>
      </c>
      <c r="K90" s="568"/>
      <c r="L90" s="565">
        <v>0</v>
      </c>
      <c r="M90" s="568"/>
      <c r="N90" s="565">
        <v>0</v>
      </c>
      <c r="O90" s="568"/>
      <c r="P90" s="565">
        <v>0</v>
      </c>
      <c r="Q90" s="568"/>
      <c r="R90" s="565">
        <v>0</v>
      </c>
      <c r="S90" s="568"/>
      <c r="T90" s="565">
        <v>0</v>
      </c>
      <c r="U90" s="568"/>
      <c r="V90" s="565">
        <v>0</v>
      </c>
      <c r="W90" s="568"/>
      <c r="X90" s="565">
        <v>0</v>
      </c>
      <c r="Y90" s="568"/>
      <c r="Z90" s="565">
        <v>0</v>
      </c>
      <c r="AA90" s="568"/>
      <c r="AB90" s="565">
        <v>0</v>
      </c>
      <c r="AC90" s="568"/>
      <c r="AD90" s="565">
        <v>0</v>
      </c>
      <c r="AE90" s="568"/>
      <c r="AF90" s="565">
        <v>0</v>
      </c>
      <c r="AG90" s="568"/>
      <c r="AH90" s="565">
        <v>0</v>
      </c>
      <c r="AI90" s="568"/>
      <c r="AJ90" s="565">
        <v>0</v>
      </c>
      <c r="AK90" s="568"/>
      <c r="AL90" s="565">
        <v>0</v>
      </c>
      <c r="AM90" s="568"/>
      <c r="AN90" s="565">
        <v>0</v>
      </c>
      <c r="AO90" s="568"/>
      <c r="AP90" s="565">
        <v>0</v>
      </c>
      <c r="AQ90" s="568"/>
      <c r="AR90" s="565">
        <v>0</v>
      </c>
      <c r="AS90" s="568"/>
      <c r="AT90" s="565">
        <v>0</v>
      </c>
      <c r="AU90" s="568"/>
      <c r="AV90" s="565">
        <v>0</v>
      </c>
      <c r="AW90" s="568"/>
      <c r="AX90" s="565">
        <v>0</v>
      </c>
      <c r="AY90" s="568"/>
      <c r="AZ90" s="565">
        <v>0</v>
      </c>
      <c r="BA90" s="568"/>
      <c r="BB90" s="565">
        <v>0</v>
      </c>
      <c r="BC90" s="568"/>
      <c r="BD90" s="565">
        <v>0</v>
      </c>
      <c r="BE90" s="568"/>
      <c r="BF90" s="565">
        <v>0</v>
      </c>
      <c r="BG90" s="568"/>
      <c r="BH90" s="565">
        <v>0</v>
      </c>
      <c r="BI90" s="568"/>
      <c r="BJ90" s="566">
        <v>0</v>
      </c>
      <c r="BK90" s="571" t="s">
        <v>1192</v>
      </c>
      <c r="CJ90" s="310"/>
      <c r="CK90" s="303"/>
      <c r="CL90" s="310"/>
      <c r="CM90" s="304" t="s">
        <v>326</v>
      </c>
      <c r="CN90" s="303" t="s">
        <v>946</v>
      </c>
      <c r="CO90" s="310"/>
      <c r="CP90" s="310"/>
      <c r="CQ90" s="310"/>
      <c r="CR90" s="310"/>
      <c r="CS90" s="310"/>
      <c r="CT90" s="310"/>
    </row>
    <row r="91" spans="1:98" ht="45" customHeight="1">
      <c r="A91" s="152"/>
      <c r="B91" s="508" t="s">
        <v>334</v>
      </c>
      <c r="C91" s="517"/>
      <c r="D91" s="517"/>
      <c r="E91" s="518"/>
      <c r="F91" s="579">
        <v>213.56185105957948</v>
      </c>
      <c r="G91" s="591"/>
      <c r="H91" s="580">
        <v>222.06757544625358</v>
      </c>
      <c r="I91" s="591"/>
      <c r="J91" s="580">
        <v>228.80227388000603</v>
      </c>
      <c r="K91" s="591"/>
      <c r="L91" s="580">
        <v>234.87428536340926</v>
      </c>
      <c r="M91" s="591"/>
      <c r="N91" s="580">
        <v>233.11480001143838</v>
      </c>
      <c r="O91" s="591"/>
      <c r="P91" s="580">
        <v>225.37903286409602</v>
      </c>
      <c r="Q91" s="591"/>
      <c r="R91" s="580">
        <v>242.80876975577229</v>
      </c>
      <c r="S91" s="591"/>
      <c r="T91" s="580">
        <v>238.626715977012</v>
      </c>
      <c r="U91" s="591"/>
      <c r="V91" s="580">
        <v>252.3793431207431</v>
      </c>
      <c r="W91" s="591"/>
      <c r="X91" s="580">
        <v>268.22125605155094</v>
      </c>
      <c r="Y91" s="591"/>
      <c r="Z91" s="580">
        <v>309.85617387825528</v>
      </c>
      <c r="AA91" s="591"/>
      <c r="AB91" s="580">
        <v>300.53836735180147</v>
      </c>
      <c r="AC91" s="591"/>
      <c r="AD91" s="580">
        <v>303.71369246308154</v>
      </c>
      <c r="AE91" s="591"/>
      <c r="AF91" s="580">
        <v>301.95345435763625</v>
      </c>
      <c r="AG91" s="591"/>
      <c r="AH91" s="580">
        <v>292.63003566848192</v>
      </c>
      <c r="AI91" s="591"/>
      <c r="AJ91" s="580">
        <v>297.54975619791969</v>
      </c>
      <c r="AK91" s="591"/>
      <c r="AL91" s="580">
        <v>302.08149523842036</v>
      </c>
      <c r="AM91" s="591"/>
      <c r="AN91" s="580">
        <v>321.30984993471031</v>
      </c>
      <c r="AO91" s="591"/>
      <c r="AP91" s="580">
        <v>329.77993020026207</v>
      </c>
      <c r="AQ91" s="591"/>
      <c r="AR91" s="580">
        <v>342.53892996508915</v>
      </c>
      <c r="AS91" s="591"/>
      <c r="AT91" s="580">
        <v>344.20861625779867</v>
      </c>
      <c r="AU91" s="591"/>
      <c r="AV91" s="580">
        <v>327.85634773558797</v>
      </c>
      <c r="AW91" s="591"/>
      <c r="AX91" s="580">
        <v>335.67508591438929</v>
      </c>
      <c r="AY91" s="591"/>
      <c r="AZ91" s="580">
        <v>310.7325990692151</v>
      </c>
      <c r="BA91" s="591"/>
      <c r="BB91" s="580">
        <v>291.1583479384276</v>
      </c>
      <c r="BC91" s="591"/>
      <c r="BD91" s="580">
        <v>318.99525969905591</v>
      </c>
      <c r="BE91" s="591"/>
      <c r="BF91" s="580">
        <v>333.26762267055807</v>
      </c>
      <c r="BG91" s="591"/>
      <c r="BH91" s="580">
        <v>328.80443688943143</v>
      </c>
      <c r="BI91" s="591"/>
      <c r="BJ91" s="581">
        <v>281.82490959091342</v>
      </c>
      <c r="BK91" s="595" t="s">
        <v>1192</v>
      </c>
      <c r="CJ91" s="310"/>
      <c r="CK91" s="303"/>
      <c r="CL91" s="310"/>
      <c r="CM91" s="304" t="s">
        <v>30</v>
      </c>
      <c r="CN91" s="303" t="s">
        <v>946</v>
      </c>
      <c r="CO91" s="310"/>
      <c r="CP91" s="310"/>
      <c r="CQ91" s="310"/>
      <c r="CR91" s="310"/>
      <c r="CS91" s="310"/>
      <c r="CT91" s="310"/>
    </row>
    <row r="92" spans="1:98">
      <c r="A92" s="152"/>
      <c r="B92" s="5"/>
      <c r="C92" s="222"/>
      <c r="D92" s="503" t="s">
        <v>151</v>
      </c>
      <c r="E92" s="504"/>
      <c r="F92" s="584">
        <v>104.10015060827722</v>
      </c>
      <c r="G92" s="568"/>
      <c r="H92" s="582">
        <v>109.51932564609035</v>
      </c>
      <c r="I92" s="568"/>
      <c r="J92" s="582">
        <v>119.53752833284409</v>
      </c>
      <c r="K92" s="568"/>
      <c r="L92" s="582">
        <v>128.92392376314376</v>
      </c>
      <c r="M92" s="568"/>
      <c r="N92" s="582">
        <v>128.86155846423381</v>
      </c>
      <c r="O92" s="568"/>
      <c r="P92" s="582">
        <v>88.847854184683044</v>
      </c>
      <c r="Q92" s="568"/>
      <c r="R92" s="582">
        <v>101.71878110385815</v>
      </c>
      <c r="S92" s="568"/>
      <c r="T92" s="582">
        <v>100.25451489070542</v>
      </c>
      <c r="U92" s="568"/>
      <c r="V92" s="582">
        <v>102.32584730907175</v>
      </c>
      <c r="W92" s="568"/>
      <c r="X92" s="582">
        <v>104.08592543144616</v>
      </c>
      <c r="Y92" s="568"/>
      <c r="Z92" s="582">
        <v>118.08099482233469</v>
      </c>
      <c r="AA92" s="568"/>
      <c r="AB92" s="582">
        <v>104.22942435527843</v>
      </c>
      <c r="AC92" s="568"/>
      <c r="AD92" s="582">
        <v>111.57575124096614</v>
      </c>
      <c r="AE92" s="568"/>
      <c r="AF92" s="582">
        <v>111.05496960267546</v>
      </c>
      <c r="AG92" s="568"/>
      <c r="AH92" s="582">
        <v>103.67872579484821</v>
      </c>
      <c r="AI92" s="568"/>
      <c r="AJ92" s="582">
        <v>98.504147138808989</v>
      </c>
      <c r="AK92" s="568"/>
      <c r="AL92" s="582">
        <v>102.56769356862087</v>
      </c>
      <c r="AM92" s="568"/>
      <c r="AN92" s="582">
        <v>111.63859041185786</v>
      </c>
      <c r="AO92" s="568"/>
      <c r="AP92" s="582">
        <v>123.08592141279756</v>
      </c>
      <c r="AQ92" s="568"/>
      <c r="AR92" s="582">
        <v>153.61168894825005</v>
      </c>
      <c r="AS92" s="568"/>
      <c r="AT92" s="582">
        <v>128.48175950579321</v>
      </c>
      <c r="AU92" s="568"/>
      <c r="AV92" s="582">
        <v>115.61795570135402</v>
      </c>
      <c r="AW92" s="568"/>
      <c r="AX92" s="582">
        <v>122.11907953151436</v>
      </c>
      <c r="AY92" s="568"/>
      <c r="AZ92" s="582">
        <v>113.49175549339003</v>
      </c>
      <c r="BA92" s="568"/>
      <c r="BB92" s="582">
        <v>106.73882156665186</v>
      </c>
      <c r="BC92" s="568"/>
      <c r="BD92" s="582">
        <v>112.6864633978622</v>
      </c>
      <c r="BE92" s="568"/>
      <c r="BF92" s="582">
        <v>106.52750689448752</v>
      </c>
      <c r="BG92" s="568"/>
      <c r="BH92" s="582">
        <v>114.22655995998085</v>
      </c>
      <c r="BI92" s="568"/>
      <c r="BJ92" s="583">
        <v>99.341307478014642</v>
      </c>
      <c r="BK92" s="571" t="s">
        <v>1192</v>
      </c>
      <c r="CJ92" s="310"/>
      <c r="CK92" s="303"/>
      <c r="CL92" s="310"/>
      <c r="CM92" s="304" t="s">
        <v>961</v>
      </c>
      <c r="CN92" s="303" t="s">
        <v>946</v>
      </c>
      <c r="CO92" s="310"/>
      <c r="CP92" s="310"/>
      <c r="CQ92" s="310"/>
      <c r="CR92" s="310"/>
      <c r="CS92" s="310"/>
      <c r="CT92" s="310"/>
    </row>
    <row r="93" spans="1:98">
      <c r="A93" s="39"/>
      <c r="B93" s="5"/>
      <c r="C93" s="222"/>
      <c r="D93" s="505" t="s">
        <v>431</v>
      </c>
      <c r="E93" s="504"/>
      <c r="F93" s="584">
        <v>72.232107889565597</v>
      </c>
      <c r="G93" s="568"/>
      <c r="H93" s="582">
        <v>75.506109643559128</v>
      </c>
      <c r="I93" s="568"/>
      <c r="J93" s="582">
        <v>72.206580088859653</v>
      </c>
      <c r="K93" s="568"/>
      <c r="L93" s="582">
        <v>69.266804580995512</v>
      </c>
      <c r="M93" s="568"/>
      <c r="N93" s="582">
        <v>67.665798189855167</v>
      </c>
      <c r="O93" s="568"/>
      <c r="P93" s="582">
        <v>100.09603504756946</v>
      </c>
      <c r="Q93" s="568"/>
      <c r="R93" s="582">
        <v>104.03591904961421</v>
      </c>
      <c r="S93" s="568"/>
      <c r="T93" s="582">
        <v>99.153862437771508</v>
      </c>
      <c r="U93" s="568"/>
      <c r="V93" s="582">
        <v>107.43467129031517</v>
      </c>
      <c r="W93" s="568"/>
      <c r="X93" s="582">
        <v>121.18253738749677</v>
      </c>
      <c r="Y93" s="568"/>
      <c r="Z93" s="582">
        <v>149.57854417207881</v>
      </c>
      <c r="AA93" s="568"/>
      <c r="AB93" s="582">
        <v>142.66498475228019</v>
      </c>
      <c r="AC93" s="568"/>
      <c r="AD93" s="582">
        <v>150.08192545065785</v>
      </c>
      <c r="AE93" s="568"/>
      <c r="AF93" s="582">
        <v>146.78621767723271</v>
      </c>
      <c r="AG93" s="568"/>
      <c r="AH93" s="582">
        <v>142.64114577631949</v>
      </c>
      <c r="AI93" s="568"/>
      <c r="AJ93" s="582">
        <v>152.95748816925897</v>
      </c>
      <c r="AK93" s="568"/>
      <c r="AL93" s="582">
        <v>149.40349287984426</v>
      </c>
      <c r="AM93" s="568"/>
      <c r="AN93" s="582">
        <v>155.28630199238557</v>
      </c>
      <c r="AO93" s="568"/>
      <c r="AP93" s="582">
        <v>155.01336474396282</v>
      </c>
      <c r="AQ93" s="568"/>
      <c r="AR93" s="582">
        <v>135.39081979500673</v>
      </c>
      <c r="AS93" s="568"/>
      <c r="AT93" s="582">
        <v>149.01253866037726</v>
      </c>
      <c r="AU93" s="568"/>
      <c r="AV93" s="582">
        <v>155.36131943160689</v>
      </c>
      <c r="AW93" s="568"/>
      <c r="AX93" s="582">
        <v>148.55696902594084</v>
      </c>
      <c r="AY93" s="568"/>
      <c r="AZ93" s="582">
        <v>128.94122965244856</v>
      </c>
      <c r="BA93" s="568"/>
      <c r="BB93" s="582">
        <v>118.94780365387103</v>
      </c>
      <c r="BC93" s="568"/>
      <c r="BD93" s="582">
        <v>123.0342542748764</v>
      </c>
      <c r="BE93" s="568"/>
      <c r="BF93" s="582">
        <v>145.48971963601531</v>
      </c>
      <c r="BG93" s="568"/>
      <c r="BH93" s="582">
        <v>117.63153613845948</v>
      </c>
      <c r="BI93" s="568"/>
      <c r="BJ93" s="583">
        <v>98.704725253079147</v>
      </c>
      <c r="BK93" s="571" t="s">
        <v>1192</v>
      </c>
      <c r="CJ93" s="310"/>
      <c r="CK93" s="303"/>
      <c r="CL93" s="310"/>
      <c r="CM93" s="304" t="s">
        <v>8</v>
      </c>
      <c r="CN93" s="303" t="s">
        <v>946</v>
      </c>
      <c r="CO93" s="310"/>
      <c r="CP93" s="310"/>
      <c r="CQ93" s="310"/>
      <c r="CR93" s="310"/>
      <c r="CS93" s="310"/>
      <c r="CT93" s="310"/>
    </row>
    <row r="94" spans="1:98" ht="15" customHeight="1" thickBot="1">
      <c r="A94" s="39"/>
      <c r="B94" s="6"/>
      <c r="C94" s="4"/>
      <c r="D94" s="506" t="s">
        <v>152</v>
      </c>
      <c r="E94" s="507"/>
      <c r="F94" s="585">
        <v>37.229592561736673</v>
      </c>
      <c r="G94" s="592"/>
      <c r="H94" s="586">
        <v>37.042140156604127</v>
      </c>
      <c r="I94" s="592"/>
      <c r="J94" s="586">
        <v>37.058165458302291</v>
      </c>
      <c r="K94" s="592"/>
      <c r="L94" s="586">
        <v>36.683557019269983</v>
      </c>
      <c r="M94" s="592"/>
      <c r="N94" s="586">
        <v>36.587443357349386</v>
      </c>
      <c r="O94" s="592"/>
      <c r="P94" s="586">
        <v>36.43514363184353</v>
      </c>
      <c r="Q94" s="592"/>
      <c r="R94" s="586">
        <v>37.054069602299926</v>
      </c>
      <c r="S94" s="592"/>
      <c r="T94" s="586">
        <v>39.21833864853506</v>
      </c>
      <c r="U94" s="592"/>
      <c r="V94" s="586">
        <v>42.618824521356196</v>
      </c>
      <c r="W94" s="592"/>
      <c r="X94" s="586">
        <v>42.952793232608016</v>
      </c>
      <c r="Y94" s="592"/>
      <c r="Z94" s="586">
        <v>42.196634883841817</v>
      </c>
      <c r="AA94" s="592"/>
      <c r="AB94" s="586">
        <v>53.643958244242853</v>
      </c>
      <c r="AC94" s="592"/>
      <c r="AD94" s="586">
        <v>42.056015771457581</v>
      </c>
      <c r="AE94" s="592"/>
      <c r="AF94" s="586">
        <v>44.112267077728092</v>
      </c>
      <c r="AG94" s="592"/>
      <c r="AH94" s="586">
        <v>46.3101640973142</v>
      </c>
      <c r="AI94" s="592"/>
      <c r="AJ94" s="586">
        <v>46.088120889851737</v>
      </c>
      <c r="AK94" s="592"/>
      <c r="AL94" s="586">
        <v>50.110308789955226</v>
      </c>
      <c r="AM94" s="592"/>
      <c r="AN94" s="586">
        <v>54.384957530466849</v>
      </c>
      <c r="AO94" s="592"/>
      <c r="AP94" s="586">
        <v>51.680644043501658</v>
      </c>
      <c r="AQ94" s="592"/>
      <c r="AR94" s="586">
        <v>53.53642122183237</v>
      </c>
      <c r="AS94" s="592"/>
      <c r="AT94" s="586">
        <v>66.714318091628243</v>
      </c>
      <c r="AU94" s="592"/>
      <c r="AV94" s="586">
        <v>56.877072602627095</v>
      </c>
      <c r="AW94" s="592"/>
      <c r="AX94" s="586">
        <v>64.999037356934096</v>
      </c>
      <c r="AY94" s="592"/>
      <c r="AZ94" s="586">
        <v>68.29961392337654</v>
      </c>
      <c r="BA94" s="592"/>
      <c r="BB94" s="586">
        <v>65.471722717904697</v>
      </c>
      <c r="BC94" s="592"/>
      <c r="BD94" s="586">
        <v>83.27454202631732</v>
      </c>
      <c r="BE94" s="592"/>
      <c r="BF94" s="586">
        <v>81.250396140055244</v>
      </c>
      <c r="BG94" s="592"/>
      <c r="BH94" s="586">
        <v>96.946340790991073</v>
      </c>
      <c r="BI94" s="592"/>
      <c r="BJ94" s="587">
        <v>83.778876859819647</v>
      </c>
      <c r="BK94" s="596" t="s">
        <v>1192</v>
      </c>
      <c r="CJ94" s="310"/>
      <c r="CK94" s="303"/>
      <c r="CL94" s="310"/>
      <c r="CM94" s="304" t="s">
        <v>9</v>
      </c>
      <c r="CN94" s="303" t="s">
        <v>946</v>
      </c>
      <c r="CO94" s="310"/>
      <c r="CP94" s="310"/>
      <c r="CQ94" s="310"/>
      <c r="CR94" s="310"/>
      <c r="CS94" s="310"/>
      <c r="CT94" s="310"/>
    </row>
    <row r="95" spans="1:98" ht="55.5" customHeight="1">
      <c r="A95" s="39"/>
      <c r="B95" s="556" t="s">
        <v>1016</v>
      </c>
      <c r="C95" s="557"/>
      <c r="D95" s="557"/>
      <c r="E95" s="558"/>
      <c r="F95" s="584">
        <v>9021.3054696728377</v>
      </c>
      <c r="G95" s="568"/>
      <c r="H95" s="582">
        <v>9665.2291007425956</v>
      </c>
      <c r="I95" s="568"/>
      <c r="J95" s="582">
        <v>9589.8920385492675</v>
      </c>
      <c r="K95" s="568"/>
      <c r="L95" s="582">
        <v>8516.9185269995414</v>
      </c>
      <c r="M95" s="568"/>
      <c r="N95" s="582">
        <v>7099.3531752085783</v>
      </c>
      <c r="O95" s="568"/>
      <c r="P95" s="582">
        <v>7859.1670833266808</v>
      </c>
      <c r="Q95" s="568"/>
      <c r="R95" s="582">
        <v>8861.1997299344985</v>
      </c>
      <c r="S95" s="568"/>
      <c r="T95" s="582">
        <v>8629.6372895438944</v>
      </c>
      <c r="U95" s="568"/>
      <c r="V95" s="582">
        <v>8679.3892082352995</v>
      </c>
      <c r="W95" s="568"/>
      <c r="X95" s="582">
        <v>9295.6729610223229</v>
      </c>
      <c r="Y95" s="568"/>
      <c r="Z95" s="582">
        <v>9241.9828684737422</v>
      </c>
      <c r="AA95" s="568"/>
      <c r="AB95" s="582">
        <v>9527.6677879211984</v>
      </c>
      <c r="AC95" s="568"/>
      <c r="AD95" s="582">
        <v>9218.5978385379476</v>
      </c>
      <c r="AE95" s="568"/>
      <c r="AF95" s="582">
        <v>9257.9368577287551</v>
      </c>
      <c r="AG95" s="568"/>
      <c r="AH95" s="582">
        <v>8004.7455196846186</v>
      </c>
      <c r="AI95" s="568"/>
      <c r="AJ95" s="582">
        <v>8137.5741680571255</v>
      </c>
      <c r="AK95" s="568"/>
      <c r="AL95" s="582">
        <v>5793.5524749661236</v>
      </c>
      <c r="AM95" s="568"/>
      <c r="AN95" s="582">
        <v>5203.5085030080118</v>
      </c>
      <c r="AO95" s="568"/>
      <c r="AP95" s="582">
        <v>5279.0461628257226</v>
      </c>
      <c r="AQ95" s="568"/>
      <c r="AR95" s="582">
        <v>5652.4762460514639</v>
      </c>
      <c r="AS95" s="568"/>
      <c r="AT95" s="582">
        <v>4947.6320670683954</v>
      </c>
      <c r="AU95" s="568"/>
      <c r="AV95" s="582">
        <v>5508.1635838913971</v>
      </c>
      <c r="AW95" s="568"/>
      <c r="AX95" s="582">
        <v>5047.1508751975798</v>
      </c>
      <c r="AY95" s="568"/>
      <c r="AZ95" s="582">
        <v>4906.1029996316829</v>
      </c>
      <c r="BA95" s="568"/>
      <c r="BB95" s="582">
        <v>5107.6992237527047</v>
      </c>
      <c r="BC95" s="568"/>
      <c r="BD95" s="582">
        <v>5277.6848875556952</v>
      </c>
      <c r="BE95" s="568"/>
      <c r="BF95" s="582">
        <v>4997.6205675453293</v>
      </c>
      <c r="BG95" s="568"/>
      <c r="BH95" s="582">
        <v>4709.7287151674773</v>
      </c>
      <c r="BI95" s="568"/>
      <c r="BJ95" s="583">
        <v>4726.8420803891977</v>
      </c>
      <c r="BK95" s="571" t="s">
        <v>1192</v>
      </c>
      <c r="CJ95" s="310"/>
      <c r="CK95" s="303"/>
      <c r="CL95" s="310"/>
      <c r="CM95" s="304" t="s">
        <v>962</v>
      </c>
      <c r="CN95" s="303" t="s">
        <v>946</v>
      </c>
      <c r="CO95" s="310"/>
      <c r="CP95" s="310"/>
      <c r="CQ95" s="310"/>
      <c r="CR95" s="310"/>
      <c r="CS95" s="310"/>
      <c r="CT95" s="310"/>
    </row>
    <row r="96" spans="1:98" ht="17.25" customHeight="1">
      <c r="A96" s="40"/>
      <c r="B96" s="346">
        <v>2</v>
      </c>
      <c r="C96" s="226"/>
      <c r="D96" s="511" t="s">
        <v>168</v>
      </c>
      <c r="E96" s="512"/>
      <c r="F96" s="584" t="s">
        <v>700</v>
      </c>
      <c r="G96" s="568"/>
      <c r="H96" s="582" t="s">
        <v>700</v>
      </c>
      <c r="I96" s="568"/>
      <c r="J96" s="582" t="s">
        <v>700</v>
      </c>
      <c r="K96" s="568"/>
      <c r="L96" s="582" t="s">
        <v>700</v>
      </c>
      <c r="M96" s="568"/>
      <c r="N96" s="582" t="s">
        <v>700</v>
      </c>
      <c r="O96" s="568"/>
      <c r="P96" s="582" t="s">
        <v>700</v>
      </c>
      <c r="Q96" s="568"/>
      <c r="R96" s="582" t="s">
        <v>700</v>
      </c>
      <c r="S96" s="568"/>
      <c r="T96" s="582" t="s">
        <v>700</v>
      </c>
      <c r="U96" s="568"/>
      <c r="V96" s="582" t="s">
        <v>700</v>
      </c>
      <c r="W96" s="568"/>
      <c r="X96" s="582" t="s">
        <v>700</v>
      </c>
      <c r="Y96" s="568"/>
      <c r="Z96" s="582" t="s">
        <v>700</v>
      </c>
      <c r="AA96" s="568"/>
      <c r="AB96" s="582" t="s">
        <v>700</v>
      </c>
      <c r="AC96" s="568"/>
      <c r="AD96" s="582" t="s">
        <v>700</v>
      </c>
      <c r="AE96" s="568"/>
      <c r="AF96" s="582" t="s">
        <v>700</v>
      </c>
      <c r="AG96" s="568"/>
      <c r="AH96" s="582" t="s">
        <v>700</v>
      </c>
      <c r="AI96" s="568"/>
      <c r="AJ96" s="582" t="s">
        <v>700</v>
      </c>
      <c r="AK96" s="568"/>
      <c r="AL96" s="582" t="s">
        <v>700</v>
      </c>
      <c r="AM96" s="568"/>
      <c r="AN96" s="582" t="s">
        <v>700</v>
      </c>
      <c r="AO96" s="568"/>
      <c r="AP96" s="582" t="s">
        <v>700</v>
      </c>
      <c r="AQ96" s="568"/>
      <c r="AR96" s="582" t="s">
        <v>700</v>
      </c>
      <c r="AS96" s="568"/>
      <c r="AT96" s="582" t="s">
        <v>700</v>
      </c>
      <c r="AU96" s="568"/>
      <c r="AV96" s="582" t="s">
        <v>700</v>
      </c>
      <c r="AW96" s="568"/>
      <c r="AX96" s="582" t="s">
        <v>700</v>
      </c>
      <c r="AY96" s="568"/>
      <c r="AZ96" s="582" t="s">
        <v>700</v>
      </c>
      <c r="BA96" s="568"/>
      <c r="BB96" s="582" t="s">
        <v>700</v>
      </c>
      <c r="BC96" s="568"/>
      <c r="BD96" s="582" t="s">
        <v>700</v>
      </c>
      <c r="BE96" s="568"/>
      <c r="BF96" s="582" t="s">
        <v>700</v>
      </c>
      <c r="BG96" s="568"/>
      <c r="BH96" s="582" t="s">
        <v>700</v>
      </c>
      <c r="BI96" s="568"/>
      <c r="BJ96" s="583" t="s">
        <v>700</v>
      </c>
      <c r="BK96" s="571"/>
      <c r="CJ96" s="310"/>
      <c r="CK96" s="303"/>
      <c r="CL96" s="310"/>
      <c r="CM96" s="304" t="s">
        <v>962</v>
      </c>
      <c r="CN96" s="310" t="s">
        <v>963</v>
      </c>
      <c r="CO96" s="310"/>
      <c r="CP96" s="310"/>
      <c r="CQ96" s="310"/>
      <c r="CR96" s="310"/>
      <c r="CS96" s="310"/>
      <c r="CT96" s="310"/>
    </row>
    <row r="97" spans="1:98" ht="12.75" customHeight="1">
      <c r="A97" s="40"/>
      <c r="B97" s="347">
        <v>2.1</v>
      </c>
      <c r="C97" s="227"/>
      <c r="D97" s="513" t="s">
        <v>170</v>
      </c>
      <c r="E97" s="514"/>
      <c r="F97" s="567">
        <v>0</v>
      </c>
      <c r="G97" s="568"/>
      <c r="H97" s="569">
        <v>0</v>
      </c>
      <c r="I97" s="568"/>
      <c r="J97" s="569">
        <v>0</v>
      </c>
      <c r="K97" s="568"/>
      <c r="L97" s="569">
        <v>0</v>
      </c>
      <c r="M97" s="568"/>
      <c r="N97" s="569">
        <v>0</v>
      </c>
      <c r="O97" s="568"/>
      <c r="P97" s="569">
        <v>0</v>
      </c>
      <c r="Q97" s="568"/>
      <c r="R97" s="569">
        <v>0</v>
      </c>
      <c r="S97" s="568"/>
      <c r="T97" s="569">
        <v>0</v>
      </c>
      <c r="U97" s="568"/>
      <c r="V97" s="569">
        <v>0</v>
      </c>
      <c r="W97" s="568"/>
      <c r="X97" s="569">
        <v>0</v>
      </c>
      <c r="Y97" s="568"/>
      <c r="Z97" s="569">
        <v>0</v>
      </c>
      <c r="AA97" s="568"/>
      <c r="AB97" s="569">
        <v>0</v>
      </c>
      <c r="AC97" s="568"/>
      <c r="AD97" s="569">
        <v>0</v>
      </c>
      <c r="AE97" s="568"/>
      <c r="AF97" s="569">
        <v>0</v>
      </c>
      <c r="AG97" s="568"/>
      <c r="AH97" s="569">
        <v>0</v>
      </c>
      <c r="AI97" s="568"/>
      <c r="AJ97" s="569">
        <v>0</v>
      </c>
      <c r="AK97" s="568"/>
      <c r="AL97" s="569">
        <v>0</v>
      </c>
      <c r="AM97" s="568"/>
      <c r="AN97" s="569">
        <v>0</v>
      </c>
      <c r="AO97" s="568"/>
      <c r="AP97" s="569">
        <v>0</v>
      </c>
      <c r="AQ97" s="568"/>
      <c r="AR97" s="569">
        <v>0</v>
      </c>
      <c r="AS97" s="568"/>
      <c r="AT97" s="569">
        <v>0</v>
      </c>
      <c r="AU97" s="568"/>
      <c r="AV97" s="569">
        <v>0</v>
      </c>
      <c r="AW97" s="568"/>
      <c r="AX97" s="569">
        <v>0</v>
      </c>
      <c r="AY97" s="568"/>
      <c r="AZ97" s="569">
        <v>0</v>
      </c>
      <c r="BA97" s="568"/>
      <c r="BB97" s="569">
        <v>0</v>
      </c>
      <c r="BC97" s="568"/>
      <c r="BD97" s="569">
        <v>0</v>
      </c>
      <c r="BE97" s="568"/>
      <c r="BF97" s="569">
        <v>0</v>
      </c>
      <c r="BG97" s="568"/>
      <c r="BH97" s="569">
        <v>0</v>
      </c>
      <c r="BI97" s="568"/>
      <c r="BJ97" s="570">
        <v>0</v>
      </c>
      <c r="BK97" s="571" t="s">
        <v>1192</v>
      </c>
      <c r="CJ97" s="310"/>
      <c r="CK97" s="303"/>
      <c r="CL97" s="310"/>
      <c r="CM97" s="304" t="s">
        <v>962</v>
      </c>
      <c r="CN97" s="310" t="s">
        <v>964</v>
      </c>
      <c r="CO97" s="310"/>
      <c r="CP97" s="310"/>
      <c r="CQ97" s="310"/>
      <c r="CR97" s="310"/>
      <c r="CS97" s="310"/>
      <c r="CT97" s="310"/>
    </row>
    <row r="98" spans="1:98" ht="12.75" customHeight="1">
      <c r="A98" s="40"/>
      <c r="B98" s="347">
        <v>2.2000000000000002</v>
      </c>
      <c r="C98" s="227"/>
      <c r="D98" s="513" t="s">
        <v>171</v>
      </c>
      <c r="E98" s="514"/>
      <c r="F98" s="567" t="s">
        <v>700</v>
      </c>
      <c r="G98" s="568"/>
      <c r="H98" s="569" t="s">
        <v>700</v>
      </c>
      <c r="I98" s="568"/>
      <c r="J98" s="569" t="s">
        <v>700</v>
      </c>
      <c r="K98" s="568"/>
      <c r="L98" s="569" t="s">
        <v>700</v>
      </c>
      <c r="M98" s="568"/>
      <c r="N98" s="569" t="s">
        <v>700</v>
      </c>
      <c r="O98" s="568"/>
      <c r="P98" s="569" t="s">
        <v>700</v>
      </c>
      <c r="Q98" s="568"/>
      <c r="R98" s="569" t="s">
        <v>700</v>
      </c>
      <c r="S98" s="568"/>
      <c r="T98" s="569" t="s">
        <v>700</v>
      </c>
      <c r="U98" s="568"/>
      <c r="V98" s="569" t="s">
        <v>700</v>
      </c>
      <c r="W98" s="568"/>
      <c r="X98" s="569" t="s">
        <v>700</v>
      </c>
      <c r="Y98" s="568"/>
      <c r="Z98" s="569" t="s">
        <v>700</v>
      </c>
      <c r="AA98" s="568"/>
      <c r="AB98" s="569" t="s">
        <v>700</v>
      </c>
      <c r="AC98" s="568"/>
      <c r="AD98" s="569" t="s">
        <v>700</v>
      </c>
      <c r="AE98" s="568"/>
      <c r="AF98" s="569" t="s">
        <v>700</v>
      </c>
      <c r="AG98" s="568"/>
      <c r="AH98" s="569" t="s">
        <v>700</v>
      </c>
      <c r="AI98" s="568"/>
      <c r="AJ98" s="569" t="s">
        <v>700</v>
      </c>
      <c r="AK98" s="568"/>
      <c r="AL98" s="569" t="s">
        <v>700</v>
      </c>
      <c r="AM98" s="568"/>
      <c r="AN98" s="569" t="s">
        <v>700</v>
      </c>
      <c r="AO98" s="568"/>
      <c r="AP98" s="569" t="s">
        <v>700</v>
      </c>
      <c r="AQ98" s="568"/>
      <c r="AR98" s="569" t="s">
        <v>700</v>
      </c>
      <c r="AS98" s="568"/>
      <c r="AT98" s="569" t="s">
        <v>700</v>
      </c>
      <c r="AU98" s="568"/>
      <c r="AV98" s="569" t="s">
        <v>700</v>
      </c>
      <c r="AW98" s="568"/>
      <c r="AX98" s="569" t="s">
        <v>700</v>
      </c>
      <c r="AY98" s="568"/>
      <c r="AZ98" s="569" t="s">
        <v>700</v>
      </c>
      <c r="BA98" s="568"/>
      <c r="BB98" s="569" t="s">
        <v>700</v>
      </c>
      <c r="BC98" s="568"/>
      <c r="BD98" s="569" t="s">
        <v>700</v>
      </c>
      <c r="BE98" s="568"/>
      <c r="BF98" s="569" t="s">
        <v>700</v>
      </c>
      <c r="BG98" s="568"/>
      <c r="BH98" s="569" t="s">
        <v>700</v>
      </c>
      <c r="BI98" s="568"/>
      <c r="BJ98" s="570" t="s">
        <v>700</v>
      </c>
      <c r="BK98" s="571"/>
      <c r="CJ98" s="310"/>
      <c r="CK98" s="303"/>
      <c r="CL98" s="310"/>
      <c r="CM98" s="304" t="s">
        <v>962</v>
      </c>
      <c r="CN98" s="310" t="s">
        <v>965</v>
      </c>
      <c r="CO98" s="310"/>
      <c r="CP98" s="310"/>
      <c r="CQ98" s="310"/>
      <c r="CR98" s="310"/>
      <c r="CS98" s="310"/>
      <c r="CT98" s="310"/>
    </row>
    <row r="99" spans="1:98" ht="12.75" customHeight="1">
      <c r="A99" s="40"/>
      <c r="B99" s="347">
        <v>2.2999999999999998</v>
      </c>
      <c r="C99" s="227"/>
      <c r="D99" s="513" t="s">
        <v>172</v>
      </c>
      <c r="E99" s="514"/>
      <c r="F99" s="569">
        <v>4.5608695729800001E-4</v>
      </c>
      <c r="G99" s="568"/>
      <c r="H99" s="569">
        <v>3.9222370588199996E-4</v>
      </c>
      <c r="I99" s="568"/>
      <c r="J99" s="569">
        <v>2.33452933332E-4</v>
      </c>
      <c r="K99" s="568"/>
      <c r="L99" s="569">
        <v>3.25231531353E-4</v>
      </c>
      <c r="M99" s="568"/>
      <c r="N99" s="569">
        <v>6.9151809189000002E-5</v>
      </c>
      <c r="O99" s="568" t="s">
        <v>351</v>
      </c>
      <c r="P99" s="569">
        <v>0</v>
      </c>
      <c r="Q99" s="568" t="s">
        <v>351</v>
      </c>
      <c r="R99" s="569">
        <v>2.11877316E-4</v>
      </c>
      <c r="S99" s="568" t="s">
        <v>351</v>
      </c>
      <c r="T99" s="569">
        <v>2.301936E-4</v>
      </c>
      <c r="U99" s="568"/>
      <c r="V99" s="569">
        <v>1.7228541520500001E-4</v>
      </c>
      <c r="W99" s="568"/>
      <c r="X99" s="569">
        <v>6.7063534421999999E-5</v>
      </c>
      <c r="Y99" s="568" t="s">
        <v>351</v>
      </c>
      <c r="Z99" s="569">
        <v>5.3865540750000006E-6</v>
      </c>
      <c r="AA99" s="568" t="s">
        <v>351</v>
      </c>
      <c r="AB99" s="569">
        <v>2.4003037040099998E-4</v>
      </c>
      <c r="AC99" s="568" t="s">
        <v>351</v>
      </c>
      <c r="AD99" s="569">
        <v>2.5674487833600001E-4</v>
      </c>
      <c r="AE99" s="568"/>
      <c r="AF99" s="569">
        <v>2.74170953496E-4</v>
      </c>
      <c r="AG99" s="568"/>
      <c r="AH99" s="569">
        <v>2.5121238291599997E-4</v>
      </c>
      <c r="AI99" s="568"/>
      <c r="AJ99" s="569">
        <v>2.6471217946799999E-4</v>
      </c>
      <c r="AK99" s="568"/>
      <c r="AL99" s="569">
        <v>2.3047565479199998E-4</v>
      </c>
      <c r="AM99" s="568"/>
      <c r="AN99" s="569">
        <v>7.3774990643999994E-5</v>
      </c>
      <c r="AO99" s="568" t="s">
        <v>351</v>
      </c>
      <c r="AP99" s="569">
        <v>1.021404654E-4</v>
      </c>
      <c r="AQ99" s="568"/>
      <c r="AR99" s="569">
        <v>1.1543326079999999E-4</v>
      </c>
      <c r="AS99" s="568"/>
      <c r="AT99" s="569">
        <v>1.7722558040700001E-4</v>
      </c>
      <c r="AU99" s="568" t="s">
        <v>351</v>
      </c>
      <c r="AV99" s="569">
        <v>1.5185304554399999E-4</v>
      </c>
      <c r="AW99" s="568"/>
      <c r="AX99" s="569">
        <v>1.4958057059999999E-4</v>
      </c>
      <c r="AY99" s="568"/>
      <c r="AZ99" s="569">
        <v>8.8003633943999987E-5</v>
      </c>
      <c r="BA99" s="568"/>
      <c r="BB99" s="569">
        <v>1.27946531328E-4</v>
      </c>
      <c r="BC99" s="568"/>
      <c r="BD99" s="569">
        <v>1.202291805E-4</v>
      </c>
      <c r="BE99" s="568"/>
      <c r="BF99" s="569">
        <v>1.3782000000000001E-4</v>
      </c>
      <c r="BG99" s="568"/>
      <c r="BH99" s="569">
        <v>1.4110079999999999E-4</v>
      </c>
      <c r="BI99" s="568"/>
      <c r="BJ99" s="570">
        <v>1.4110079999999999E-4</v>
      </c>
      <c r="BK99" s="571" t="s">
        <v>1192</v>
      </c>
      <c r="CJ99" s="310"/>
      <c r="CK99" s="303"/>
      <c r="CL99" s="310"/>
      <c r="CM99" s="304" t="s">
        <v>962</v>
      </c>
      <c r="CN99" s="310" t="s">
        <v>966</v>
      </c>
      <c r="CO99" s="310"/>
      <c r="CP99" s="310"/>
      <c r="CQ99" s="310"/>
      <c r="CR99" s="310"/>
      <c r="CS99" s="310"/>
      <c r="CT99" s="310"/>
    </row>
    <row r="100" spans="1:98" ht="12.75" customHeight="1">
      <c r="A100" s="40"/>
      <c r="B100" s="347">
        <v>2.4</v>
      </c>
      <c r="C100" s="227"/>
      <c r="D100" s="513" t="s">
        <v>173</v>
      </c>
      <c r="E100" s="514"/>
      <c r="F100" s="569">
        <v>3.9022439793599996E-4</v>
      </c>
      <c r="G100" s="568"/>
      <c r="H100" s="569">
        <v>4.60278435645E-4</v>
      </c>
      <c r="I100" s="568"/>
      <c r="J100" s="569">
        <v>4.0767165965099997E-4</v>
      </c>
      <c r="K100" s="568"/>
      <c r="L100" s="569">
        <v>3.7579962126899996E-4</v>
      </c>
      <c r="M100" s="568"/>
      <c r="N100" s="569">
        <v>3.7934306416199996E-4</v>
      </c>
      <c r="O100" s="568"/>
      <c r="P100" s="569">
        <v>3.8604322622400001E-4</v>
      </c>
      <c r="Q100" s="568"/>
      <c r="R100" s="569">
        <v>3.6339951781500001E-4</v>
      </c>
      <c r="S100" s="568"/>
      <c r="T100" s="569">
        <v>3.7742098885199996E-4</v>
      </c>
      <c r="U100" s="568"/>
      <c r="V100" s="569">
        <v>4.9771544700599995E-4</v>
      </c>
      <c r="W100" s="568"/>
      <c r="X100" s="569">
        <v>6.7085987968199998E-4</v>
      </c>
      <c r="Y100" s="568"/>
      <c r="Z100" s="569">
        <v>1.1367815332349999E-3</v>
      </c>
      <c r="AA100" s="568" t="s">
        <v>351</v>
      </c>
      <c r="AB100" s="569">
        <v>1.3543620448439998E-3</v>
      </c>
      <c r="AC100" s="568"/>
      <c r="AD100" s="569">
        <v>1.4156871077550001E-3</v>
      </c>
      <c r="AE100" s="568"/>
      <c r="AF100" s="569">
        <v>1.586250946377E-3</v>
      </c>
      <c r="AG100" s="568"/>
      <c r="AH100" s="569">
        <v>1.16735188515E-3</v>
      </c>
      <c r="AI100" s="568"/>
      <c r="AJ100" s="569">
        <v>1.0774951685669999E-3</v>
      </c>
      <c r="AK100" s="568"/>
      <c r="AL100" s="569">
        <v>1.1012773719059998E-3</v>
      </c>
      <c r="AM100" s="568"/>
      <c r="AN100" s="569">
        <v>9.8002917595500002E-4</v>
      </c>
      <c r="AO100" s="568"/>
      <c r="AP100" s="569">
        <v>9.1447943315999989E-4</v>
      </c>
      <c r="AQ100" s="568"/>
      <c r="AR100" s="569">
        <v>9.656323264649999E-4</v>
      </c>
      <c r="AS100" s="568"/>
      <c r="AT100" s="569">
        <v>1.1772237638940002E-3</v>
      </c>
      <c r="AU100" s="568"/>
      <c r="AV100" s="569">
        <v>1.2553406369249999E-3</v>
      </c>
      <c r="AW100" s="568"/>
      <c r="AX100" s="569">
        <v>1.3453123758E-3</v>
      </c>
      <c r="AY100" s="568"/>
      <c r="AZ100" s="569">
        <v>1.5040579695539999E-3</v>
      </c>
      <c r="BA100" s="568"/>
      <c r="BB100" s="569">
        <v>1.5131703986039999E-3</v>
      </c>
      <c r="BC100" s="568"/>
      <c r="BD100" s="569">
        <v>4.4571745188599996E-4</v>
      </c>
      <c r="BE100" s="568" t="s">
        <v>351</v>
      </c>
      <c r="BF100" s="569">
        <v>5.3144627466599999E-4</v>
      </c>
      <c r="BG100" s="568"/>
      <c r="BH100" s="569">
        <v>1.064678072697E-3</v>
      </c>
      <c r="BI100" s="568" t="s">
        <v>351</v>
      </c>
      <c r="BJ100" s="570">
        <v>1.064678072697E-3</v>
      </c>
      <c r="BK100" s="571" t="s">
        <v>1192</v>
      </c>
      <c r="CJ100" s="310"/>
      <c r="CK100" s="303"/>
      <c r="CL100" s="310"/>
      <c r="CM100" s="304" t="s">
        <v>962</v>
      </c>
      <c r="CN100" s="310" t="s">
        <v>967</v>
      </c>
      <c r="CO100" s="310"/>
      <c r="CP100" s="310"/>
      <c r="CQ100" s="310"/>
      <c r="CR100" s="310"/>
      <c r="CS100" s="310"/>
      <c r="CT100" s="310"/>
    </row>
    <row r="101" spans="1:98" ht="19.5" customHeight="1">
      <c r="A101" s="40"/>
      <c r="B101" s="346">
        <v>3</v>
      </c>
      <c r="C101" s="226"/>
      <c r="D101" s="511" t="s">
        <v>169</v>
      </c>
      <c r="E101" s="512"/>
      <c r="F101" s="584" t="s">
        <v>700</v>
      </c>
      <c r="G101" s="568"/>
      <c r="H101" s="582" t="s">
        <v>700</v>
      </c>
      <c r="I101" s="568"/>
      <c r="J101" s="582" t="s">
        <v>700</v>
      </c>
      <c r="K101" s="568"/>
      <c r="L101" s="582" t="s">
        <v>700</v>
      </c>
      <c r="M101" s="568"/>
      <c r="N101" s="582" t="s">
        <v>700</v>
      </c>
      <c r="O101" s="568"/>
      <c r="P101" s="582" t="s">
        <v>700</v>
      </c>
      <c r="Q101" s="568"/>
      <c r="R101" s="582" t="s">
        <v>700</v>
      </c>
      <c r="S101" s="568"/>
      <c r="T101" s="582" t="s">
        <v>700</v>
      </c>
      <c r="U101" s="568"/>
      <c r="V101" s="582" t="s">
        <v>700</v>
      </c>
      <c r="W101" s="568"/>
      <c r="X101" s="582" t="s">
        <v>700</v>
      </c>
      <c r="Y101" s="568"/>
      <c r="Z101" s="582" t="s">
        <v>700</v>
      </c>
      <c r="AA101" s="568"/>
      <c r="AB101" s="582" t="s">
        <v>700</v>
      </c>
      <c r="AC101" s="568"/>
      <c r="AD101" s="582" t="s">
        <v>700</v>
      </c>
      <c r="AE101" s="568"/>
      <c r="AF101" s="582" t="s">
        <v>700</v>
      </c>
      <c r="AG101" s="568"/>
      <c r="AH101" s="582" t="s">
        <v>700</v>
      </c>
      <c r="AI101" s="568"/>
      <c r="AJ101" s="582" t="s">
        <v>700</v>
      </c>
      <c r="AK101" s="568"/>
      <c r="AL101" s="582" t="s">
        <v>700</v>
      </c>
      <c r="AM101" s="568"/>
      <c r="AN101" s="582" t="s">
        <v>700</v>
      </c>
      <c r="AO101" s="568"/>
      <c r="AP101" s="582" t="s">
        <v>700</v>
      </c>
      <c r="AQ101" s="568"/>
      <c r="AR101" s="582" t="s">
        <v>700</v>
      </c>
      <c r="AS101" s="568"/>
      <c r="AT101" s="582" t="s">
        <v>700</v>
      </c>
      <c r="AU101" s="568"/>
      <c r="AV101" s="582" t="s">
        <v>700</v>
      </c>
      <c r="AW101" s="568"/>
      <c r="AX101" s="582" t="s">
        <v>700</v>
      </c>
      <c r="AY101" s="568"/>
      <c r="AZ101" s="582" t="s">
        <v>700</v>
      </c>
      <c r="BA101" s="568"/>
      <c r="BB101" s="582" t="s">
        <v>700</v>
      </c>
      <c r="BC101" s="568"/>
      <c r="BD101" s="582" t="s">
        <v>700</v>
      </c>
      <c r="BE101" s="568"/>
      <c r="BF101" s="582" t="s">
        <v>700</v>
      </c>
      <c r="BG101" s="568"/>
      <c r="BH101" s="582" t="s">
        <v>700</v>
      </c>
      <c r="BI101" s="568"/>
      <c r="BJ101" s="583" t="s">
        <v>700</v>
      </c>
      <c r="BK101" s="571"/>
      <c r="CJ101" s="310"/>
      <c r="CK101" s="303"/>
      <c r="CL101" s="310"/>
      <c r="CM101" s="304" t="s">
        <v>962</v>
      </c>
      <c r="CN101" s="310" t="s">
        <v>968</v>
      </c>
      <c r="CO101" s="310"/>
      <c r="CP101" s="310"/>
      <c r="CQ101" s="310"/>
      <c r="CR101" s="310"/>
      <c r="CS101" s="310"/>
      <c r="CT101" s="310"/>
    </row>
    <row r="102" spans="1:98" ht="12.75" customHeight="1">
      <c r="A102" s="40"/>
      <c r="B102" s="347">
        <v>3.1</v>
      </c>
      <c r="C102" s="227"/>
      <c r="D102" s="513" t="s">
        <v>428</v>
      </c>
      <c r="E102" s="514"/>
      <c r="F102" s="567" t="s">
        <v>700</v>
      </c>
      <c r="G102" s="568"/>
      <c r="H102" s="569" t="s">
        <v>700</v>
      </c>
      <c r="I102" s="568"/>
      <c r="J102" s="569" t="s">
        <v>700</v>
      </c>
      <c r="K102" s="568"/>
      <c r="L102" s="569" t="s">
        <v>700</v>
      </c>
      <c r="M102" s="568"/>
      <c r="N102" s="569" t="s">
        <v>700</v>
      </c>
      <c r="O102" s="568"/>
      <c r="P102" s="569" t="s">
        <v>700</v>
      </c>
      <c r="Q102" s="568"/>
      <c r="R102" s="569" t="s">
        <v>700</v>
      </c>
      <c r="S102" s="568"/>
      <c r="T102" s="569" t="s">
        <v>700</v>
      </c>
      <c r="U102" s="568"/>
      <c r="V102" s="569" t="s">
        <v>700</v>
      </c>
      <c r="W102" s="568"/>
      <c r="X102" s="569" t="s">
        <v>700</v>
      </c>
      <c r="Y102" s="568"/>
      <c r="Z102" s="569" t="s">
        <v>700</v>
      </c>
      <c r="AA102" s="568"/>
      <c r="AB102" s="569" t="s">
        <v>700</v>
      </c>
      <c r="AC102" s="568"/>
      <c r="AD102" s="569" t="s">
        <v>700</v>
      </c>
      <c r="AE102" s="568"/>
      <c r="AF102" s="569" t="s">
        <v>700</v>
      </c>
      <c r="AG102" s="568"/>
      <c r="AH102" s="569" t="s">
        <v>700</v>
      </c>
      <c r="AI102" s="568"/>
      <c r="AJ102" s="569" t="s">
        <v>700</v>
      </c>
      <c r="AK102" s="568"/>
      <c r="AL102" s="569" t="s">
        <v>700</v>
      </c>
      <c r="AM102" s="568"/>
      <c r="AN102" s="569" t="s">
        <v>700</v>
      </c>
      <c r="AO102" s="568"/>
      <c r="AP102" s="569" t="s">
        <v>700</v>
      </c>
      <c r="AQ102" s="568"/>
      <c r="AR102" s="569" t="s">
        <v>700</v>
      </c>
      <c r="AS102" s="568"/>
      <c r="AT102" s="569" t="s">
        <v>700</v>
      </c>
      <c r="AU102" s="568"/>
      <c r="AV102" s="569" t="s">
        <v>700</v>
      </c>
      <c r="AW102" s="568"/>
      <c r="AX102" s="569" t="s">
        <v>700</v>
      </c>
      <c r="AY102" s="568"/>
      <c r="AZ102" s="569" t="s">
        <v>700</v>
      </c>
      <c r="BA102" s="568"/>
      <c r="BB102" s="569" t="s">
        <v>700</v>
      </c>
      <c r="BC102" s="568"/>
      <c r="BD102" s="569" t="s">
        <v>700</v>
      </c>
      <c r="BE102" s="568"/>
      <c r="BF102" s="569" t="s">
        <v>700</v>
      </c>
      <c r="BG102" s="568"/>
      <c r="BH102" s="569" t="s">
        <v>700</v>
      </c>
      <c r="BI102" s="568"/>
      <c r="BJ102" s="570" t="s">
        <v>700</v>
      </c>
      <c r="BK102" s="571"/>
      <c r="CJ102" s="310"/>
      <c r="CK102" s="303"/>
      <c r="CL102" s="310"/>
      <c r="CM102" s="304" t="s">
        <v>962</v>
      </c>
      <c r="CN102" s="310" t="s">
        <v>969</v>
      </c>
      <c r="CO102" s="310"/>
      <c r="CP102" s="310"/>
      <c r="CQ102" s="310"/>
      <c r="CR102" s="310"/>
      <c r="CS102" s="310"/>
      <c r="CT102" s="310"/>
    </row>
    <row r="103" spans="1:98" ht="12.75" customHeight="1">
      <c r="A103" s="40"/>
      <c r="B103" s="347">
        <v>3.2</v>
      </c>
      <c r="C103" s="227"/>
      <c r="D103" s="513" t="s">
        <v>429</v>
      </c>
      <c r="E103" s="514"/>
      <c r="F103" s="569">
        <v>3.8370521699999995E-7</v>
      </c>
      <c r="G103" s="568"/>
      <c r="H103" s="569">
        <v>4.1424672799999998E-7</v>
      </c>
      <c r="I103" s="568"/>
      <c r="J103" s="569">
        <v>4.3205251599999992E-7</v>
      </c>
      <c r="K103" s="568"/>
      <c r="L103" s="569">
        <v>4.4954856099999997E-7</v>
      </c>
      <c r="M103" s="568"/>
      <c r="N103" s="569">
        <v>4.5357344199999994E-7</v>
      </c>
      <c r="O103" s="568"/>
      <c r="P103" s="569">
        <v>4.5884771099999996E-7</v>
      </c>
      <c r="Q103" s="568"/>
      <c r="R103" s="569">
        <v>4.7024130999999994E-7</v>
      </c>
      <c r="S103" s="568"/>
      <c r="T103" s="569">
        <v>4.9597193800000006E-7</v>
      </c>
      <c r="U103" s="568"/>
      <c r="V103" s="569">
        <v>5.1339717099999993E-7</v>
      </c>
      <c r="W103" s="568"/>
      <c r="X103" s="569">
        <v>5.3986204299999996E-7</v>
      </c>
      <c r="Y103" s="568"/>
      <c r="Z103" s="569">
        <v>6.5480436700000003E-7</v>
      </c>
      <c r="AA103" s="568"/>
      <c r="AB103" s="569">
        <v>5.996679934E-6</v>
      </c>
      <c r="AC103" s="568" t="s">
        <v>351</v>
      </c>
      <c r="AD103" s="569">
        <v>6.3227305890000004E-6</v>
      </c>
      <c r="AE103" s="568"/>
      <c r="AF103" s="569">
        <v>6.7109490210000003E-6</v>
      </c>
      <c r="AG103" s="568"/>
      <c r="AH103" s="569">
        <v>6.1660309479999999E-6</v>
      </c>
      <c r="AI103" s="568"/>
      <c r="AJ103" s="569">
        <v>6.2832133209999998E-6</v>
      </c>
      <c r="AK103" s="568"/>
      <c r="AL103" s="569">
        <v>1.5780202326E-5</v>
      </c>
      <c r="AM103" s="568" t="s">
        <v>351</v>
      </c>
      <c r="AN103" s="569">
        <v>2.0939404045E-5</v>
      </c>
      <c r="AO103" s="568"/>
      <c r="AP103" s="569">
        <v>6.4419949769E-5</v>
      </c>
      <c r="AQ103" s="568" t="s">
        <v>351</v>
      </c>
      <c r="AR103" s="569">
        <v>8.2760538588000005E-5</v>
      </c>
      <c r="AS103" s="568"/>
      <c r="AT103" s="569">
        <v>1.17518698962E-4</v>
      </c>
      <c r="AU103" s="568"/>
      <c r="AV103" s="569">
        <v>8.993478086599999E-5</v>
      </c>
      <c r="AW103" s="568"/>
      <c r="AX103" s="569">
        <v>8.8337436585999996E-5</v>
      </c>
      <c r="AY103" s="568"/>
      <c r="AZ103" s="569">
        <v>4.8341441518999994E-5</v>
      </c>
      <c r="BA103" s="568"/>
      <c r="BB103" s="569">
        <v>7.890156217999999E-5</v>
      </c>
      <c r="BC103" s="568" t="s">
        <v>351</v>
      </c>
      <c r="BD103" s="569">
        <v>1.0115159670000001E-4</v>
      </c>
      <c r="BE103" s="568"/>
      <c r="BF103" s="569">
        <v>1.0955011773999999E-4</v>
      </c>
      <c r="BG103" s="568"/>
      <c r="BH103" s="569">
        <v>1.0003531079499999E-4</v>
      </c>
      <c r="BI103" s="568"/>
      <c r="BJ103" s="570">
        <v>1.0003531079499999E-4</v>
      </c>
      <c r="BK103" s="571" t="s">
        <v>1192</v>
      </c>
      <c r="CJ103" s="310"/>
      <c r="CK103" s="303"/>
      <c r="CL103" s="310"/>
      <c r="CM103" s="304" t="s">
        <v>962</v>
      </c>
      <c r="CN103" s="310" t="s">
        <v>970</v>
      </c>
      <c r="CO103" s="310"/>
      <c r="CP103" s="310"/>
      <c r="CQ103" s="310"/>
      <c r="CR103" s="310"/>
      <c r="CS103" s="310"/>
      <c r="CT103" s="310"/>
    </row>
    <row r="104" spans="1:98" ht="12.75" customHeight="1">
      <c r="A104" s="40"/>
      <c r="B104" s="347">
        <v>3.3</v>
      </c>
      <c r="C104" s="227"/>
      <c r="D104" s="513" t="s">
        <v>430</v>
      </c>
      <c r="E104" s="514"/>
      <c r="F104" s="569">
        <v>5.0624810271000003E-5</v>
      </c>
      <c r="G104" s="568"/>
      <c r="H104" s="569">
        <v>5.9462142971000003E-5</v>
      </c>
      <c r="I104" s="568"/>
      <c r="J104" s="569">
        <v>5.2674245924999993E-5</v>
      </c>
      <c r="K104" s="568"/>
      <c r="L104" s="569">
        <v>4.8460020153999997E-5</v>
      </c>
      <c r="M104" s="568"/>
      <c r="N104" s="569">
        <v>4.9055553490999992E-5</v>
      </c>
      <c r="O104" s="568"/>
      <c r="P104" s="569">
        <v>5.0522343571000001E-5</v>
      </c>
      <c r="Q104" s="568"/>
      <c r="R104" s="569">
        <v>4.7878553064999998E-5</v>
      </c>
      <c r="S104" s="568"/>
      <c r="T104" s="569">
        <v>4.9863467052000001E-5</v>
      </c>
      <c r="U104" s="568"/>
      <c r="V104" s="569">
        <v>6.4522075946999994E-5</v>
      </c>
      <c r="W104" s="568"/>
      <c r="X104" s="569">
        <v>8.4854279958000004E-5</v>
      </c>
      <c r="Y104" s="568"/>
      <c r="Z104" s="569">
        <v>1.4827555224299999E-4</v>
      </c>
      <c r="AA104" s="568" t="s">
        <v>351</v>
      </c>
      <c r="AB104" s="569">
        <v>1.9438687900799999E-4</v>
      </c>
      <c r="AC104" s="568"/>
      <c r="AD104" s="569">
        <v>2.34539050249E-4</v>
      </c>
      <c r="AE104" s="568"/>
      <c r="AF104" s="569">
        <v>2.7766814968199999E-4</v>
      </c>
      <c r="AG104" s="568"/>
      <c r="AH104" s="569">
        <v>2.0670415447499998E-4</v>
      </c>
      <c r="AI104" s="568"/>
      <c r="AJ104" s="569">
        <v>9.7700584449999996E-5</v>
      </c>
      <c r="AK104" s="568" t="s">
        <v>351</v>
      </c>
      <c r="AL104" s="569">
        <v>8.0866673054999993E-5</v>
      </c>
      <c r="AM104" s="568"/>
      <c r="AN104" s="569">
        <v>7.4677275210999989E-5</v>
      </c>
      <c r="AO104" s="568"/>
      <c r="AP104" s="569">
        <v>6.4654924719000003E-5</v>
      </c>
      <c r="AQ104" s="568"/>
      <c r="AR104" s="569">
        <v>6.5447147716999994E-5</v>
      </c>
      <c r="AS104" s="568"/>
      <c r="AT104" s="569">
        <v>6.9638333127999998E-5</v>
      </c>
      <c r="AU104" s="568"/>
      <c r="AV104" s="569">
        <v>6.7777113011999998E-5</v>
      </c>
      <c r="AW104" s="568"/>
      <c r="AX104" s="569">
        <v>6.5141937000000002E-5</v>
      </c>
      <c r="AY104" s="568"/>
      <c r="AZ104" s="569">
        <v>5.4388935684999996E-5</v>
      </c>
      <c r="BA104" s="568"/>
      <c r="BB104" s="569">
        <v>3.4884899139999997E-5</v>
      </c>
      <c r="BC104" s="568"/>
      <c r="BD104" s="569">
        <v>1.6805964658000001E-5</v>
      </c>
      <c r="BE104" s="568" t="s">
        <v>351</v>
      </c>
      <c r="BF104" s="569">
        <v>2.4621629024999999E-5</v>
      </c>
      <c r="BG104" s="568"/>
      <c r="BH104" s="569">
        <v>2.8278252792999999E-5</v>
      </c>
      <c r="BI104" s="568"/>
      <c r="BJ104" s="570">
        <v>2.8278252792999999E-5</v>
      </c>
      <c r="BK104" s="571" t="s">
        <v>1192</v>
      </c>
      <c r="CJ104" s="310"/>
      <c r="CK104" s="303"/>
      <c r="CL104" s="310"/>
      <c r="CM104" s="304" t="s">
        <v>962</v>
      </c>
      <c r="CN104" s="310" t="s">
        <v>971</v>
      </c>
      <c r="CO104" s="310"/>
      <c r="CP104" s="310"/>
      <c r="CQ104" s="310"/>
      <c r="CR104" s="310"/>
      <c r="CS104" s="310"/>
      <c r="CT104" s="310"/>
    </row>
    <row r="105" spans="1:98" ht="17.25" customHeight="1">
      <c r="A105" s="40"/>
      <c r="B105" s="346">
        <v>4</v>
      </c>
      <c r="C105" s="226"/>
      <c r="D105" s="511" t="s">
        <v>143</v>
      </c>
      <c r="E105" s="512"/>
      <c r="F105" s="584">
        <v>-0.33842057960836974</v>
      </c>
      <c r="G105" s="568"/>
      <c r="H105" s="582">
        <v>-0.39960942019332873</v>
      </c>
      <c r="I105" s="568"/>
      <c r="J105" s="582">
        <v>-0.35397734291273636</v>
      </c>
      <c r="K105" s="568"/>
      <c r="L105" s="582">
        <v>-0.32623793096879178</v>
      </c>
      <c r="M105" s="568"/>
      <c r="N105" s="582">
        <v>-0.32943495148128615</v>
      </c>
      <c r="O105" s="568"/>
      <c r="P105" s="582">
        <v>-0.33472697290613268</v>
      </c>
      <c r="Q105" s="568"/>
      <c r="R105" s="582">
        <v>-0.3145237954082718</v>
      </c>
      <c r="S105" s="568"/>
      <c r="T105" s="582">
        <v>-0.32650429471604064</v>
      </c>
      <c r="U105" s="568"/>
      <c r="V105" s="582">
        <v>-0.43207500849920527</v>
      </c>
      <c r="W105" s="568"/>
      <c r="X105" s="582">
        <v>-0.58481320841006768</v>
      </c>
      <c r="Y105" s="568"/>
      <c r="Z105" s="582">
        <v>-0.9868579388912162</v>
      </c>
      <c r="AA105" s="568"/>
      <c r="AB105" s="582">
        <v>-1.1525844770415206</v>
      </c>
      <c r="AC105" s="568"/>
      <c r="AD105" s="582">
        <v>-1.1733937567108539</v>
      </c>
      <c r="AE105" s="568"/>
      <c r="AF105" s="582">
        <v>-1.3002958048748414</v>
      </c>
      <c r="AG105" s="568"/>
      <c r="AH105" s="582">
        <v>-0.95327600564596049</v>
      </c>
      <c r="AI105" s="568"/>
      <c r="AJ105" s="582">
        <v>-0.97227314724541303</v>
      </c>
      <c r="AK105" s="568"/>
      <c r="AL105" s="582">
        <v>-1.0033953903713055</v>
      </c>
      <c r="AM105" s="568"/>
      <c r="AN105" s="582">
        <v>-0.88345430921351809</v>
      </c>
      <c r="AO105" s="568"/>
      <c r="AP105" s="582">
        <v>-0.20700594040850601</v>
      </c>
      <c r="AQ105" s="568"/>
      <c r="AR105" s="582">
        <v>-0.25030576615229783</v>
      </c>
      <c r="AS105" s="568"/>
      <c r="AT105" s="582">
        <v>-0.19834551964296265</v>
      </c>
      <c r="AU105" s="568"/>
      <c r="AV105" s="582">
        <v>0.42097877650235221</v>
      </c>
      <c r="AW105" s="568"/>
      <c r="AX105" s="582">
        <v>-6.5054335066665275E-2</v>
      </c>
      <c r="AY105" s="568"/>
      <c r="AZ105" s="582">
        <v>0.11140223471367802</v>
      </c>
      <c r="BA105" s="568"/>
      <c r="BB105" s="582">
        <v>0.35494858530427836</v>
      </c>
      <c r="BC105" s="568"/>
      <c r="BD105" s="582">
        <v>1.0870603610562393</v>
      </c>
      <c r="BE105" s="568"/>
      <c r="BF105" s="582">
        <v>1.354970673868944</v>
      </c>
      <c r="BG105" s="568"/>
      <c r="BH105" s="582">
        <v>0.9307180418426384</v>
      </c>
      <c r="BI105" s="568"/>
      <c r="BJ105" s="583">
        <f t="shared" ref="BJ105" si="0">BJ106-BJ95+SUM(BJ97:BJ100)-SUM(BJ102:BJ104)</f>
        <v>280.0204735861779</v>
      </c>
      <c r="BK105" s="571" t="s">
        <v>1192</v>
      </c>
      <c r="CJ105" s="310"/>
      <c r="CK105" s="303"/>
      <c r="CL105" s="310"/>
      <c r="CM105" s="304" t="s">
        <v>962</v>
      </c>
      <c r="CN105" s="310" t="s">
        <v>972</v>
      </c>
      <c r="CO105" s="310"/>
      <c r="CP105" s="310"/>
      <c r="CQ105" s="310"/>
      <c r="CR105" s="310"/>
      <c r="CS105" s="310"/>
      <c r="CT105" s="310"/>
    </row>
    <row r="106" spans="1:98" ht="32.25" customHeight="1">
      <c r="A106" s="40"/>
      <c r="B106" s="346">
        <v>5</v>
      </c>
      <c r="C106" s="226"/>
      <c r="D106" s="519" t="s">
        <v>635</v>
      </c>
      <c r="E106" s="520"/>
      <c r="F106" s="564">
        <v>9020.9662537903896</v>
      </c>
      <c r="G106" s="568"/>
      <c r="H106" s="565">
        <v>9664.8286986966505</v>
      </c>
      <c r="I106" s="568"/>
      <c r="J106" s="565">
        <v>9589.5374731880602</v>
      </c>
      <c r="K106" s="568"/>
      <c r="L106" s="565">
        <v>8516.5916369469887</v>
      </c>
      <c r="M106" s="568"/>
      <c r="N106" s="565">
        <v>7099.0233412713505</v>
      </c>
      <c r="O106" s="568"/>
      <c r="P106" s="565">
        <v>7858.8320212917397</v>
      </c>
      <c r="Q106" s="568"/>
      <c r="R106" s="565">
        <v>8860.8846792110508</v>
      </c>
      <c r="S106" s="568"/>
      <c r="T106" s="565">
        <v>8629.3102279940285</v>
      </c>
      <c r="U106" s="568"/>
      <c r="V106" s="565">
        <v>8678.9565282614112</v>
      </c>
      <c r="W106" s="568"/>
      <c r="X106" s="565">
        <v>9295.0874952846407</v>
      </c>
      <c r="Y106" s="568"/>
      <c r="Z106" s="565">
        <v>9240.9950172971203</v>
      </c>
      <c r="AA106" s="568"/>
      <c r="AB106" s="565">
        <v>9526.5138094353006</v>
      </c>
      <c r="AC106" s="568"/>
      <c r="AD106" s="565">
        <v>9217.4230132110315</v>
      </c>
      <c r="AE106" s="568"/>
      <c r="AF106" s="565">
        <v>9256.634985881079</v>
      </c>
      <c r="AG106" s="568"/>
      <c r="AH106" s="565">
        <v>8003.79103798489</v>
      </c>
      <c r="AI106" s="568"/>
      <c r="AJ106" s="565">
        <v>8136.6006566863298</v>
      </c>
      <c r="AK106" s="568"/>
      <c r="AL106" s="565">
        <v>5792.5478444696009</v>
      </c>
      <c r="AM106" s="568"/>
      <c r="AN106" s="565">
        <v>5202.6240905113109</v>
      </c>
      <c r="AO106" s="568"/>
      <c r="AP106" s="565">
        <v>5278.83826934029</v>
      </c>
      <c r="AQ106" s="568"/>
      <c r="AR106" s="565">
        <v>5652.2250074274107</v>
      </c>
      <c r="AS106" s="568"/>
      <c r="AT106" s="565">
        <v>4947.4325542564402</v>
      </c>
      <c r="AU106" s="568"/>
      <c r="AV106" s="565">
        <v>5508.5833131861109</v>
      </c>
      <c r="AW106" s="568"/>
      <c r="AX106" s="565">
        <v>5047.0844794489403</v>
      </c>
      <c r="AY106" s="568"/>
      <c r="AZ106" s="565">
        <v>4906.2129125351703</v>
      </c>
      <c r="BA106" s="568"/>
      <c r="BB106" s="565">
        <v>5108.0526450075404</v>
      </c>
      <c r="BC106" s="568"/>
      <c r="BD106" s="565">
        <v>5278.7714999276805</v>
      </c>
      <c r="BE106" s="568"/>
      <c r="BF106" s="565">
        <v>4998.9750031246704</v>
      </c>
      <c r="BG106" s="568"/>
      <c r="BH106" s="565">
        <v>4710.6583557440108</v>
      </c>
      <c r="BI106" s="568"/>
      <c r="BJ106" s="566">
        <v>5006.8614765100665</v>
      </c>
      <c r="BK106" s="571" t="s">
        <v>755</v>
      </c>
      <c r="CJ106" s="310"/>
      <c r="CK106" s="303"/>
      <c r="CL106" s="310"/>
      <c r="CM106" s="304" t="s">
        <v>962</v>
      </c>
      <c r="CN106" s="310" t="s">
        <v>973</v>
      </c>
      <c r="CO106" s="310"/>
      <c r="CP106" s="310"/>
      <c r="CQ106" s="310"/>
      <c r="CR106" s="310"/>
      <c r="CS106" s="310"/>
      <c r="CT106" s="310"/>
    </row>
    <row r="107" spans="1:98" ht="13.5" thickBot="1">
      <c r="B107" s="150"/>
      <c r="C107" s="151"/>
      <c r="D107" s="521" t="s">
        <v>335</v>
      </c>
      <c r="E107" s="522"/>
      <c r="F107" s="588">
        <v>2024</v>
      </c>
      <c r="G107" s="593"/>
      <c r="H107" s="589">
        <v>2024</v>
      </c>
      <c r="I107" s="593"/>
      <c r="J107" s="589">
        <v>2024</v>
      </c>
      <c r="K107" s="593"/>
      <c r="L107" s="589">
        <v>2024</v>
      </c>
      <c r="M107" s="593"/>
      <c r="N107" s="589">
        <v>2024</v>
      </c>
      <c r="O107" s="593"/>
      <c r="P107" s="589">
        <v>2024</v>
      </c>
      <c r="Q107" s="593"/>
      <c r="R107" s="589">
        <v>2024</v>
      </c>
      <c r="S107" s="593"/>
      <c r="T107" s="589">
        <v>2024</v>
      </c>
      <c r="U107" s="593"/>
      <c r="V107" s="589">
        <v>2024</v>
      </c>
      <c r="W107" s="593"/>
      <c r="X107" s="589">
        <v>2024</v>
      </c>
      <c r="Y107" s="593"/>
      <c r="Z107" s="589">
        <v>2024</v>
      </c>
      <c r="AA107" s="593"/>
      <c r="AB107" s="589">
        <v>2024</v>
      </c>
      <c r="AC107" s="593"/>
      <c r="AD107" s="589">
        <v>2024</v>
      </c>
      <c r="AE107" s="593"/>
      <c r="AF107" s="589">
        <v>2024</v>
      </c>
      <c r="AG107" s="593"/>
      <c r="AH107" s="589">
        <v>2024</v>
      </c>
      <c r="AI107" s="593"/>
      <c r="AJ107" s="589">
        <v>2024</v>
      </c>
      <c r="AK107" s="593"/>
      <c r="AL107" s="589">
        <v>2024</v>
      </c>
      <c r="AM107" s="593"/>
      <c r="AN107" s="589">
        <v>2024</v>
      </c>
      <c r="AO107" s="593"/>
      <c r="AP107" s="589">
        <v>2024</v>
      </c>
      <c r="AQ107" s="593"/>
      <c r="AR107" s="589">
        <v>2024</v>
      </c>
      <c r="AS107" s="593"/>
      <c r="AT107" s="589">
        <v>2024</v>
      </c>
      <c r="AU107" s="593"/>
      <c r="AV107" s="589">
        <v>2024</v>
      </c>
      <c r="AW107" s="593"/>
      <c r="AX107" s="589">
        <v>2024</v>
      </c>
      <c r="AY107" s="593"/>
      <c r="AZ107" s="589">
        <v>2024</v>
      </c>
      <c r="BA107" s="593"/>
      <c r="BB107" s="589">
        <v>2024</v>
      </c>
      <c r="BC107" s="593"/>
      <c r="BD107" s="589">
        <v>2024</v>
      </c>
      <c r="BE107" s="593"/>
      <c r="BF107" s="589">
        <v>2024</v>
      </c>
      <c r="BG107" s="593"/>
      <c r="BH107" s="589">
        <v>2024</v>
      </c>
      <c r="BI107" s="593"/>
      <c r="BJ107" s="590">
        <v>2024</v>
      </c>
      <c r="BK107" s="597"/>
      <c r="CJ107" s="313"/>
      <c r="CK107" s="308"/>
      <c r="CL107" s="313"/>
      <c r="CM107" s="314"/>
      <c r="CN107" s="313"/>
      <c r="CO107" s="313"/>
      <c r="CP107" s="313"/>
      <c r="CQ107" s="313"/>
      <c r="CR107" s="313"/>
      <c r="CS107" s="313"/>
      <c r="CT107" s="313"/>
    </row>
    <row r="108" spans="1:98">
      <c r="CJ108" s="313"/>
      <c r="CK108" s="308"/>
      <c r="CL108" s="313"/>
      <c r="CM108" s="314"/>
      <c r="CN108" s="313"/>
      <c r="CO108" s="313"/>
      <c r="CP108" s="313"/>
      <c r="CQ108" s="313"/>
      <c r="CR108" s="313"/>
      <c r="CS108" s="313"/>
      <c r="CT108" s="313"/>
    </row>
    <row r="109" spans="1:98">
      <c r="B109" s="348" t="s">
        <v>1017</v>
      </c>
      <c r="CJ109" s="313"/>
      <c r="CK109" s="308"/>
      <c r="CL109" s="313"/>
      <c r="CM109" s="314"/>
      <c r="CN109" s="313"/>
      <c r="CO109" s="313"/>
      <c r="CP109" s="313"/>
      <c r="CQ109" s="313"/>
      <c r="CR109" s="313"/>
      <c r="CS109" s="313"/>
      <c r="CT109" s="313"/>
    </row>
    <row r="110" spans="1:98">
      <c r="B110" s="349">
        <v>1</v>
      </c>
      <c r="C110" t="s">
        <v>1018</v>
      </c>
      <c r="CJ110" s="313"/>
      <c r="CK110" s="308"/>
      <c r="CL110" s="313"/>
      <c r="CM110" s="314"/>
      <c r="CN110" s="313"/>
      <c r="CO110" s="313"/>
      <c r="CP110" s="313"/>
      <c r="CQ110" s="313"/>
      <c r="CR110" s="313"/>
      <c r="CS110" s="313"/>
      <c r="CT110" s="313"/>
    </row>
    <row r="111" spans="1:98">
      <c r="B111" s="349"/>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1021</v>
      </c>
      <c r="CJ114" s="313"/>
      <c r="CK114" s="308"/>
      <c r="CL114" s="313"/>
      <c r="CM114" s="314"/>
      <c r="CN114" s="313"/>
      <c r="CO114" s="313"/>
      <c r="CP114" s="313"/>
      <c r="CQ114" s="313"/>
      <c r="CR114" s="313"/>
      <c r="CS114" s="313"/>
      <c r="CT114" s="313"/>
    </row>
    <row r="115" spans="2:98">
      <c r="B115">
        <v>2.4</v>
      </c>
      <c r="C115" s="63" t="s">
        <v>1022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1024</v>
      </c>
      <c r="CJ118" s="313"/>
      <c r="CK118" s="308"/>
      <c r="CL118" s="313"/>
      <c r="CM118" s="314"/>
      <c r="CN118" s="313"/>
      <c r="CO118" s="313"/>
      <c r="CP118" s="313"/>
      <c r="CQ118" s="313"/>
      <c r="CR118" s="313"/>
      <c r="CS118" s="313"/>
      <c r="CT118" s="313"/>
    </row>
    <row r="119" spans="2:98">
      <c r="B119">
        <v>3.3</v>
      </c>
      <c r="C119" s="63" t="s">
        <v>1025</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s="349">
        <v>5</v>
      </c>
      <c r="C121" s="63" t="s">
        <v>1026</v>
      </c>
      <c r="CJ121" s="313"/>
      <c r="CK121" s="308"/>
      <c r="CL121" s="313"/>
      <c r="CM121" s="314"/>
      <c r="CN121" s="313"/>
      <c r="CO121" s="313"/>
      <c r="CP121" s="313"/>
      <c r="CQ121" s="313"/>
      <c r="CR121" s="313"/>
      <c r="CS121" s="313"/>
      <c r="CT121" s="313"/>
    </row>
    <row r="122" spans="2:98">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4"/>
      <c r="CK137" s="309"/>
      <c r="CL137" s="314"/>
      <c r="CM137" s="314"/>
      <c r="CN137" s="314"/>
      <c r="CO137" s="314"/>
      <c r="CP137" s="314"/>
      <c r="CQ137" s="314"/>
      <c r="CR137" s="314"/>
      <c r="CS137" s="314"/>
      <c r="CT137" s="314"/>
    </row>
    <row r="138" spans="88:98">
      <c r="CJ138" s="314"/>
      <c r="CK138" s="309"/>
      <c r="CL138" s="314"/>
      <c r="CM138" s="314"/>
      <c r="CN138" s="314"/>
      <c r="CO138" s="314"/>
      <c r="CP138" s="314"/>
      <c r="CQ138" s="314"/>
      <c r="CR138" s="314"/>
      <c r="CS138" s="314"/>
      <c r="CT138" s="314"/>
    </row>
    <row r="139" spans="88:98">
      <c r="CJ139" s="314"/>
      <c r="CK139" s="309"/>
      <c r="CL139" s="314"/>
      <c r="CM139" s="314"/>
      <c r="CN139" s="314"/>
      <c r="CO139" s="314"/>
      <c r="CP139" s="314"/>
      <c r="CQ139" s="314"/>
      <c r="CR139" s="314"/>
      <c r="CS139" s="314"/>
      <c r="CT139" s="314"/>
    </row>
  </sheetData>
  <sheetProtection sheet="1" objects="1" scenarios="1"/>
  <dataConsolidate/>
  <mergeCells count="13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D26:E26"/>
    <mergeCell ref="D27:E27"/>
    <mergeCell ref="D28:E28"/>
    <mergeCell ref="D29:E29"/>
    <mergeCell ref="D30:E30"/>
    <mergeCell ref="D31:E31"/>
    <mergeCell ref="D20:E20"/>
    <mergeCell ref="D21:E21"/>
    <mergeCell ref="D22:E22"/>
    <mergeCell ref="D23:E23"/>
    <mergeCell ref="D24:E24"/>
    <mergeCell ref="D25:E25"/>
    <mergeCell ref="D48:E48"/>
    <mergeCell ref="D49:E49"/>
    <mergeCell ref="D38:E38"/>
    <mergeCell ref="D39:E39"/>
    <mergeCell ref="D40:E40"/>
    <mergeCell ref="D41:E41"/>
    <mergeCell ref="D42:E42"/>
    <mergeCell ref="D43:E43"/>
    <mergeCell ref="D32:E32"/>
    <mergeCell ref="D33:E33"/>
    <mergeCell ref="D34:E34"/>
    <mergeCell ref="D35:E35"/>
    <mergeCell ref="D36:E36"/>
    <mergeCell ref="D37:E37"/>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D72:E72"/>
    <mergeCell ref="D73:E73"/>
    <mergeCell ref="D62:E62"/>
    <mergeCell ref="D63:E63"/>
    <mergeCell ref="D71:E71"/>
    <mergeCell ref="D105:E105"/>
    <mergeCell ref="D106:E106"/>
    <mergeCell ref="CJ1:CJ3"/>
    <mergeCell ref="D64:E64"/>
    <mergeCell ref="D65:E65"/>
    <mergeCell ref="D66:E66"/>
    <mergeCell ref="D67:E67"/>
    <mergeCell ref="D56:E56"/>
    <mergeCell ref="D57:E57"/>
    <mergeCell ref="D58:E58"/>
    <mergeCell ref="D59:E59"/>
    <mergeCell ref="D60:E60"/>
    <mergeCell ref="D61:E61"/>
    <mergeCell ref="D50:E50"/>
    <mergeCell ref="D51:E51"/>
    <mergeCell ref="D52:E52"/>
    <mergeCell ref="D53:E53"/>
    <mergeCell ref="D54:E54"/>
    <mergeCell ref="D55:E55"/>
    <mergeCell ref="D44:E44"/>
    <mergeCell ref="D45:E45"/>
    <mergeCell ref="D46:E46"/>
    <mergeCell ref="D47:E47"/>
    <mergeCell ref="D107:E107"/>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s>
  <dataValidations count="206">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V4 AD4 AP4 P4 L4 BF4 AN4 AB4 BD4 T4 AL4 BB4 H4 Z4 AZ4 AJ4 N4 AX4 R4 AH4 AV4 X4 F4 AT4 AF4 J4 AR4">
      <formula1>OR(AND(ISNUMBER(F4),F4&gt;=0),F4=":")</formula1>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positive values or zero._x000d__x000a_: symbol can be used for not available data." sqref="BF5:BF95 BF101:BF104 BF106:BF107">
      <formula1>OR(AND(ISNUMBER(BF5),BF5&gt;=0),BF5=":")</formula1>
    </dataValidation>
    <dataValidation type="custom" allowBlank="1" showInputMessage="1" showErrorMessage="1" errorTitle="Wrong data input" error="Data entry is limited to positive values or zero._x000d__x000a_: symbol can be used for not available data." sqref="BH5:BH95 BH101:BH104 BH106:BH107">
      <formula1>OR(AND(ISNUMBER(BH5),BH5&gt;=0),BH5=":")</formula1>
    </dataValidation>
    <dataValidation type="custom" allowBlank="1" showInputMessage="1" showErrorMessage="1" errorTitle="Wrong data input" error="Data entry is limited to positive values or zero._x000d__x000a_: symbol can be used for not available data." sqref="BJ5:BJ95 BJ101:BJ104 BJ106:BJ107">
      <formula1>OR(AND(ISNUMBER(BJ5),BJ5&gt;=0),BJ5=":")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 type="custom" allowBlank="1" showInputMessage="1" showErrorMessage="1" errorTitle="Wrong data input" error="Data entry is limited to numbers._x000d__x000a_: symbol can be used for not available data." sqref="BF96">
      <formula1>OR(ISNUMBER(BF96),BF96=":")</formula1>
    </dataValidation>
    <dataValidation type="custom" allowBlank="1" showInputMessage="1" showErrorMessage="1" errorTitle="Wrong data input" error="Data entry is limited to numbers._x000d__x000a_: symbol can be used for not available data." sqref="BF97">
      <formula1>OR(ISNUMBER(BF97),BF97=":")</formula1>
    </dataValidation>
    <dataValidation type="custom" allowBlank="1" showInputMessage="1" showErrorMessage="1" errorTitle="Wrong data input" error="Data entry is limited to numbers._x000d__x000a_: symbol can be used for not available data." sqref="BF98">
      <formula1>OR(ISNUMBER(BF98),BF98=":")</formula1>
    </dataValidation>
    <dataValidation type="custom" allowBlank="1" showInputMessage="1" showErrorMessage="1" errorTitle="Wrong data input" error="Data entry is limited to numbers._x000d__x000a_: symbol can be used for not available data." sqref="BF99">
      <formula1>OR(ISNUMBER(BF99),BF99=":")</formula1>
    </dataValidation>
    <dataValidation type="custom" allowBlank="1" showInputMessage="1" showErrorMessage="1" errorTitle="Wrong data input" error="Data entry is limited to numbers._x000d__x000a_: symbol can be used for not available data." sqref="BF100">
      <formula1>OR(ISNUMBER(BF100),BF100=":")</formula1>
    </dataValidation>
    <dataValidation type="custom" allowBlank="1" showInputMessage="1" showErrorMessage="1" errorTitle="Wrong data input" error="Data entry is limited to numbers._x000d__x000a_: symbol can be used for not available data." sqref="BF105">
      <formula1>OR(ISNUMBER(BF105),BF105=":")</formula1>
    </dataValidation>
    <dataValidation type="custom" allowBlank="1" showInputMessage="1" showErrorMessage="1" errorTitle="Wrong data input" error="Data entry is limited to numbers._x000d__x000a_: symbol can be used for not available data." sqref="BH96">
      <formula1>OR(ISNUMBER(BH96),BH96=":")</formula1>
    </dataValidation>
    <dataValidation type="custom" allowBlank="1" showInputMessage="1" showErrorMessage="1" errorTitle="Wrong data input" error="Data entry is limited to numbers._x000d__x000a_: symbol can be used for not available data." sqref="BH97">
      <formula1>OR(ISNUMBER(BH97),BH97=":")</formula1>
    </dataValidation>
    <dataValidation type="custom" allowBlank="1" showInputMessage="1" showErrorMessage="1" errorTitle="Wrong data input" error="Data entry is limited to numbers._x000d__x000a_: symbol can be used for not available data." sqref="BH98">
      <formula1>OR(ISNUMBER(BH98),BH98=":")</formula1>
    </dataValidation>
    <dataValidation type="custom" allowBlank="1" showInputMessage="1" showErrorMessage="1" errorTitle="Wrong data input" error="Data entry is limited to numbers._x000d__x000a_: symbol can be used for not available data." sqref="BH99">
      <formula1>OR(ISNUMBER(BH99),BH99=":")</formula1>
    </dataValidation>
    <dataValidation type="custom" allowBlank="1" showInputMessage="1" showErrorMessage="1" errorTitle="Wrong data input" error="Data entry is limited to numbers._x000d__x000a_: symbol can be used for not available data." sqref="BH100">
      <formula1>OR(ISNUMBER(BH100),BH100=":")</formula1>
    </dataValidation>
    <dataValidation type="custom" allowBlank="1" showInputMessage="1" showErrorMessage="1" errorTitle="Wrong data input" error="Data entry is limited to numbers._x000d__x000a_: symbol can be used for not available data." sqref="BH105">
      <formula1>OR(ISNUMBER(BH105),BH105=":")</formula1>
    </dataValidation>
    <dataValidation type="custom" allowBlank="1" showInputMessage="1" showErrorMessage="1" errorTitle="Wrong data input" error="Data entry is limited to numbers._x000d__x000a_: symbol can be used for not available data." sqref="BJ96">
      <formula1>OR(ISNUMBER(BJ96),BJ96=":")</formula1>
    </dataValidation>
    <dataValidation type="custom" allowBlank="1" showInputMessage="1" showErrorMessage="1" errorTitle="Wrong data input" error="Data entry is limited to numbers._x000d__x000a_: symbol can be used for not available data." sqref="BJ97">
      <formula1>OR(ISNUMBER(BJ97),BJ97=":")</formula1>
    </dataValidation>
    <dataValidation type="custom" allowBlank="1" showInputMessage="1" showErrorMessage="1" errorTitle="Wrong data input" error="Data entry is limited to numbers._x000d__x000a_: symbol can be used for not available data." sqref="BJ98">
      <formula1>OR(ISNUMBER(BJ98),BJ98=":")</formula1>
    </dataValidation>
    <dataValidation type="custom" allowBlank="1" showInputMessage="1" showErrorMessage="1" errorTitle="Wrong data input" error="Data entry is limited to numbers._x000d__x000a_: symbol can be used for not available data." sqref="BJ99">
      <formula1>OR(ISNUMBER(BJ99),BJ99=":")</formula1>
    </dataValidation>
    <dataValidation type="custom" allowBlank="1" showInputMessage="1" showErrorMessage="1" errorTitle="Wrong data input" error="Data entry is limited to numbers._x000d__x000a_: symbol can be used for not available data." sqref="BJ100">
      <formula1>OR(ISNUMBER(BJ100),BJ100=":")</formula1>
    </dataValidation>
    <dataValidation type="custom" allowBlank="1" showInputMessage="1" showErrorMessage="1" errorTitle="Wrong data input" error="Data entry is limited to numbers._x000d__x000a_: symbol can be used for not available data." sqref="BJ105">
      <formula1>OR(ISNUMBER(BJ105),BJ105=":")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19201"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19202"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19203"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19204"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4">
    <tabColor indexed="42"/>
  </sheetPr>
  <dimension ref="A1:CT139"/>
  <sheetViews>
    <sheetView showGridLines="0" showOutlineSymbols="0" zoomScale="80" zoomScaleNormal="80" zoomScaleSheetLayoutView="100" workbookViewId="0">
      <pane xSplit="5" ySplit="4" topLeftCell="F77" activePane="bottomRight" state="frozen"/>
      <selection activeCell="BH10" sqref="BH10"/>
      <selection pane="topRight" activeCell="BH10" sqref="BH10"/>
      <selection pane="bottomLeft" activeCell="BH10" sqref="BH10"/>
      <selection pane="bottomRight" activeCell="F104" sqref="F104:BG104"/>
    </sheetView>
  </sheetViews>
  <sheetFormatPr defaultColWidth="9.28515625" defaultRowHeight="12.75" outlineLevelCol="1"/>
  <cols>
    <col min="1" max="1" width="11.7109375" hidden="1" customWidth="1" outlineLevel="1" collapsed="1"/>
    <col min="2" max="2" width="10.28515625" customWidth="1" collapsed="1"/>
    <col min="3" max="3" width="2.7109375" customWidth="1"/>
    <col min="4" max="4" width="10" customWidth="1"/>
    <col min="5" max="5" width="56.7109375" customWidth="1"/>
    <col min="6" max="6" width="15.28515625" customWidth="1"/>
    <col min="7" max="7" width="2.28515625" customWidth="1"/>
    <col min="8" max="8" width="14.7109375" customWidth="1"/>
    <col min="9" max="9" width="2.28515625" customWidth="1"/>
    <col min="10" max="10" width="14.7109375" customWidth="1"/>
    <col min="11" max="11" width="2.28515625" customWidth="1"/>
    <col min="12" max="12" width="14.7109375" customWidth="1"/>
    <col min="13" max="13" width="2.28515625" customWidth="1"/>
    <col min="14" max="14" width="14.7109375" customWidth="1"/>
    <col min="15" max="15" width="2.28515625" customWidth="1"/>
    <col min="16" max="16" width="14.7109375" customWidth="1"/>
    <col min="17" max="17" width="2.28515625" customWidth="1"/>
    <col min="18" max="18" width="14.7109375" customWidth="1"/>
    <col min="19" max="19" width="2.28515625" customWidth="1"/>
    <col min="20" max="20" width="14.7109375" customWidth="1"/>
    <col min="21" max="21" width="2.28515625" customWidth="1"/>
    <col min="22" max="22" width="14.7109375" customWidth="1"/>
    <col min="23" max="23" width="2.28515625" customWidth="1"/>
    <col min="24" max="24" width="14.7109375" customWidth="1"/>
    <col min="25" max="25" width="2.28515625" customWidth="1"/>
    <col min="26" max="26" width="14.7109375" customWidth="1"/>
    <col min="27" max="27" width="2.28515625" customWidth="1"/>
    <col min="28" max="28" width="14.7109375" customWidth="1"/>
    <col min="29" max="29" width="2.28515625" customWidth="1"/>
    <col min="30" max="30" width="14.7109375" customWidth="1"/>
    <col min="31" max="31" width="2.28515625" customWidth="1"/>
    <col min="32" max="32" width="14.7109375" customWidth="1"/>
    <col min="33" max="33" width="2.28515625" customWidth="1"/>
    <col min="34" max="34" width="14.7109375" customWidth="1"/>
    <col min="35" max="35" width="2.28515625" customWidth="1"/>
    <col min="36" max="36" width="14.7109375" customWidth="1"/>
    <col min="37" max="37" width="2.28515625" customWidth="1"/>
    <col min="38" max="38" width="14.7109375" customWidth="1"/>
    <col min="39" max="39" width="2.28515625" customWidth="1"/>
    <col min="40" max="40" width="14.7109375" customWidth="1"/>
    <col min="41" max="41" width="2.28515625" customWidth="1"/>
    <col min="42" max="42" width="14.7109375" customWidth="1"/>
    <col min="43" max="43" width="2.28515625" customWidth="1"/>
    <col min="44" max="44" width="14.7109375" customWidth="1"/>
    <col min="45" max="45" width="2.28515625" customWidth="1"/>
    <col min="46" max="46" width="14.7109375" customWidth="1"/>
    <col min="47" max="47" width="2.28515625" customWidth="1"/>
    <col min="48" max="48" width="14.7109375" customWidth="1"/>
    <col min="49" max="49" width="2.28515625" customWidth="1"/>
    <col min="50" max="50" width="14.7109375" customWidth="1"/>
    <col min="51" max="51" width="2.28515625" customWidth="1"/>
    <col min="52" max="52" width="14.7109375" customWidth="1"/>
    <col min="53" max="53" width="2.28515625" customWidth="1"/>
    <col min="54" max="54" width="14.7109375" customWidth="1"/>
    <col min="55" max="55" width="2.28515625" customWidth="1"/>
    <col min="56" max="56" width="14.7109375" customWidth="1"/>
    <col min="57" max="57" width="2.28515625" customWidth="1"/>
    <col min="58" max="58" width="14.7109375" customWidth="1"/>
    <col min="59" max="59" width="2.28515625" customWidth="1"/>
    <col min="60" max="60" width="14.7109375" customWidth="1"/>
    <col min="61" max="61" width="2.28515625" customWidth="1"/>
    <col min="62" max="62" width="14.7109375" customWidth="1"/>
    <col min="63" max="63" width="2.28515625" customWidth="1"/>
    <col min="89" max="89" width="4.7109375" customWidth="1"/>
    <col min="92" max="92" width="13.140625" bestFit="1" customWidth="1"/>
  </cols>
  <sheetData>
    <row r="1" spans="1:98" ht="30" customHeight="1" thickBot="1">
      <c r="A1" t="s">
        <v>347</v>
      </c>
      <c r="B1" s="498" t="s">
        <v>193</v>
      </c>
      <c r="C1" s="499"/>
      <c r="D1" s="560" t="str">
        <f>intro!F7</f>
        <v>SK</v>
      </c>
      <c r="E1" s="23"/>
      <c r="F1" s="476"/>
      <c r="G1" s="476"/>
      <c r="H1" s="476"/>
      <c r="I1" s="476"/>
      <c r="J1" s="476"/>
      <c r="K1" s="476"/>
      <c r="L1" s="476"/>
      <c r="M1" s="476"/>
      <c r="N1" s="476"/>
      <c r="O1" s="476"/>
      <c r="P1" s="476"/>
      <c r="Q1" s="476"/>
      <c r="R1" s="476"/>
      <c r="S1" s="476"/>
      <c r="T1" s="476"/>
      <c r="U1" s="476"/>
      <c r="V1" s="476"/>
      <c r="W1" s="476"/>
      <c r="X1" s="476"/>
      <c r="Y1" s="476"/>
      <c r="Z1" s="476"/>
      <c r="AA1" s="476"/>
      <c r="AB1" s="476"/>
      <c r="AC1" s="476"/>
      <c r="AD1" s="476"/>
      <c r="AE1" s="476"/>
      <c r="AF1" s="476"/>
      <c r="AG1" s="476"/>
      <c r="AH1" s="476"/>
      <c r="AI1" s="476"/>
      <c r="AJ1" s="476"/>
      <c r="AK1" s="476"/>
      <c r="CJ1" s="548" t="s">
        <v>715</v>
      </c>
      <c r="CK1" s="548" t="s">
        <v>712</v>
      </c>
      <c r="CL1" s="548" t="s">
        <v>707</v>
      </c>
      <c r="CM1" s="548" t="s">
        <v>703</v>
      </c>
      <c r="CN1" s="548" t="s">
        <v>943</v>
      </c>
      <c r="CO1" s="548" t="s">
        <v>694</v>
      </c>
      <c r="CP1" s="548" t="s">
        <v>692</v>
      </c>
      <c r="CQ1" s="548" t="s">
        <v>690</v>
      </c>
      <c r="CR1" s="548" t="s">
        <v>671</v>
      </c>
      <c r="CS1" s="548" t="s">
        <v>688</v>
      </c>
      <c r="CT1" s="548" t="s">
        <v>686</v>
      </c>
    </row>
    <row r="2" spans="1:98" ht="30" customHeight="1" thickBot="1">
      <c r="B2" s="492" t="s">
        <v>141</v>
      </c>
      <c r="C2" s="493"/>
      <c r="D2" s="10" t="s">
        <v>184</v>
      </c>
      <c r="E2" s="9" t="s">
        <v>338</v>
      </c>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CJ2" s="548"/>
      <c r="CK2" s="548"/>
      <c r="CL2" s="548"/>
      <c r="CM2" s="548"/>
      <c r="CN2" s="548"/>
      <c r="CO2" s="548"/>
      <c r="CP2" s="548"/>
      <c r="CQ2" s="548"/>
      <c r="CR2" s="548"/>
      <c r="CS2" s="548"/>
      <c r="CT2" s="548"/>
    </row>
    <row r="3" spans="1:98" ht="30" customHeight="1" thickBot="1">
      <c r="A3" s="30" t="s">
        <v>325</v>
      </c>
      <c r="B3" s="494" t="s">
        <v>194</v>
      </c>
      <c r="C3" s="495" t="s">
        <v>195</v>
      </c>
      <c r="D3" s="496" t="s">
        <v>346</v>
      </c>
      <c r="E3" s="497"/>
      <c r="F3" s="476"/>
      <c r="G3" s="476"/>
      <c r="H3" s="476"/>
      <c r="I3" s="476"/>
      <c r="J3" s="476"/>
      <c r="K3" s="476"/>
      <c r="L3" s="476"/>
      <c r="M3" s="476"/>
      <c r="N3" s="476"/>
      <c r="O3" s="476"/>
      <c r="P3" s="476"/>
      <c r="Q3" s="476"/>
      <c r="R3" s="476"/>
      <c r="S3" s="476"/>
      <c r="T3" s="476"/>
      <c r="U3" s="476"/>
      <c r="V3" s="476"/>
      <c r="W3" s="476"/>
      <c r="X3" s="476"/>
      <c r="Y3" s="476"/>
      <c r="Z3" s="476"/>
      <c r="AA3" s="476"/>
      <c r="AB3" s="476"/>
      <c r="AC3" s="476"/>
      <c r="AD3" s="476"/>
      <c r="AE3" s="476"/>
      <c r="AF3" s="476"/>
      <c r="AG3" s="476"/>
      <c r="AH3" s="476"/>
      <c r="AI3" s="476"/>
      <c r="AJ3" s="476"/>
      <c r="AK3" s="476"/>
      <c r="AV3" s="482"/>
      <c r="AW3" s="482"/>
      <c r="CJ3" s="548"/>
      <c r="CK3" s="548"/>
      <c r="CL3" s="548"/>
      <c r="CM3" s="548"/>
      <c r="CN3" s="548"/>
      <c r="CO3" s="548"/>
      <c r="CP3" s="548"/>
      <c r="CQ3" s="548"/>
      <c r="CR3" s="548"/>
      <c r="CS3" s="548"/>
      <c r="CT3" s="548"/>
    </row>
    <row r="4" spans="1:98" ht="30" customHeight="1" thickBot="1">
      <c r="A4" s="31"/>
      <c r="B4" s="483" t="s">
        <v>150</v>
      </c>
      <c r="C4" s="484"/>
      <c r="D4" s="484"/>
      <c r="E4" s="485"/>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153">
        <v>2023</v>
      </c>
      <c r="BK4" s="164"/>
      <c r="CJ4" s="302"/>
      <c r="CK4" s="302"/>
      <c r="CL4" s="302"/>
      <c r="CM4" s="302"/>
      <c r="CN4" s="302"/>
      <c r="CO4" s="302"/>
      <c r="CP4" s="302"/>
      <c r="CQ4" s="302"/>
      <c r="CR4" s="302"/>
      <c r="CS4" s="302"/>
      <c r="CT4" s="302"/>
    </row>
    <row r="5" spans="1:98" s="12" customFormat="1" ht="20.100000000000001" customHeight="1">
      <c r="A5" s="32"/>
      <c r="B5" s="486" t="str">
        <f>Parameters!Q4</f>
        <v>A_U   01-99</v>
      </c>
      <c r="C5" s="487"/>
      <c r="D5" s="488" t="str">
        <f>Parameters!S4</f>
        <v>Total industries</v>
      </c>
      <c r="E5" s="489"/>
      <c r="F5" s="561">
        <v>221422.16730162385</v>
      </c>
      <c r="G5" s="591"/>
      <c r="H5" s="562">
        <v>215913.67213876246</v>
      </c>
      <c r="I5" s="591"/>
      <c r="J5" s="562">
        <v>207185.61630407063</v>
      </c>
      <c r="K5" s="591"/>
      <c r="L5" s="562">
        <v>200480.06408562977</v>
      </c>
      <c r="M5" s="591"/>
      <c r="N5" s="562">
        <v>197142.38865658094</v>
      </c>
      <c r="O5" s="591"/>
      <c r="P5" s="562">
        <v>188034.10099941961</v>
      </c>
      <c r="Q5" s="591"/>
      <c r="R5" s="562">
        <v>182206.76395291809</v>
      </c>
      <c r="S5" s="591"/>
      <c r="T5" s="562">
        <v>180686.94663695653</v>
      </c>
      <c r="U5" s="591"/>
      <c r="V5" s="562">
        <v>174912.91677563716</v>
      </c>
      <c r="W5" s="591"/>
      <c r="X5" s="562">
        <v>171557.04802654884</v>
      </c>
      <c r="Y5" s="591"/>
      <c r="Z5" s="562">
        <v>167579.55062709982</v>
      </c>
      <c r="AA5" s="591"/>
      <c r="AB5" s="562">
        <v>169850.47402666611</v>
      </c>
      <c r="AC5" s="591"/>
      <c r="AD5" s="562">
        <v>163889.8995416094</v>
      </c>
      <c r="AE5" s="591"/>
      <c r="AF5" s="562">
        <v>164269.15093716167</v>
      </c>
      <c r="AG5" s="591"/>
      <c r="AH5" s="562">
        <v>158250.88825413745</v>
      </c>
      <c r="AI5" s="591"/>
      <c r="AJ5" s="562">
        <v>156474.76165244976</v>
      </c>
      <c r="AK5" s="591"/>
      <c r="AL5" s="562">
        <v>155103.9975368602</v>
      </c>
      <c r="AM5" s="591"/>
      <c r="AN5" s="562">
        <v>149135.00220853274</v>
      </c>
      <c r="AO5" s="591"/>
      <c r="AP5" s="562">
        <v>149117.58135985496</v>
      </c>
      <c r="AQ5" s="591"/>
      <c r="AR5" s="562">
        <v>144315.32530463135</v>
      </c>
      <c r="AS5" s="591"/>
      <c r="AT5" s="562">
        <v>143251.49545013465</v>
      </c>
      <c r="AU5" s="591"/>
      <c r="AV5" s="562">
        <v>140261.5205143331</v>
      </c>
      <c r="AW5" s="591"/>
      <c r="AX5" s="562">
        <v>139691.75394164163</v>
      </c>
      <c r="AY5" s="591"/>
      <c r="AZ5" s="562">
        <v>136685.6853921054</v>
      </c>
      <c r="BA5" s="591"/>
      <c r="BB5" s="562">
        <v>135308.09763938398</v>
      </c>
      <c r="BC5" s="591"/>
      <c r="BD5" s="562">
        <v>132621.55779044403</v>
      </c>
      <c r="BE5" s="591"/>
      <c r="BF5" s="562">
        <v>132085.66108983205</v>
      </c>
      <c r="BG5" s="591"/>
      <c r="BH5" s="562">
        <v>125305.35601449214</v>
      </c>
      <c r="BI5" s="591"/>
      <c r="BJ5" s="563">
        <v>135429.61487679929</v>
      </c>
      <c r="BK5" s="595" t="s">
        <v>1192</v>
      </c>
      <c r="CJ5" s="303" t="s">
        <v>330</v>
      </c>
      <c r="CK5" s="303" t="s">
        <v>710</v>
      </c>
      <c r="CL5" s="303" t="s">
        <v>944</v>
      </c>
      <c r="CM5" s="303" t="s">
        <v>945</v>
      </c>
      <c r="CN5" s="303" t="s">
        <v>946</v>
      </c>
      <c r="CO5" s="303" t="s">
        <v>184</v>
      </c>
      <c r="CP5" s="303" t="s">
        <v>947</v>
      </c>
      <c r="CQ5" s="303" t="s">
        <v>986</v>
      </c>
      <c r="CR5" s="310">
        <v>0</v>
      </c>
      <c r="CS5" s="303" t="s">
        <v>948</v>
      </c>
      <c r="CT5" s="303" t="s">
        <v>949</v>
      </c>
    </row>
    <row r="6" spans="1:98" s="12" customFormat="1" ht="20.100000000000001" customHeight="1">
      <c r="A6" s="33"/>
      <c r="B6" s="199" t="str">
        <f>Parameters!Q5</f>
        <v>A</v>
      </c>
      <c r="C6" s="200"/>
      <c r="D6" s="490" t="str">
        <f>Parameters!S5</f>
        <v>Agriculture, forestry and fishing</v>
      </c>
      <c r="E6" s="491"/>
      <c r="F6" s="564">
        <v>71571.45012393278</v>
      </c>
      <c r="G6" s="568"/>
      <c r="H6" s="565">
        <v>68435.791037409814</v>
      </c>
      <c r="I6" s="568"/>
      <c r="J6" s="565">
        <v>64282.669139374659</v>
      </c>
      <c r="K6" s="568"/>
      <c r="L6" s="565">
        <v>56510.63450677049</v>
      </c>
      <c r="M6" s="568"/>
      <c r="N6" s="565">
        <v>55333.638855950092</v>
      </c>
      <c r="O6" s="568"/>
      <c r="P6" s="565">
        <v>53422.428066819288</v>
      </c>
      <c r="Q6" s="568"/>
      <c r="R6" s="565">
        <v>52358.553836343679</v>
      </c>
      <c r="S6" s="568"/>
      <c r="T6" s="565">
        <v>52126.733135826631</v>
      </c>
      <c r="U6" s="568"/>
      <c r="V6" s="565">
        <v>50518.106772224353</v>
      </c>
      <c r="W6" s="568"/>
      <c r="X6" s="565">
        <v>46286.247108915646</v>
      </c>
      <c r="Y6" s="568"/>
      <c r="Z6" s="565">
        <v>46052.023472522655</v>
      </c>
      <c r="AA6" s="568"/>
      <c r="AB6" s="565">
        <v>45524.581365956947</v>
      </c>
      <c r="AC6" s="568"/>
      <c r="AD6" s="565">
        <v>43999.88042889646</v>
      </c>
      <c r="AE6" s="568"/>
      <c r="AF6" s="565">
        <v>42583.866361428692</v>
      </c>
      <c r="AG6" s="568"/>
      <c r="AH6" s="565">
        <v>41016.059368939335</v>
      </c>
      <c r="AI6" s="568"/>
      <c r="AJ6" s="565">
        <v>40853.570026215471</v>
      </c>
      <c r="AK6" s="568"/>
      <c r="AL6" s="565">
        <v>40156.70200225147</v>
      </c>
      <c r="AM6" s="568"/>
      <c r="AN6" s="565">
        <v>41150.06199962848</v>
      </c>
      <c r="AO6" s="568"/>
      <c r="AP6" s="565">
        <v>40409.557985551299</v>
      </c>
      <c r="AQ6" s="568"/>
      <c r="AR6" s="565">
        <v>40036.589657701137</v>
      </c>
      <c r="AS6" s="568"/>
      <c r="AT6" s="565">
        <v>40667.57968120859</v>
      </c>
      <c r="AU6" s="568"/>
      <c r="AV6" s="565">
        <v>38956.005367886297</v>
      </c>
      <c r="AW6" s="568"/>
      <c r="AX6" s="565">
        <v>39451.299658894932</v>
      </c>
      <c r="AY6" s="568"/>
      <c r="AZ6" s="565">
        <v>39591.304008144965</v>
      </c>
      <c r="BA6" s="568"/>
      <c r="BB6" s="565">
        <v>38351.674864863191</v>
      </c>
      <c r="BC6" s="568"/>
      <c r="BD6" s="565">
        <v>38250.182874710692</v>
      </c>
      <c r="BE6" s="568"/>
      <c r="BF6" s="565">
        <v>36679.669040416869</v>
      </c>
      <c r="BG6" s="568"/>
      <c r="BH6" s="565">
        <v>37091.092895107358</v>
      </c>
      <c r="BI6" s="568"/>
      <c r="BJ6" s="566">
        <v>35410.4878483129</v>
      </c>
      <c r="BK6" s="571" t="s">
        <v>1192</v>
      </c>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474" t="str">
        <f>Parameters!S6</f>
        <v>Crop and animal production, hunting and related service activities</v>
      </c>
      <c r="E7" s="473"/>
      <c r="F7" s="567">
        <v>70895.343221301489</v>
      </c>
      <c r="G7" s="568"/>
      <c r="H7" s="569">
        <v>67764.029306420052</v>
      </c>
      <c r="I7" s="568"/>
      <c r="J7" s="569">
        <v>63605.262327424185</v>
      </c>
      <c r="K7" s="568"/>
      <c r="L7" s="569">
        <v>55833.767421268793</v>
      </c>
      <c r="M7" s="568"/>
      <c r="N7" s="569">
        <v>54655.911320827065</v>
      </c>
      <c r="O7" s="568"/>
      <c r="P7" s="569">
        <v>52747.179840006931</v>
      </c>
      <c r="Q7" s="568"/>
      <c r="R7" s="569">
        <v>51673.535380858484</v>
      </c>
      <c r="S7" s="568"/>
      <c r="T7" s="569">
        <v>51435.138831236072</v>
      </c>
      <c r="U7" s="568"/>
      <c r="V7" s="569">
        <v>49769.207114295081</v>
      </c>
      <c r="W7" s="568"/>
      <c r="X7" s="569">
        <v>45539.283639151356</v>
      </c>
      <c r="Y7" s="568"/>
      <c r="Z7" s="569">
        <v>45313.558026720362</v>
      </c>
      <c r="AA7" s="568"/>
      <c r="AB7" s="569">
        <v>44542.15539654759</v>
      </c>
      <c r="AC7" s="568"/>
      <c r="AD7" s="569">
        <v>43255.856832516125</v>
      </c>
      <c r="AE7" s="568"/>
      <c r="AF7" s="569">
        <v>41788.494607597066</v>
      </c>
      <c r="AG7" s="568"/>
      <c r="AH7" s="569">
        <v>40178.388976459988</v>
      </c>
      <c r="AI7" s="568"/>
      <c r="AJ7" s="569">
        <v>40024.390922625156</v>
      </c>
      <c r="AK7" s="568"/>
      <c r="AL7" s="569">
        <v>39222.38988695023</v>
      </c>
      <c r="AM7" s="568"/>
      <c r="AN7" s="569">
        <v>40091.040519693721</v>
      </c>
      <c r="AO7" s="568"/>
      <c r="AP7" s="569">
        <v>39382.775888619319</v>
      </c>
      <c r="AQ7" s="568"/>
      <c r="AR7" s="569">
        <v>38789.766405256865</v>
      </c>
      <c r="AS7" s="568"/>
      <c r="AT7" s="569">
        <v>39074.584452221519</v>
      </c>
      <c r="AU7" s="568"/>
      <c r="AV7" s="569">
        <v>37572.094404740419</v>
      </c>
      <c r="AW7" s="568"/>
      <c r="AX7" s="569">
        <v>37902.534340429163</v>
      </c>
      <c r="AY7" s="568"/>
      <c r="AZ7" s="569">
        <v>37956.712305613197</v>
      </c>
      <c r="BA7" s="568"/>
      <c r="BB7" s="569">
        <v>36809.051703497084</v>
      </c>
      <c r="BC7" s="568"/>
      <c r="BD7" s="569">
        <v>36370.18017615284</v>
      </c>
      <c r="BE7" s="568"/>
      <c r="BF7" s="569">
        <v>34849.805356062716</v>
      </c>
      <c r="BG7" s="568"/>
      <c r="BH7" s="569">
        <v>34940.677331335733</v>
      </c>
      <c r="BI7" s="568"/>
      <c r="BJ7" s="570">
        <v>33128.583444810698</v>
      </c>
      <c r="BK7" s="571" t="s">
        <v>1192</v>
      </c>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474" t="str">
        <f>Parameters!S7</f>
        <v>Forestry and logging</v>
      </c>
      <c r="E8" s="477"/>
      <c r="F8" s="567">
        <v>676.06281259935247</v>
      </c>
      <c r="G8" s="568"/>
      <c r="H8" s="569">
        <v>671.71870332492358</v>
      </c>
      <c r="I8" s="568"/>
      <c r="J8" s="569">
        <v>677.37023185763155</v>
      </c>
      <c r="K8" s="568"/>
      <c r="L8" s="569">
        <v>676.82956790450407</v>
      </c>
      <c r="M8" s="568"/>
      <c r="N8" s="569">
        <v>677.69172059653442</v>
      </c>
      <c r="O8" s="568"/>
      <c r="P8" s="569">
        <v>675.21055800172348</v>
      </c>
      <c r="Q8" s="568"/>
      <c r="R8" s="569">
        <v>684.97917494836656</v>
      </c>
      <c r="S8" s="568"/>
      <c r="T8" s="569">
        <v>691.56189435870488</v>
      </c>
      <c r="U8" s="568"/>
      <c r="V8" s="569">
        <v>748.86401280740699</v>
      </c>
      <c r="W8" s="568"/>
      <c r="X8" s="569">
        <v>746.9236591791414</v>
      </c>
      <c r="Y8" s="568"/>
      <c r="Z8" s="569">
        <v>738.41225902624308</v>
      </c>
      <c r="AA8" s="568"/>
      <c r="AB8" s="569">
        <v>982.37525114853884</v>
      </c>
      <c r="AC8" s="568"/>
      <c r="AD8" s="569">
        <v>743.96958562263478</v>
      </c>
      <c r="AE8" s="568"/>
      <c r="AF8" s="569">
        <v>795.32263321626294</v>
      </c>
      <c r="AG8" s="568"/>
      <c r="AH8" s="569">
        <v>837.62447361022703</v>
      </c>
      <c r="AI8" s="568"/>
      <c r="AJ8" s="569">
        <v>829.12662910901952</v>
      </c>
      <c r="AK8" s="568"/>
      <c r="AL8" s="569">
        <v>934.26365719109845</v>
      </c>
      <c r="AM8" s="568"/>
      <c r="AN8" s="569">
        <v>1058.9689813414984</v>
      </c>
      <c r="AO8" s="568"/>
      <c r="AP8" s="569">
        <v>1026.7319342841868</v>
      </c>
      <c r="AQ8" s="568"/>
      <c r="AR8" s="569">
        <v>1246.7921744856728</v>
      </c>
      <c r="AS8" s="568"/>
      <c r="AT8" s="569">
        <v>1592.9520129186149</v>
      </c>
      <c r="AU8" s="568"/>
      <c r="AV8" s="569">
        <v>1383.864552401481</v>
      </c>
      <c r="AW8" s="568"/>
      <c r="AX8" s="569">
        <v>1548.7192394491994</v>
      </c>
      <c r="AY8" s="568"/>
      <c r="AZ8" s="569">
        <v>1634.553898054161</v>
      </c>
      <c r="BA8" s="568"/>
      <c r="BB8" s="569">
        <v>1542.5837832104646</v>
      </c>
      <c r="BC8" s="568"/>
      <c r="BD8" s="569">
        <v>1879.9632684855865</v>
      </c>
      <c r="BE8" s="568"/>
      <c r="BF8" s="569">
        <v>1829.8151175228811</v>
      </c>
      <c r="BG8" s="568"/>
      <c r="BH8" s="569">
        <v>2150.3734170085836</v>
      </c>
      <c r="BI8" s="568"/>
      <c r="BJ8" s="570">
        <v>2281.8596804091303</v>
      </c>
      <c r="BK8" s="571" t="s">
        <v>1192</v>
      </c>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474" t="str">
        <f>Parameters!S8</f>
        <v>Fishing and aquaculture</v>
      </c>
      <c r="E9" s="478"/>
      <c r="F9" s="567">
        <v>4.4090031937514297E-2</v>
      </c>
      <c r="G9" s="568"/>
      <c r="H9" s="569">
        <v>4.3027664835359428E-2</v>
      </c>
      <c r="I9" s="568"/>
      <c r="J9" s="569">
        <v>3.6580092841760115E-2</v>
      </c>
      <c r="K9" s="568"/>
      <c r="L9" s="569">
        <v>3.7517597193062802E-2</v>
      </c>
      <c r="M9" s="568"/>
      <c r="N9" s="569">
        <v>3.5814526488237006E-2</v>
      </c>
      <c r="O9" s="568"/>
      <c r="P9" s="569">
        <v>3.7668810634762545E-2</v>
      </c>
      <c r="Q9" s="568"/>
      <c r="R9" s="569">
        <v>3.9280536832992437E-2</v>
      </c>
      <c r="S9" s="568"/>
      <c r="T9" s="569">
        <v>3.2410231853318504E-2</v>
      </c>
      <c r="U9" s="568"/>
      <c r="V9" s="569">
        <v>3.5645121870506301E-2</v>
      </c>
      <c r="W9" s="568"/>
      <c r="X9" s="569">
        <v>3.9810585149956362E-2</v>
      </c>
      <c r="Y9" s="568"/>
      <c r="Z9" s="569">
        <v>5.3186776047429218E-2</v>
      </c>
      <c r="AA9" s="568"/>
      <c r="AB9" s="569">
        <v>5.07182608211302E-2</v>
      </c>
      <c r="AC9" s="568"/>
      <c r="AD9" s="569">
        <v>5.401075770150552E-2</v>
      </c>
      <c r="AE9" s="568"/>
      <c r="AF9" s="569">
        <v>4.9120615364317159E-2</v>
      </c>
      <c r="AG9" s="568"/>
      <c r="AH9" s="569">
        <v>4.5918869124386447E-2</v>
      </c>
      <c r="AI9" s="568"/>
      <c r="AJ9" s="569">
        <v>5.2474481294746446E-2</v>
      </c>
      <c r="AK9" s="568"/>
      <c r="AL9" s="569">
        <v>4.845811014437032E-2</v>
      </c>
      <c r="AM9" s="568"/>
      <c r="AN9" s="569">
        <v>5.2498593262965111E-2</v>
      </c>
      <c r="AO9" s="568"/>
      <c r="AP9" s="569">
        <v>5.0162647795663845E-2</v>
      </c>
      <c r="AQ9" s="568"/>
      <c r="AR9" s="569">
        <v>3.1077958600710876E-2</v>
      </c>
      <c r="AS9" s="568"/>
      <c r="AT9" s="569">
        <v>4.3216068456997804E-2</v>
      </c>
      <c r="AU9" s="568"/>
      <c r="AV9" s="569">
        <v>4.6410744396274524E-2</v>
      </c>
      <c r="AW9" s="568"/>
      <c r="AX9" s="569">
        <v>4.6079016564105735E-2</v>
      </c>
      <c r="AY9" s="568"/>
      <c r="AZ9" s="569">
        <v>3.7804477606308812E-2</v>
      </c>
      <c r="BA9" s="568"/>
      <c r="BB9" s="569">
        <v>3.9378155637896858E-2</v>
      </c>
      <c r="BC9" s="568"/>
      <c r="BD9" s="569">
        <v>3.9430072259232368E-2</v>
      </c>
      <c r="BE9" s="568"/>
      <c r="BF9" s="569">
        <v>4.8566831277360993E-2</v>
      </c>
      <c r="BG9" s="568"/>
      <c r="BH9" s="569">
        <v>4.2146763046336203E-2</v>
      </c>
      <c r="BI9" s="568"/>
      <c r="BJ9" s="570">
        <v>4.4723093069566608E-2</v>
      </c>
      <c r="BK9" s="571" t="s">
        <v>1192</v>
      </c>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479" t="str">
        <f>Parameters!S9</f>
        <v>Mining and quarrying</v>
      </c>
      <c r="E10" s="480"/>
      <c r="F10" s="564">
        <v>34249.0943206183</v>
      </c>
      <c r="G10" s="568"/>
      <c r="H10" s="565">
        <v>34089.876960872731</v>
      </c>
      <c r="I10" s="568"/>
      <c r="J10" s="565">
        <v>33595.835214539366</v>
      </c>
      <c r="K10" s="568"/>
      <c r="L10" s="565">
        <v>34229.881427826302</v>
      </c>
      <c r="M10" s="568"/>
      <c r="N10" s="565">
        <v>32823.699159343116</v>
      </c>
      <c r="O10" s="568"/>
      <c r="P10" s="565">
        <v>30837.662500515933</v>
      </c>
      <c r="Q10" s="568"/>
      <c r="R10" s="565">
        <v>28392.161907523485</v>
      </c>
      <c r="S10" s="568"/>
      <c r="T10" s="565">
        <v>28274.021494030636</v>
      </c>
      <c r="U10" s="568"/>
      <c r="V10" s="565">
        <v>25012.612019242348</v>
      </c>
      <c r="W10" s="568"/>
      <c r="X10" s="565">
        <v>24692.481716581533</v>
      </c>
      <c r="Y10" s="568"/>
      <c r="Z10" s="565">
        <v>21631.717566713131</v>
      </c>
      <c r="AA10" s="568"/>
      <c r="AB10" s="565">
        <v>22289.865024699495</v>
      </c>
      <c r="AC10" s="568"/>
      <c r="AD10" s="565">
        <v>20951.323969977046</v>
      </c>
      <c r="AE10" s="568"/>
      <c r="AF10" s="565">
        <v>22668.36820283116</v>
      </c>
      <c r="AG10" s="568"/>
      <c r="AH10" s="565">
        <v>21865.316509750734</v>
      </c>
      <c r="AI10" s="568"/>
      <c r="AJ10" s="565">
        <v>18425.367824909401</v>
      </c>
      <c r="AK10" s="568"/>
      <c r="AL10" s="565">
        <v>18613.219594473747</v>
      </c>
      <c r="AM10" s="568"/>
      <c r="AN10" s="565">
        <v>16743.216917419239</v>
      </c>
      <c r="AO10" s="568"/>
      <c r="AP10" s="565">
        <v>16906.127571228652</v>
      </c>
      <c r="AQ10" s="568"/>
      <c r="AR10" s="565">
        <v>15911.144990182675</v>
      </c>
      <c r="AS10" s="568"/>
      <c r="AT10" s="565">
        <v>13471.311978193706</v>
      </c>
      <c r="AU10" s="568"/>
      <c r="AV10" s="565">
        <v>13204.88315084914</v>
      </c>
      <c r="AW10" s="568"/>
      <c r="AX10" s="565">
        <v>12228.663508742899</v>
      </c>
      <c r="AY10" s="568"/>
      <c r="AZ10" s="565">
        <v>10622.67009240569</v>
      </c>
      <c r="BA10" s="568"/>
      <c r="BB10" s="565">
        <v>11124.691982965527</v>
      </c>
      <c r="BC10" s="568"/>
      <c r="BD10" s="565">
        <v>9213.1940494431619</v>
      </c>
      <c r="BE10" s="568"/>
      <c r="BF10" s="565">
        <v>9683.6549904562853</v>
      </c>
      <c r="BG10" s="568"/>
      <c r="BH10" s="565">
        <v>7500.5404444070946</v>
      </c>
      <c r="BI10" s="568"/>
      <c r="BJ10" s="566">
        <v>8470.2162379139972</v>
      </c>
      <c r="BK10" s="571" t="s">
        <v>1192</v>
      </c>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479" t="str">
        <f>Parameters!S10</f>
        <v>Manufacturing</v>
      </c>
      <c r="E11" s="481"/>
      <c r="F11" s="564">
        <v>28951.919733183222</v>
      </c>
      <c r="G11" s="568"/>
      <c r="H11" s="565">
        <v>28152.628405051491</v>
      </c>
      <c r="I11" s="568"/>
      <c r="J11" s="565">
        <v>26892.693201538736</v>
      </c>
      <c r="K11" s="568"/>
      <c r="L11" s="565">
        <v>25601.336870776897</v>
      </c>
      <c r="M11" s="568"/>
      <c r="N11" s="565">
        <v>24839.899063743738</v>
      </c>
      <c r="O11" s="568"/>
      <c r="P11" s="565">
        <v>23666.3641329612</v>
      </c>
      <c r="Q11" s="568"/>
      <c r="R11" s="565">
        <v>22486.948372923274</v>
      </c>
      <c r="S11" s="568"/>
      <c r="T11" s="565">
        <v>22400.372621961935</v>
      </c>
      <c r="U11" s="568"/>
      <c r="V11" s="565">
        <v>21021.225423820299</v>
      </c>
      <c r="W11" s="568"/>
      <c r="X11" s="565">
        <v>20229.054329531427</v>
      </c>
      <c r="Y11" s="568"/>
      <c r="Z11" s="565">
        <v>19087.831974981571</v>
      </c>
      <c r="AA11" s="568"/>
      <c r="AB11" s="565">
        <v>19226.395123300208</v>
      </c>
      <c r="AC11" s="568"/>
      <c r="AD11" s="565">
        <v>18518.850106834871</v>
      </c>
      <c r="AE11" s="568"/>
      <c r="AF11" s="565">
        <v>18859.820942411319</v>
      </c>
      <c r="AG11" s="568"/>
      <c r="AH11" s="565">
        <v>17985.527758061471</v>
      </c>
      <c r="AI11" s="568"/>
      <c r="AJ11" s="565">
        <v>16977.853433967466</v>
      </c>
      <c r="AK11" s="568"/>
      <c r="AL11" s="565">
        <v>16902.914386781165</v>
      </c>
      <c r="AM11" s="568"/>
      <c r="AN11" s="565">
        <v>16116.609395264133</v>
      </c>
      <c r="AO11" s="568"/>
      <c r="AP11" s="565">
        <v>16081.431403891056</v>
      </c>
      <c r="AQ11" s="568"/>
      <c r="AR11" s="565">
        <v>15568.533407682533</v>
      </c>
      <c r="AS11" s="568"/>
      <c r="AT11" s="565">
        <v>14768.010711748631</v>
      </c>
      <c r="AU11" s="568"/>
      <c r="AV11" s="565">
        <v>14361.050289290713</v>
      </c>
      <c r="AW11" s="568"/>
      <c r="AX11" s="565">
        <v>14091.409922581293</v>
      </c>
      <c r="AY11" s="568"/>
      <c r="AZ11" s="565">
        <v>13469.896755048487</v>
      </c>
      <c r="BA11" s="568"/>
      <c r="BB11" s="565">
        <v>13284.837942933444</v>
      </c>
      <c r="BC11" s="568"/>
      <c r="BD11" s="565">
        <v>12558.269978807119</v>
      </c>
      <c r="BE11" s="568"/>
      <c r="BF11" s="565">
        <v>12654.43661700423</v>
      </c>
      <c r="BG11" s="568"/>
      <c r="BH11" s="565">
        <v>11707.625713472678</v>
      </c>
      <c r="BI11" s="568"/>
      <c r="BJ11" s="566">
        <v>12824.845496076598</v>
      </c>
      <c r="BK11" s="571" t="s">
        <v>1192</v>
      </c>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469" t="str">
        <f>Parameters!S11</f>
        <v>Manufacture of food products, beverages and tobacco
products</v>
      </c>
      <c r="E12" s="475"/>
      <c r="F12" s="572">
        <v>14181.924040082449</v>
      </c>
      <c r="G12" s="568"/>
      <c r="H12" s="573">
        <v>13584.432533874977</v>
      </c>
      <c r="I12" s="568"/>
      <c r="J12" s="573">
        <v>12650.749797419776</v>
      </c>
      <c r="K12" s="568"/>
      <c r="L12" s="573">
        <v>11138.426901743624</v>
      </c>
      <c r="M12" s="568"/>
      <c r="N12" s="573">
        <v>10869.933882402702</v>
      </c>
      <c r="O12" s="568"/>
      <c r="P12" s="573">
        <v>10525.885717801832</v>
      </c>
      <c r="Q12" s="568"/>
      <c r="R12" s="573">
        <v>10235.271298352316</v>
      </c>
      <c r="S12" s="568"/>
      <c r="T12" s="573">
        <v>10209.001677791912</v>
      </c>
      <c r="U12" s="568"/>
      <c r="V12" s="573">
        <v>9895.1609712601403</v>
      </c>
      <c r="W12" s="568"/>
      <c r="X12" s="573">
        <v>9166.9446679083449</v>
      </c>
      <c r="Y12" s="568"/>
      <c r="Z12" s="573">
        <v>9165.3669305462372</v>
      </c>
      <c r="AA12" s="568"/>
      <c r="AB12" s="573">
        <v>8911.625911439136</v>
      </c>
      <c r="AC12" s="568"/>
      <c r="AD12" s="573">
        <v>8812.948916072799</v>
      </c>
      <c r="AE12" s="568"/>
      <c r="AF12" s="573">
        <v>8685.5161590290663</v>
      </c>
      <c r="AG12" s="568"/>
      <c r="AH12" s="573">
        <v>8323.1621592618376</v>
      </c>
      <c r="AI12" s="568"/>
      <c r="AJ12" s="573">
        <v>8294.5833123232733</v>
      </c>
      <c r="AK12" s="568"/>
      <c r="AL12" s="573">
        <v>8220.4731570158583</v>
      </c>
      <c r="AM12" s="568"/>
      <c r="AN12" s="573">
        <v>8349.9458156258152</v>
      </c>
      <c r="AO12" s="568"/>
      <c r="AP12" s="573">
        <v>8273.8446398150409</v>
      </c>
      <c r="AQ12" s="568"/>
      <c r="AR12" s="573">
        <v>8076.6648944877534</v>
      </c>
      <c r="AS12" s="568"/>
      <c r="AT12" s="573">
        <v>8104.574783381312</v>
      </c>
      <c r="AU12" s="568"/>
      <c r="AV12" s="573">
        <v>7876.3561544432459</v>
      </c>
      <c r="AW12" s="568"/>
      <c r="AX12" s="573">
        <v>7866.114034108884</v>
      </c>
      <c r="AY12" s="568"/>
      <c r="AZ12" s="573">
        <v>7817.0927019146993</v>
      </c>
      <c r="BA12" s="568"/>
      <c r="BB12" s="573">
        <v>7641.3914772369562</v>
      </c>
      <c r="BC12" s="568"/>
      <c r="BD12" s="573">
        <v>7601.2293851190516</v>
      </c>
      <c r="BE12" s="568"/>
      <c r="BF12" s="573">
        <v>7349.2116027353723</v>
      </c>
      <c r="BG12" s="568"/>
      <c r="BH12" s="573">
        <v>7358.3988807394635</v>
      </c>
      <c r="BI12" s="568"/>
      <c r="BJ12" s="574">
        <v>7948.7507609851355</v>
      </c>
      <c r="BK12" s="571" t="s">
        <v>1192</v>
      </c>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469" t="str">
        <f>Parameters!S12</f>
        <v>Manufacture of textiles, wearing apparel and leather products</v>
      </c>
      <c r="E13" s="470"/>
      <c r="F13" s="572">
        <v>2.5485660296489332</v>
      </c>
      <c r="G13" s="568"/>
      <c r="H13" s="573">
        <v>2.4907716527074197</v>
      </c>
      <c r="I13" s="568"/>
      <c r="J13" s="573">
        <v>2.4435788958312221</v>
      </c>
      <c r="K13" s="568"/>
      <c r="L13" s="573">
        <v>2.3400244616894432</v>
      </c>
      <c r="M13" s="568"/>
      <c r="N13" s="573">
        <v>2.2590147249810011</v>
      </c>
      <c r="O13" s="568"/>
      <c r="P13" s="573">
        <v>2.4361107272541251</v>
      </c>
      <c r="Q13" s="568"/>
      <c r="R13" s="573">
        <v>2.5985760222131153</v>
      </c>
      <c r="S13" s="568"/>
      <c r="T13" s="573">
        <v>5.7557238057583664</v>
      </c>
      <c r="U13" s="568"/>
      <c r="V13" s="573">
        <v>4.2423606092545167</v>
      </c>
      <c r="W13" s="568"/>
      <c r="X13" s="573">
        <v>5.4057607027306247</v>
      </c>
      <c r="Y13" s="568"/>
      <c r="Z13" s="573">
        <v>4.4127379316111606</v>
      </c>
      <c r="AA13" s="568"/>
      <c r="AB13" s="573">
        <v>5.8312352411011723</v>
      </c>
      <c r="AC13" s="568"/>
      <c r="AD13" s="573">
        <v>2.7440069730175911</v>
      </c>
      <c r="AE13" s="568"/>
      <c r="AF13" s="573">
        <v>3.9299466459133363</v>
      </c>
      <c r="AG13" s="568"/>
      <c r="AH13" s="573">
        <v>3.1341362119877849</v>
      </c>
      <c r="AI13" s="568"/>
      <c r="AJ13" s="573">
        <v>3.5516268246130491</v>
      </c>
      <c r="AK13" s="568"/>
      <c r="AL13" s="573">
        <v>3.2344914444919284</v>
      </c>
      <c r="AM13" s="568"/>
      <c r="AN13" s="573">
        <v>2.8751547018510579</v>
      </c>
      <c r="AO13" s="568"/>
      <c r="AP13" s="573">
        <v>2.7861682070502738</v>
      </c>
      <c r="AQ13" s="568"/>
      <c r="AR13" s="573">
        <v>2.6655219658352678</v>
      </c>
      <c r="AS13" s="568"/>
      <c r="AT13" s="573">
        <v>3.5854932551984819</v>
      </c>
      <c r="AU13" s="568"/>
      <c r="AV13" s="573">
        <v>1.8766936266409688</v>
      </c>
      <c r="AW13" s="568"/>
      <c r="AX13" s="573">
        <v>2.0181877970857789</v>
      </c>
      <c r="AY13" s="568"/>
      <c r="AZ13" s="573">
        <v>2.644238485629697</v>
      </c>
      <c r="BA13" s="568"/>
      <c r="BB13" s="573">
        <v>2.6155429170951709</v>
      </c>
      <c r="BC13" s="568"/>
      <c r="BD13" s="573">
        <v>2.3513889204767127</v>
      </c>
      <c r="BE13" s="568"/>
      <c r="BF13" s="573">
        <v>1.8945699757920269</v>
      </c>
      <c r="BG13" s="568"/>
      <c r="BH13" s="573">
        <v>2.1088002032807789</v>
      </c>
      <c r="BI13" s="568"/>
      <c r="BJ13" s="574">
        <v>2.2561791141527192</v>
      </c>
      <c r="BK13" s="571" t="s">
        <v>1192</v>
      </c>
      <c r="CJ13" s="303"/>
      <c r="CK13" s="303"/>
      <c r="CL13" s="303"/>
      <c r="CM13" s="304" t="s">
        <v>951</v>
      </c>
      <c r="CN13" s="303" t="s">
        <v>946</v>
      </c>
      <c r="CO13" s="303"/>
      <c r="CP13" s="303"/>
      <c r="CQ13" s="303"/>
      <c r="CR13" s="303"/>
      <c r="CS13" s="303"/>
      <c r="CT13" s="303"/>
    </row>
    <row r="14" spans="1:98" s="13" customFormat="1">
      <c r="A14" s="37"/>
      <c r="B14" s="209" t="str">
        <f>Parameters!Q13</f>
        <v>C16-C18</v>
      </c>
      <c r="C14" s="210"/>
      <c r="D14" s="469" t="str">
        <f>Parameters!S13</f>
        <v>Manufacture of wood, paper, printing and reproduction</v>
      </c>
      <c r="E14" s="470"/>
      <c r="F14" s="575"/>
      <c r="G14" s="594"/>
      <c r="H14" s="575"/>
      <c r="I14" s="594"/>
      <c r="J14" s="575"/>
      <c r="K14" s="594"/>
      <c r="L14" s="575"/>
      <c r="M14" s="594"/>
      <c r="N14" s="575"/>
      <c r="O14" s="594"/>
      <c r="P14" s="575"/>
      <c r="Q14" s="594"/>
      <c r="R14" s="575"/>
      <c r="S14" s="594"/>
      <c r="T14" s="575"/>
      <c r="U14" s="594"/>
      <c r="V14" s="575"/>
      <c r="W14" s="594"/>
      <c r="X14" s="575"/>
      <c r="Y14" s="594"/>
      <c r="Z14" s="575"/>
      <c r="AA14" s="594"/>
      <c r="AB14" s="575"/>
      <c r="AC14" s="594"/>
      <c r="AD14" s="575"/>
      <c r="AE14" s="594"/>
      <c r="AF14" s="575"/>
      <c r="AG14" s="594"/>
      <c r="AH14" s="575"/>
      <c r="AI14" s="594"/>
      <c r="AJ14" s="575"/>
      <c r="AK14" s="594"/>
      <c r="AL14" s="575"/>
      <c r="AM14" s="594"/>
      <c r="AN14" s="575"/>
      <c r="AO14" s="594"/>
      <c r="AP14" s="575"/>
      <c r="AQ14" s="594"/>
      <c r="AR14" s="575"/>
      <c r="AS14" s="594"/>
      <c r="AT14" s="575"/>
      <c r="AU14" s="594"/>
      <c r="AV14" s="575"/>
      <c r="AW14" s="594"/>
      <c r="AX14" s="575"/>
      <c r="AY14" s="594"/>
      <c r="AZ14" s="575"/>
      <c r="BA14" s="594"/>
      <c r="BB14" s="575"/>
      <c r="BC14" s="594"/>
      <c r="BD14" s="575"/>
      <c r="BE14" s="594"/>
      <c r="BF14" s="575"/>
      <c r="BG14" s="594"/>
      <c r="BH14" s="575"/>
      <c r="BI14" s="594"/>
      <c r="BJ14" s="575"/>
      <c r="BK14" s="598"/>
      <c r="CJ14" s="303"/>
      <c r="CK14" s="303"/>
      <c r="CL14" s="303"/>
      <c r="CM14" s="304"/>
      <c r="CN14" s="303"/>
      <c r="CO14" s="303"/>
      <c r="CP14" s="303"/>
      <c r="CQ14" s="303"/>
      <c r="CR14" s="303"/>
      <c r="CS14" s="303"/>
      <c r="CT14" s="303"/>
    </row>
    <row r="15" spans="1:98" s="15" customFormat="1" ht="22.5" customHeight="1">
      <c r="A15" s="35"/>
      <c r="B15" s="204" t="str">
        <f>Parameters!Q14</f>
        <v>C16</v>
      </c>
      <c r="C15" s="215"/>
      <c r="D15" s="471" t="str">
        <f>Parameters!S14</f>
        <v>Manufacture of wood and of products of wood and cork, except furniture; manufacture of articles of straw and plaiting materials</v>
      </c>
      <c r="E15" s="472"/>
      <c r="F15" s="567">
        <v>81.800570448760482</v>
      </c>
      <c r="G15" s="568"/>
      <c r="H15" s="569">
        <v>76.926229269462041</v>
      </c>
      <c r="I15" s="568"/>
      <c r="J15" s="569">
        <v>72.206212096098909</v>
      </c>
      <c r="K15" s="568"/>
      <c r="L15" s="569">
        <v>66.139680220545486</v>
      </c>
      <c r="M15" s="568"/>
      <c r="N15" s="569">
        <v>60.385882168666008</v>
      </c>
      <c r="O15" s="568"/>
      <c r="P15" s="569">
        <v>69.554333677215425</v>
      </c>
      <c r="Q15" s="568"/>
      <c r="R15" s="569">
        <v>68.944131960743519</v>
      </c>
      <c r="S15" s="568"/>
      <c r="T15" s="569">
        <v>63.497887169244976</v>
      </c>
      <c r="U15" s="568"/>
      <c r="V15" s="569">
        <v>65.677349175754614</v>
      </c>
      <c r="W15" s="568"/>
      <c r="X15" s="569">
        <v>68.34252452080473</v>
      </c>
      <c r="Y15" s="568"/>
      <c r="Z15" s="569">
        <v>70.245552933482955</v>
      </c>
      <c r="AA15" s="568"/>
      <c r="AB15" s="569">
        <v>74.974975951965874</v>
      </c>
      <c r="AC15" s="568"/>
      <c r="AD15" s="569">
        <v>75.482354132033919</v>
      </c>
      <c r="AE15" s="568"/>
      <c r="AF15" s="569">
        <v>73.489294901561109</v>
      </c>
      <c r="AG15" s="568"/>
      <c r="AH15" s="569">
        <v>78.457228121809194</v>
      </c>
      <c r="AI15" s="568"/>
      <c r="AJ15" s="569">
        <v>77.036587048704945</v>
      </c>
      <c r="AK15" s="568"/>
      <c r="AL15" s="569">
        <v>87.537902464370291</v>
      </c>
      <c r="AM15" s="568"/>
      <c r="AN15" s="569">
        <v>80.03549831308105</v>
      </c>
      <c r="AO15" s="568"/>
      <c r="AP15" s="569">
        <v>74.085386822151065</v>
      </c>
      <c r="AQ15" s="568"/>
      <c r="AR15" s="569">
        <v>77.511409847848697</v>
      </c>
      <c r="AS15" s="568"/>
      <c r="AT15" s="569">
        <v>84.740292270063136</v>
      </c>
      <c r="AU15" s="568"/>
      <c r="AV15" s="569">
        <v>73.590725860951295</v>
      </c>
      <c r="AW15" s="568"/>
      <c r="AX15" s="569">
        <v>79.099439678688739</v>
      </c>
      <c r="AY15" s="568"/>
      <c r="AZ15" s="569">
        <v>79.436364599230444</v>
      </c>
      <c r="BA15" s="568"/>
      <c r="BB15" s="569">
        <v>76.015387050882111</v>
      </c>
      <c r="BC15" s="568"/>
      <c r="BD15" s="569">
        <v>74.87276511552983</v>
      </c>
      <c r="BE15" s="568"/>
      <c r="BF15" s="569">
        <v>73.667810679543436</v>
      </c>
      <c r="BG15" s="568"/>
      <c r="BH15" s="569">
        <v>73.608748438082287</v>
      </c>
      <c r="BI15" s="568"/>
      <c r="BJ15" s="570">
        <v>78.475831996021043</v>
      </c>
      <c r="BK15" s="571" t="s">
        <v>1192</v>
      </c>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474" t="str">
        <f>Parameters!S15</f>
        <v>Manufacture of paper and paper products</v>
      </c>
      <c r="E16" s="473"/>
      <c r="F16" s="567">
        <v>210.22611856509428</v>
      </c>
      <c r="G16" s="568"/>
      <c r="H16" s="569">
        <v>197.52811034698229</v>
      </c>
      <c r="I16" s="568"/>
      <c r="J16" s="569">
        <v>185.15876354847737</v>
      </c>
      <c r="K16" s="568"/>
      <c r="L16" s="569">
        <v>169.23432003558526</v>
      </c>
      <c r="M16" s="568"/>
      <c r="N16" s="569">
        <v>154.30843518395707</v>
      </c>
      <c r="O16" s="568"/>
      <c r="P16" s="569">
        <v>178.53443689763165</v>
      </c>
      <c r="Q16" s="568"/>
      <c r="R16" s="569">
        <v>176.53073663177668</v>
      </c>
      <c r="S16" s="568"/>
      <c r="T16" s="569">
        <v>159.78888424436886</v>
      </c>
      <c r="U16" s="568"/>
      <c r="V16" s="569">
        <v>166.59919378935419</v>
      </c>
      <c r="W16" s="568"/>
      <c r="X16" s="569">
        <v>172.68329296944063</v>
      </c>
      <c r="Y16" s="568"/>
      <c r="Z16" s="569">
        <v>178.22099212815445</v>
      </c>
      <c r="AA16" s="568"/>
      <c r="AB16" s="569">
        <v>189.86579712963254</v>
      </c>
      <c r="AC16" s="568"/>
      <c r="AD16" s="569">
        <v>193.57878412896713</v>
      </c>
      <c r="AE16" s="568"/>
      <c r="AF16" s="569">
        <v>187.31620334917207</v>
      </c>
      <c r="AG16" s="568"/>
      <c r="AH16" s="569">
        <v>201.2150730771603</v>
      </c>
      <c r="AI16" s="568"/>
      <c r="AJ16" s="569">
        <v>197.24471248613219</v>
      </c>
      <c r="AK16" s="568"/>
      <c r="AL16" s="569">
        <v>225.54066656365612</v>
      </c>
      <c r="AM16" s="568"/>
      <c r="AN16" s="569">
        <v>206.13671789939031</v>
      </c>
      <c r="AO16" s="568"/>
      <c r="AP16" s="569">
        <v>190.98035029868828</v>
      </c>
      <c r="AQ16" s="568"/>
      <c r="AR16" s="569">
        <v>200.30609527982404</v>
      </c>
      <c r="AS16" s="568"/>
      <c r="AT16" s="569">
        <v>218.33630728606738</v>
      </c>
      <c r="AU16" s="568"/>
      <c r="AV16" s="569">
        <v>190.0327114974136</v>
      </c>
      <c r="AW16" s="568"/>
      <c r="AX16" s="569">
        <v>204.54561235056829</v>
      </c>
      <c r="AY16" s="568"/>
      <c r="AZ16" s="569">
        <v>205.04144687534477</v>
      </c>
      <c r="BA16" s="568"/>
      <c r="BB16" s="569">
        <v>195.86697562663727</v>
      </c>
      <c r="BC16" s="568"/>
      <c r="BD16" s="569">
        <v>193.39970908014041</v>
      </c>
      <c r="BE16" s="568"/>
      <c r="BF16" s="569">
        <v>190.37845820068276</v>
      </c>
      <c r="BG16" s="568"/>
      <c r="BH16" s="569">
        <v>189.9352347705487</v>
      </c>
      <c r="BI16" s="568"/>
      <c r="BJ16" s="570">
        <v>200.1989790516412</v>
      </c>
      <c r="BK16" s="571" t="s">
        <v>1192</v>
      </c>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474" t="str">
        <f>Parameters!S16</f>
        <v>Printing and reproduction of recorded media</v>
      </c>
      <c r="E17" s="473"/>
      <c r="F17" s="567">
        <v>16.105116106910913</v>
      </c>
      <c r="G17" s="568"/>
      <c r="H17" s="569">
        <v>15.905950771325989</v>
      </c>
      <c r="I17" s="568"/>
      <c r="J17" s="569">
        <v>15.850439628222126</v>
      </c>
      <c r="K17" s="568"/>
      <c r="L17" s="569">
        <v>15.840121716895116</v>
      </c>
      <c r="M17" s="568"/>
      <c r="N17" s="569">
        <v>15.712605898036328</v>
      </c>
      <c r="O17" s="568"/>
      <c r="P17" s="569">
        <v>15.885753958436901</v>
      </c>
      <c r="Q17" s="568"/>
      <c r="R17" s="569">
        <v>16.030182399727039</v>
      </c>
      <c r="S17" s="568"/>
      <c r="T17" s="569">
        <v>20.21879318512072</v>
      </c>
      <c r="U17" s="568"/>
      <c r="V17" s="569">
        <v>17.969877706637128</v>
      </c>
      <c r="W17" s="568"/>
      <c r="X17" s="569">
        <v>19.086133086774147</v>
      </c>
      <c r="Y17" s="568"/>
      <c r="Z17" s="569">
        <v>17.322292825272708</v>
      </c>
      <c r="AA17" s="568"/>
      <c r="AB17" s="569">
        <v>18.911049487495692</v>
      </c>
      <c r="AC17" s="568"/>
      <c r="AD17" s="569">
        <v>14.661072023112165</v>
      </c>
      <c r="AE17" s="568"/>
      <c r="AF17" s="569">
        <v>16.061568065407425</v>
      </c>
      <c r="AG17" s="568"/>
      <c r="AH17" s="569">
        <v>14.877311505529443</v>
      </c>
      <c r="AI17" s="568"/>
      <c r="AJ17" s="569">
        <v>15.346647578447454</v>
      </c>
      <c r="AK17" s="568"/>
      <c r="AL17" s="569">
        <v>14.541197177828304</v>
      </c>
      <c r="AM17" s="568"/>
      <c r="AN17" s="569">
        <v>13.891169683962353</v>
      </c>
      <c r="AO17" s="568"/>
      <c r="AP17" s="569">
        <v>13.752657015182372</v>
      </c>
      <c r="AQ17" s="568"/>
      <c r="AR17" s="569">
        <v>13.088523864354245</v>
      </c>
      <c r="AS17" s="568"/>
      <c r="AT17" s="569">
        <v>14.458145325705496</v>
      </c>
      <c r="AU17" s="568"/>
      <c r="AV17" s="569">
        <v>12.144898195337351</v>
      </c>
      <c r="AW17" s="568"/>
      <c r="AX17" s="569">
        <v>12.128668516195617</v>
      </c>
      <c r="AY17" s="568"/>
      <c r="AZ17" s="569">
        <v>12.953892985403463</v>
      </c>
      <c r="BA17" s="568"/>
      <c r="BB17" s="569">
        <v>12.757497380912081</v>
      </c>
      <c r="BC17" s="568"/>
      <c r="BD17" s="569">
        <v>12.233081978637324</v>
      </c>
      <c r="BE17" s="568"/>
      <c r="BF17" s="569">
        <v>11.234834240372399</v>
      </c>
      <c r="BG17" s="568"/>
      <c r="BH17" s="569">
        <v>11.308057890475435</v>
      </c>
      <c r="BI17" s="568"/>
      <c r="BJ17" s="570">
        <v>12.396130776736044</v>
      </c>
      <c r="BK17" s="571" t="s">
        <v>1192</v>
      </c>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469" t="str">
        <f>Parameters!S17</f>
        <v>Manufacture of coke and refined petroleum products</v>
      </c>
      <c r="E18" s="475"/>
      <c r="F18" s="572">
        <v>13340.019323708033</v>
      </c>
      <c r="G18" s="568"/>
      <c r="H18" s="573">
        <v>13218.896425958599</v>
      </c>
      <c r="I18" s="568"/>
      <c r="J18" s="573">
        <v>12909.008955753168</v>
      </c>
      <c r="K18" s="568"/>
      <c r="L18" s="573">
        <v>13162.349747496673</v>
      </c>
      <c r="M18" s="568"/>
      <c r="N18" s="573">
        <v>12665.561620047945</v>
      </c>
      <c r="O18" s="568"/>
      <c r="P18" s="573">
        <v>11754.663934352993</v>
      </c>
      <c r="Q18" s="568"/>
      <c r="R18" s="573">
        <v>10840.539680276113</v>
      </c>
      <c r="S18" s="568"/>
      <c r="T18" s="573">
        <v>10687.009121816129</v>
      </c>
      <c r="U18" s="568"/>
      <c r="V18" s="573">
        <v>9585.0642257088639</v>
      </c>
      <c r="W18" s="568"/>
      <c r="X18" s="573">
        <v>9492.3288087115034</v>
      </c>
      <c r="Y18" s="568"/>
      <c r="Z18" s="573">
        <v>8417.8309285143496</v>
      </c>
      <c r="AA18" s="568"/>
      <c r="AB18" s="573">
        <v>8676.2259420985847</v>
      </c>
      <c r="AC18" s="568"/>
      <c r="AD18" s="573">
        <v>8134.2893870685521</v>
      </c>
      <c r="AE18" s="568"/>
      <c r="AF18" s="573">
        <v>8677.4111058956532</v>
      </c>
      <c r="AG18" s="568"/>
      <c r="AH18" s="573">
        <v>8230.2889426705497</v>
      </c>
      <c r="AI18" s="568"/>
      <c r="AJ18" s="573">
        <v>7125.6737420023637</v>
      </c>
      <c r="AK18" s="568"/>
      <c r="AL18" s="573">
        <v>7104.3963682780386</v>
      </c>
      <c r="AM18" s="568"/>
      <c r="AN18" s="573">
        <v>6220.0972456802219</v>
      </c>
      <c r="AO18" s="568"/>
      <c r="AP18" s="573">
        <v>6284.9431580072169</v>
      </c>
      <c r="AQ18" s="568"/>
      <c r="AR18" s="573">
        <v>5920.6795769223108</v>
      </c>
      <c r="AS18" s="568"/>
      <c r="AT18" s="573">
        <v>5052.9914830796542</v>
      </c>
      <c r="AU18" s="568"/>
      <c r="AV18" s="573">
        <v>4968.3257553763624</v>
      </c>
      <c r="AW18" s="568"/>
      <c r="AX18" s="573">
        <v>4642.1632992029681</v>
      </c>
      <c r="AY18" s="568"/>
      <c r="AZ18" s="573">
        <v>4070.8926837505019</v>
      </c>
      <c r="BA18" s="568"/>
      <c r="BB18" s="573">
        <v>4235.4573805857763</v>
      </c>
      <c r="BC18" s="568"/>
      <c r="BD18" s="573">
        <v>3617.1328573398068</v>
      </c>
      <c r="BE18" s="568"/>
      <c r="BF18" s="573">
        <v>3789.8043126741159</v>
      </c>
      <c r="BG18" s="568"/>
      <c r="BH18" s="573">
        <v>3000.6234029653319</v>
      </c>
      <c r="BI18" s="568"/>
      <c r="BJ18" s="574">
        <v>3424.9733660577849</v>
      </c>
      <c r="BK18" s="571" t="s">
        <v>1192</v>
      </c>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469" t="str">
        <f>Parameters!S18</f>
        <v>Manufacture of chemicals and chemical products</v>
      </c>
      <c r="E19" s="475"/>
      <c r="F19" s="572">
        <v>310.1404603950142</v>
      </c>
      <c r="G19" s="568"/>
      <c r="H19" s="573">
        <v>285.97226005916394</v>
      </c>
      <c r="I19" s="568"/>
      <c r="J19" s="573">
        <v>298.12114785522573</v>
      </c>
      <c r="K19" s="568"/>
      <c r="L19" s="573">
        <v>305.9343088285288</v>
      </c>
      <c r="M19" s="568"/>
      <c r="N19" s="573">
        <v>335.45417312964361</v>
      </c>
      <c r="O19" s="568"/>
      <c r="P19" s="573">
        <v>341.09802416744844</v>
      </c>
      <c r="Q19" s="568"/>
      <c r="R19" s="573">
        <v>358.67266917556964</v>
      </c>
      <c r="S19" s="568"/>
      <c r="T19" s="573">
        <v>411.3359162463949</v>
      </c>
      <c r="U19" s="568"/>
      <c r="V19" s="573">
        <v>439.71500372338778</v>
      </c>
      <c r="W19" s="568"/>
      <c r="X19" s="573">
        <v>439.35605431679585</v>
      </c>
      <c r="Y19" s="568"/>
      <c r="Z19" s="573">
        <v>405.97761935235832</v>
      </c>
      <c r="AA19" s="568"/>
      <c r="AB19" s="573">
        <v>455.13813969809269</v>
      </c>
      <c r="AC19" s="568"/>
      <c r="AD19" s="573">
        <v>442.08780718926164</v>
      </c>
      <c r="AE19" s="568"/>
      <c r="AF19" s="573">
        <v>397.86964048153487</v>
      </c>
      <c r="AG19" s="568"/>
      <c r="AH19" s="573">
        <v>344.38280458561769</v>
      </c>
      <c r="AI19" s="568"/>
      <c r="AJ19" s="573">
        <v>422.75059578146858</v>
      </c>
      <c r="AK19" s="568"/>
      <c r="AL19" s="573">
        <v>393.55327902784472</v>
      </c>
      <c r="AM19" s="568"/>
      <c r="AN19" s="573">
        <v>413.51727517567804</v>
      </c>
      <c r="AO19" s="568"/>
      <c r="AP19" s="573">
        <v>426.47603723246874</v>
      </c>
      <c r="AQ19" s="568"/>
      <c r="AR19" s="573">
        <v>445.82483476305612</v>
      </c>
      <c r="AS19" s="568"/>
      <c r="AT19" s="573">
        <v>426.20361789278149</v>
      </c>
      <c r="AU19" s="568"/>
      <c r="AV19" s="573">
        <v>437.82238702659424</v>
      </c>
      <c r="AW19" s="568"/>
      <c r="AX19" s="573">
        <v>452.96344539338378</v>
      </c>
      <c r="AY19" s="568"/>
      <c r="AZ19" s="573">
        <v>445.74103053234433</v>
      </c>
      <c r="BA19" s="568"/>
      <c r="BB19" s="573">
        <v>359.18405856096552</v>
      </c>
      <c r="BC19" s="568"/>
      <c r="BD19" s="573">
        <v>327.87474080979018</v>
      </c>
      <c r="BE19" s="568"/>
      <c r="BF19" s="573">
        <v>446.91279372820259</v>
      </c>
      <c r="BG19" s="568"/>
      <c r="BH19" s="573">
        <v>348.32512855574799</v>
      </c>
      <c r="BI19" s="568"/>
      <c r="BJ19" s="574">
        <v>364.61645988902092</v>
      </c>
      <c r="BK19" s="571" t="s">
        <v>1192</v>
      </c>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469" t="str">
        <f>Parameters!S19</f>
        <v>Manufacture of basic pharmaceutical products and pharmaceutical preparations</v>
      </c>
      <c r="E20" s="475"/>
      <c r="F20" s="572">
        <v>30.164602420909379</v>
      </c>
      <c r="G20" s="568"/>
      <c r="H20" s="573">
        <v>29.758812136866599</v>
      </c>
      <c r="I20" s="568"/>
      <c r="J20" s="573">
        <v>29.628978199025465</v>
      </c>
      <c r="K20" s="568"/>
      <c r="L20" s="573">
        <v>29.644351069126238</v>
      </c>
      <c r="M20" s="568"/>
      <c r="N20" s="573">
        <v>29.397473658395818</v>
      </c>
      <c r="O20" s="568"/>
      <c r="P20" s="573">
        <v>29.660412885075715</v>
      </c>
      <c r="Q20" s="568"/>
      <c r="R20" s="573">
        <v>29.715496003146587</v>
      </c>
      <c r="S20" s="568"/>
      <c r="T20" s="573">
        <v>33.593946817440951</v>
      </c>
      <c r="U20" s="568"/>
      <c r="V20" s="573">
        <v>31.246631985962484</v>
      </c>
      <c r="W20" s="568"/>
      <c r="X20" s="573">
        <v>31.906454904662908</v>
      </c>
      <c r="Y20" s="568"/>
      <c r="Z20" s="573">
        <v>29.800825618718655</v>
      </c>
      <c r="AA20" s="568"/>
      <c r="AB20" s="573">
        <v>31.083079635548501</v>
      </c>
      <c r="AC20" s="568"/>
      <c r="AD20" s="573">
        <v>26.896270958223152</v>
      </c>
      <c r="AE20" s="568"/>
      <c r="AF20" s="573">
        <v>28.009996723573582</v>
      </c>
      <c r="AG20" s="568"/>
      <c r="AH20" s="573">
        <v>26.837963880837055</v>
      </c>
      <c r="AI20" s="568"/>
      <c r="AJ20" s="573">
        <v>27.168213593245387</v>
      </c>
      <c r="AK20" s="568"/>
      <c r="AL20" s="573">
        <v>26.183182298280439</v>
      </c>
      <c r="AM20" s="568"/>
      <c r="AN20" s="573">
        <v>25.248252890860694</v>
      </c>
      <c r="AO20" s="568"/>
      <c r="AP20" s="573">
        <v>24.984390846539426</v>
      </c>
      <c r="AQ20" s="568"/>
      <c r="AR20" s="573">
        <v>23.899860119041747</v>
      </c>
      <c r="AS20" s="568"/>
      <c r="AT20" s="573">
        <v>25.478252256047625</v>
      </c>
      <c r="AU20" s="568"/>
      <c r="AV20" s="573">
        <v>23.043469851311826</v>
      </c>
      <c r="AW20" s="568"/>
      <c r="AX20" s="573">
        <v>22.926947033720822</v>
      </c>
      <c r="AY20" s="568"/>
      <c r="AZ20" s="573">
        <v>23.619974397467541</v>
      </c>
      <c r="BA20" s="568"/>
      <c r="BB20" s="573">
        <v>23.274874110983575</v>
      </c>
      <c r="BC20" s="568"/>
      <c r="BD20" s="573">
        <v>22.564717725942195</v>
      </c>
      <c r="BE20" s="568"/>
      <c r="BF20" s="573">
        <v>21.209383561285634</v>
      </c>
      <c r="BG20" s="568"/>
      <c r="BH20" s="573">
        <v>21.052214818484991</v>
      </c>
      <c r="BI20" s="568"/>
      <c r="BJ20" s="574">
        <v>22.767584853893069</v>
      </c>
      <c r="BK20" s="571" t="s">
        <v>1192</v>
      </c>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469" t="str">
        <f>Parameters!S20</f>
        <v>Manufacture of rubber and plastic products and other non-metallic mineral products</v>
      </c>
      <c r="E21" s="470"/>
      <c r="F21" s="575"/>
      <c r="G21" s="594"/>
      <c r="H21" s="575"/>
      <c r="I21" s="594"/>
      <c r="J21" s="575"/>
      <c r="K21" s="594"/>
      <c r="L21" s="575"/>
      <c r="M21" s="594"/>
      <c r="N21" s="575"/>
      <c r="O21" s="594"/>
      <c r="P21" s="575"/>
      <c r="Q21" s="594"/>
      <c r="R21" s="575"/>
      <c r="S21" s="594"/>
      <c r="T21" s="575"/>
      <c r="U21" s="594"/>
      <c r="V21" s="575"/>
      <c r="W21" s="594"/>
      <c r="X21" s="575"/>
      <c r="Y21" s="594"/>
      <c r="Z21" s="575"/>
      <c r="AA21" s="594"/>
      <c r="AB21" s="575"/>
      <c r="AC21" s="594"/>
      <c r="AD21" s="575"/>
      <c r="AE21" s="594"/>
      <c r="AF21" s="575"/>
      <c r="AG21" s="594"/>
      <c r="AH21" s="575"/>
      <c r="AI21" s="594"/>
      <c r="AJ21" s="575"/>
      <c r="AK21" s="594"/>
      <c r="AL21" s="575"/>
      <c r="AM21" s="594"/>
      <c r="AN21" s="575"/>
      <c r="AO21" s="594"/>
      <c r="AP21" s="575"/>
      <c r="AQ21" s="594"/>
      <c r="AR21" s="575"/>
      <c r="AS21" s="594"/>
      <c r="AT21" s="575"/>
      <c r="AU21" s="594"/>
      <c r="AV21" s="575"/>
      <c r="AW21" s="594"/>
      <c r="AX21" s="575"/>
      <c r="AY21" s="594"/>
      <c r="AZ21" s="575"/>
      <c r="BA21" s="594"/>
      <c r="BB21" s="575"/>
      <c r="BC21" s="594"/>
      <c r="BD21" s="575"/>
      <c r="BE21" s="594"/>
      <c r="BF21" s="575"/>
      <c r="BG21" s="594"/>
      <c r="BH21" s="575"/>
      <c r="BI21" s="594"/>
      <c r="BJ21" s="575"/>
      <c r="BK21" s="598"/>
      <c r="CJ21" s="303"/>
      <c r="CK21" s="303"/>
      <c r="CL21" s="303"/>
      <c r="CM21" s="304"/>
      <c r="CN21" s="303"/>
      <c r="CO21" s="303"/>
      <c r="CP21" s="303"/>
      <c r="CQ21" s="303"/>
      <c r="CR21" s="303"/>
      <c r="CS21" s="303"/>
      <c r="CT21" s="303"/>
    </row>
    <row r="22" spans="1:98" s="15" customFormat="1" ht="12.75" customHeight="1">
      <c r="A22" s="35"/>
      <c r="B22" s="204" t="str">
        <f>Parameters!Q21</f>
        <v>C22</v>
      </c>
      <c r="C22" s="218"/>
      <c r="D22" s="471" t="str">
        <f>Parameters!S21</f>
        <v>Manufacture of rubber and plastic products</v>
      </c>
      <c r="E22" s="472"/>
      <c r="F22" s="567">
        <v>214.49068478952748</v>
      </c>
      <c r="G22" s="568"/>
      <c r="H22" s="569">
        <v>198.37924543852031</v>
      </c>
      <c r="I22" s="568"/>
      <c r="J22" s="569">
        <v>206.57432626077852</v>
      </c>
      <c r="K22" s="568"/>
      <c r="L22" s="569">
        <v>211.98192133148757</v>
      </c>
      <c r="M22" s="568"/>
      <c r="N22" s="569">
        <v>231.73522710536815</v>
      </c>
      <c r="O22" s="568"/>
      <c r="P22" s="569">
        <v>235.26516360206074</v>
      </c>
      <c r="Q22" s="568"/>
      <c r="R22" s="569">
        <v>247.02673291770151</v>
      </c>
      <c r="S22" s="568"/>
      <c r="T22" s="569">
        <v>283.07267675258333</v>
      </c>
      <c r="U22" s="568"/>
      <c r="V22" s="569">
        <v>301.40232777939207</v>
      </c>
      <c r="W22" s="568"/>
      <c r="X22" s="569">
        <v>301.12446837103624</v>
      </c>
      <c r="Y22" s="568"/>
      <c r="Z22" s="569">
        <v>278.30616911545923</v>
      </c>
      <c r="AA22" s="568"/>
      <c r="AB22" s="569">
        <v>311.10670834531038</v>
      </c>
      <c r="AC22" s="568"/>
      <c r="AD22" s="569">
        <v>301.49191848164247</v>
      </c>
      <c r="AE22" s="568"/>
      <c r="AF22" s="569">
        <v>272.26382865830499</v>
      </c>
      <c r="AG22" s="568"/>
      <c r="AH22" s="569">
        <v>236.1740292035546</v>
      </c>
      <c r="AI22" s="568"/>
      <c r="AJ22" s="569">
        <v>288.49065262251725</v>
      </c>
      <c r="AK22" s="568"/>
      <c r="AL22" s="569">
        <v>268.39585367985109</v>
      </c>
      <c r="AM22" s="568"/>
      <c r="AN22" s="569">
        <v>281.65588341872996</v>
      </c>
      <c r="AO22" s="568"/>
      <c r="AP22" s="569">
        <v>290.34255752708202</v>
      </c>
      <c r="AQ22" s="568"/>
      <c r="AR22" s="569">
        <v>302.76767072107288</v>
      </c>
      <c r="AS22" s="568"/>
      <c r="AT22" s="569">
        <v>289.94842010300107</v>
      </c>
      <c r="AU22" s="568"/>
      <c r="AV22" s="569">
        <v>297.38986575087898</v>
      </c>
      <c r="AW22" s="568"/>
      <c r="AX22" s="569">
        <v>307.33143316753637</v>
      </c>
      <c r="AY22" s="568"/>
      <c r="AZ22" s="569">
        <v>302.59778914757675</v>
      </c>
      <c r="BA22" s="568"/>
      <c r="BB22" s="569">
        <v>244.90350132039737</v>
      </c>
      <c r="BC22" s="568"/>
      <c r="BD22" s="569">
        <v>223.85634435408744</v>
      </c>
      <c r="BE22" s="568"/>
      <c r="BF22" s="569">
        <v>302.88281708412342</v>
      </c>
      <c r="BG22" s="568"/>
      <c r="BH22" s="569">
        <v>237.07261026515297</v>
      </c>
      <c r="BI22" s="568"/>
      <c r="BJ22" s="570">
        <v>252.27813894758228</v>
      </c>
      <c r="BK22" s="571" t="s">
        <v>1192</v>
      </c>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471" t="str">
        <f>Parameters!S22</f>
        <v>Manufacture of other non-metallic mineral products</v>
      </c>
      <c r="E23" s="473"/>
      <c r="F23" s="567">
        <v>148.79493273316001</v>
      </c>
      <c r="G23" s="568"/>
      <c r="H23" s="569">
        <v>141.19774738001632</v>
      </c>
      <c r="I23" s="568"/>
      <c r="J23" s="569">
        <v>134.06637749184443</v>
      </c>
      <c r="K23" s="568"/>
      <c r="L23" s="569">
        <v>125.09544772432096</v>
      </c>
      <c r="M23" s="568"/>
      <c r="N23" s="569">
        <v>116.39045269200041</v>
      </c>
      <c r="O23" s="568"/>
      <c r="P23" s="569">
        <v>130.31245884998972</v>
      </c>
      <c r="Q23" s="568"/>
      <c r="R23" s="569">
        <v>129.19275807757279</v>
      </c>
      <c r="S23" s="568"/>
      <c r="T23" s="569">
        <v>121.89089163147123</v>
      </c>
      <c r="U23" s="568"/>
      <c r="V23" s="569">
        <v>124.23735684695993</v>
      </c>
      <c r="W23" s="568"/>
      <c r="X23" s="569">
        <v>127.75701597297707</v>
      </c>
      <c r="Y23" s="568"/>
      <c r="Z23" s="569">
        <v>129.37214556453904</v>
      </c>
      <c r="AA23" s="568"/>
      <c r="AB23" s="569">
        <v>136.48481232715983</v>
      </c>
      <c r="AC23" s="568"/>
      <c r="AD23" s="569">
        <v>136.04549829887492</v>
      </c>
      <c r="AE23" s="568"/>
      <c r="AF23" s="569">
        <v>132.99745720988406</v>
      </c>
      <c r="AG23" s="568"/>
      <c r="AH23" s="569">
        <v>140.11617895893815</v>
      </c>
      <c r="AI23" s="568"/>
      <c r="AJ23" s="569">
        <v>137.95723665831741</v>
      </c>
      <c r="AK23" s="568"/>
      <c r="AL23" s="569">
        <v>153.15455839183173</v>
      </c>
      <c r="AM23" s="568"/>
      <c r="AN23" s="569">
        <v>141.36852544664461</v>
      </c>
      <c r="AO23" s="568"/>
      <c r="AP23" s="569">
        <v>132.48511957562232</v>
      </c>
      <c r="AQ23" s="568"/>
      <c r="AR23" s="569">
        <v>136.74733516764073</v>
      </c>
      <c r="AS23" s="568"/>
      <c r="AT23" s="569">
        <v>148.16689814632372</v>
      </c>
      <c r="AU23" s="568"/>
      <c r="AV23" s="569">
        <v>130.45820453651174</v>
      </c>
      <c r="AW23" s="568"/>
      <c r="AX23" s="569">
        <v>138.67974067460489</v>
      </c>
      <c r="AY23" s="568"/>
      <c r="AZ23" s="569">
        <v>139.2148181368257</v>
      </c>
      <c r="BA23" s="568"/>
      <c r="BB23" s="569">
        <v>133.78436701620601</v>
      </c>
      <c r="BC23" s="568"/>
      <c r="BD23" s="569">
        <v>131.74335767582457</v>
      </c>
      <c r="BE23" s="568"/>
      <c r="BF23" s="569">
        <v>128.88476477855198</v>
      </c>
      <c r="BG23" s="568"/>
      <c r="BH23" s="569">
        <v>128.51300716689548</v>
      </c>
      <c r="BI23" s="568"/>
      <c r="BJ23" s="570">
        <v>135.47762212299276</v>
      </c>
      <c r="BK23" s="571" t="s">
        <v>1192</v>
      </c>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469" t="str">
        <f>Parameters!S23</f>
        <v>Manufacture of basic metals and fabricated metal products, except machinery and equipment</v>
      </c>
      <c r="E24" s="470"/>
      <c r="F24" s="575"/>
      <c r="G24" s="594"/>
      <c r="H24" s="575"/>
      <c r="I24" s="594"/>
      <c r="J24" s="575"/>
      <c r="K24" s="594"/>
      <c r="L24" s="575"/>
      <c r="M24" s="594"/>
      <c r="N24" s="575"/>
      <c r="O24" s="594"/>
      <c r="P24" s="575"/>
      <c r="Q24" s="594"/>
      <c r="R24" s="575"/>
      <c r="S24" s="594"/>
      <c r="T24" s="575"/>
      <c r="U24" s="594"/>
      <c r="V24" s="575"/>
      <c r="W24" s="594"/>
      <c r="X24" s="575"/>
      <c r="Y24" s="594"/>
      <c r="Z24" s="575"/>
      <c r="AA24" s="594"/>
      <c r="AB24" s="575"/>
      <c r="AC24" s="594"/>
      <c r="AD24" s="575"/>
      <c r="AE24" s="594"/>
      <c r="AF24" s="575"/>
      <c r="AG24" s="594"/>
      <c r="AH24" s="575"/>
      <c r="AI24" s="594"/>
      <c r="AJ24" s="575"/>
      <c r="AK24" s="594"/>
      <c r="AL24" s="575"/>
      <c r="AM24" s="594"/>
      <c r="AN24" s="575"/>
      <c r="AO24" s="594"/>
      <c r="AP24" s="575"/>
      <c r="AQ24" s="594"/>
      <c r="AR24" s="575"/>
      <c r="AS24" s="594"/>
      <c r="AT24" s="575"/>
      <c r="AU24" s="594"/>
      <c r="AV24" s="575"/>
      <c r="AW24" s="594"/>
      <c r="AX24" s="575"/>
      <c r="AY24" s="594"/>
      <c r="AZ24" s="575"/>
      <c r="BA24" s="594"/>
      <c r="BB24" s="575"/>
      <c r="BC24" s="594"/>
      <c r="BD24" s="575"/>
      <c r="BE24" s="594"/>
      <c r="BF24" s="575"/>
      <c r="BG24" s="594"/>
      <c r="BH24" s="575"/>
      <c r="BI24" s="594"/>
      <c r="BJ24" s="575"/>
      <c r="BK24" s="598"/>
      <c r="CJ24" s="303"/>
      <c r="CK24" s="303"/>
      <c r="CL24" s="303"/>
      <c r="CM24" s="304"/>
      <c r="CN24" s="303"/>
      <c r="CO24" s="303"/>
      <c r="CP24" s="303"/>
      <c r="CQ24" s="303"/>
      <c r="CR24" s="303"/>
      <c r="CS24" s="303"/>
      <c r="CT24" s="303"/>
    </row>
    <row r="25" spans="1:98" s="15" customFormat="1" ht="12.75" customHeight="1">
      <c r="A25" s="35"/>
      <c r="B25" s="204" t="str">
        <f>Parameters!Q24</f>
        <v>C24</v>
      </c>
      <c r="C25" s="218"/>
      <c r="D25" s="471" t="str">
        <f>Parameters!S24</f>
        <v>Manufacture of basic metals</v>
      </c>
      <c r="E25" s="472"/>
      <c r="F25" s="567">
        <v>198.31373663192426</v>
      </c>
      <c r="G25" s="568"/>
      <c r="H25" s="569">
        <v>187.92257286394062</v>
      </c>
      <c r="I25" s="568"/>
      <c r="J25" s="569">
        <v>178.06372954264117</v>
      </c>
      <c r="K25" s="568"/>
      <c r="L25" s="569">
        <v>165.66057097274128</v>
      </c>
      <c r="M25" s="568"/>
      <c r="N25" s="569">
        <v>153.68549585577341</v>
      </c>
      <c r="O25" s="568"/>
      <c r="P25" s="569">
        <v>173.03645262388935</v>
      </c>
      <c r="Q25" s="568"/>
      <c r="R25" s="569">
        <v>171.46283297033028</v>
      </c>
      <c r="S25" s="568"/>
      <c r="T25" s="569">
        <v>160.12027061161609</v>
      </c>
      <c r="U25" s="568"/>
      <c r="V25" s="569">
        <v>164.18173907638325</v>
      </c>
      <c r="W25" s="568"/>
      <c r="X25" s="569">
        <v>168.98665738863684</v>
      </c>
      <c r="Y25" s="568"/>
      <c r="Z25" s="569">
        <v>171.69900664769321</v>
      </c>
      <c r="AA25" s="568"/>
      <c r="AB25" s="569">
        <v>181.26649199530448</v>
      </c>
      <c r="AC25" s="568"/>
      <c r="AD25" s="569">
        <v>181.92565291115116</v>
      </c>
      <c r="AE25" s="568"/>
      <c r="AF25" s="569">
        <v>177.41821281716452</v>
      </c>
      <c r="AG25" s="568"/>
      <c r="AH25" s="569">
        <v>188.12625315279445</v>
      </c>
      <c r="AI25" s="568"/>
      <c r="AJ25" s="569">
        <v>186.13123616168716</v>
      </c>
      <c r="AK25" s="568"/>
      <c r="AL25" s="569">
        <v>208.18781370552372</v>
      </c>
      <c r="AM25" s="568"/>
      <c r="AN25" s="569">
        <v>193.45736413428821</v>
      </c>
      <c r="AO25" s="568"/>
      <c r="AP25" s="569">
        <v>182.40722275863067</v>
      </c>
      <c r="AQ25" s="568"/>
      <c r="AR25" s="569">
        <v>189.85523359871269</v>
      </c>
      <c r="AS25" s="568"/>
      <c r="AT25" s="569">
        <v>205.46153803377854</v>
      </c>
      <c r="AU25" s="568"/>
      <c r="AV25" s="569">
        <v>181.08012984149983</v>
      </c>
      <c r="AW25" s="568"/>
      <c r="AX25" s="569">
        <v>192.52820080515141</v>
      </c>
      <c r="AY25" s="568"/>
      <c r="AZ25" s="569">
        <v>193.2266809865491</v>
      </c>
      <c r="BA25" s="568"/>
      <c r="BB25" s="569">
        <v>185.3045950747422</v>
      </c>
      <c r="BC25" s="568"/>
      <c r="BD25" s="569">
        <v>182.46273010738798</v>
      </c>
      <c r="BE25" s="568"/>
      <c r="BF25" s="569">
        <v>179.91554416144743</v>
      </c>
      <c r="BG25" s="568"/>
      <c r="BH25" s="569">
        <v>178.41249444088027</v>
      </c>
      <c r="BI25" s="568"/>
      <c r="BJ25" s="570">
        <v>211.6480705672156</v>
      </c>
      <c r="BK25" s="571" t="s">
        <v>1192</v>
      </c>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474" t="str">
        <f>Parameters!S25</f>
        <v>Manufacture of fabricated metal products, except machinery and equipment</v>
      </c>
      <c r="E26" s="473"/>
      <c r="F26" s="567">
        <v>37.525087132678379</v>
      </c>
      <c r="G26" s="568"/>
      <c r="H26" s="569">
        <v>36.83525691024969</v>
      </c>
      <c r="I26" s="568"/>
      <c r="J26" s="569">
        <v>36.473818823833312</v>
      </c>
      <c r="K26" s="568"/>
      <c r="L26" s="569">
        <v>36.170919266834808</v>
      </c>
      <c r="M26" s="568"/>
      <c r="N26" s="569">
        <v>35.550107503779678</v>
      </c>
      <c r="O26" s="568"/>
      <c r="P26" s="569">
        <v>36.219843322117534</v>
      </c>
      <c r="Q26" s="568"/>
      <c r="R26" s="569">
        <v>36.57463801349985</v>
      </c>
      <c r="S26" s="568"/>
      <c r="T26" s="569">
        <v>44.043764862756156</v>
      </c>
      <c r="U26" s="568"/>
      <c r="V26" s="569">
        <v>39.990978007805268</v>
      </c>
      <c r="W26" s="568"/>
      <c r="X26" s="569">
        <v>42.150538181279749</v>
      </c>
      <c r="Y26" s="568"/>
      <c r="Z26" s="569">
        <v>39.022405602697773</v>
      </c>
      <c r="AA26" s="568"/>
      <c r="AB26" s="569">
        <v>42.030333818148364</v>
      </c>
      <c r="AC26" s="568"/>
      <c r="AD26" s="569">
        <v>34.14733434074617</v>
      </c>
      <c r="AE26" s="568"/>
      <c r="AF26" s="569">
        <v>36.662030577272638</v>
      </c>
      <c r="AG26" s="568"/>
      <c r="AH26" s="569">
        <v>34.602392807529867</v>
      </c>
      <c r="AI26" s="568"/>
      <c r="AJ26" s="569">
        <v>35.341086779768915</v>
      </c>
      <c r="AK26" s="568"/>
      <c r="AL26" s="569">
        <v>34.142207125068026</v>
      </c>
      <c r="AM26" s="568"/>
      <c r="AN26" s="569">
        <v>32.486967411177773</v>
      </c>
      <c r="AO26" s="568"/>
      <c r="AP26" s="569">
        <v>31.638968887848463</v>
      </c>
      <c r="AQ26" s="568"/>
      <c r="AR26" s="569">
        <v>30.558761444608706</v>
      </c>
      <c r="AS26" s="568"/>
      <c r="AT26" s="569">
        <v>33.710358764921764</v>
      </c>
      <c r="AU26" s="568"/>
      <c r="AV26" s="569">
        <v>28.551083922637922</v>
      </c>
      <c r="AW26" s="568"/>
      <c r="AX26" s="569">
        <v>29.084168631425428</v>
      </c>
      <c r="AY26" s="568"/>
      <c r="AZ26" s="569">
        <v>30.432231310831188</v>
      </c>
      <c r="BA26" s="568"/>
      <c r="BB26" s="569">
        <v>29.917499058093817</v>
      </c>
      <c r="BC26" s="568"/>
      <c r="BD26" s="569">
        <v>28.785856621840075</v>
      </c>
      <c r="BE26" s="568"/>
      <c r="BF26" s="569">
        <v>26.848327871582399</v>
      </c>
      <c r="BG26" s="568"/>
      <c r="BH26" s="569">
        <v>27.009255376694011</v>
      </c>
      <c r="BI26" s="568"/>
      <c r="BJ26" s="570">
        <v>29.105757001190192</v>
      </c>
      <c r="BK26" s="571" t="s">
        <v>1192</v>
      </c>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469" t="str">
        <f>Parameters!S26</f>
        <v>Manufacture of computer, electronic and optical products</v>
      </c>
      <c r="E27" s="475"/>
      <c r="F27" s="572">
        <v>29.897508304841274</v>
      </c>
      <c r="G27" s="568"/>
      <c r="H27" s="573">
        <v>29.529685687473435</v>
      </c>
      <c r="I27" s="568"/>
      <c r="J27" s="573">
        <v>29.43712375099701</v>
      </c>
      <c r="K27" s="568"/>
      <c r="L27" s="573">
        <v>29.489250956143326</v>
      </c>
      <c r="M27" s="568"/>
      <c r="N27" s="573">
        <v>29.283755568407791</v>
      </c>
      <c r="O27" s="568"/>
      <c r="P27" s="573">
        <v>29.506429678064208</v>
      </c>
      <c r="Q27" s="568"/>
      <c r="R27" s="573">
        <v>29.601363852487957</v>
      </c>
      <c r="S27" s="568"/>
      <c r="T27" s="573">
        <v>34.197152802109223</v>
      </c>
      <c r="U27" s="568"/>
      <c r="V27" s="573">
        <v>31.513781478192787</v>
      </c>
      <c r="W27" s="568"/>
      <c r="X27" s="573">
        <v>32.396379858992489</v>
      </c>
      <c r="Y27" s="568"/>
      <c r="Z27" s="573">
        <v>30.066132648118906</v>
      </c>
      <c r="AA27" s="568"/>
      <c r="AB27" s="573">
        <v>31.606756620715089</v>
      </c>
      <c r="AC27" s="568"/>
      <c r="AD27" s="573">
        <v>26.768944691277103</v>
      </c>
      <c r="AE27" s="568"/>
      <c r="AF27" s="573">
        <v>28.152486762622193</v>
      </c>
      <c r="AG27" s="568"/>
      <c r="AH27" s="573">
        <v>26.769649505740983</v>
      </c>
      <c r="AI27" s="568"/>
      <c r="AJ27" s="573">
        <v>27.202663929301231</v>
      </c>
      <c r="AK27" s="568"/>
      <c r="AL27" s="573">
        <v>26.054555803626794</v>
      </c>
      <c r="AM27" s="568"/>
      <c r="AN27" s="573">
        <v>25.115000444849461</v>
      </c>
      <c r="AO27" s="568"/>
      <c r="AP27" s="573">
        <v>24.897682747824529</v>
      </c>
      <c r="AQ27" s="568"/>
      <c r="AR27" s="573">
        <v>23.759491314512406</v>
      </c>
      <c r="AS27" s="568"/>
      <c r="AT27" s="573">
        <v>25.463189320829898</v>
      </c>
      <c r="AU27" s="568"/>
      <c r="AV27" s="573">
        <v>22.769011770790481</v>
      </c>
      <c r="AW27" s="568"/>
      <c r="AX27" s="573">
        <v>22.645895516705103</v>
      </c>
      <c r="AY27" s="568"/>
      <c r="AZ27" s="573">
        <v>23.464012073076582</v>
      </c>
      <c r="BA27" s="568"/>
      <c r="BB27" s="573">
        <v>23.143862426957313</v>
      </c>
      <c r="BC27" s="568"/>
      <c r="BD27" s="573">
        <v>22.393033385728103</v>
      </c>
      <c r="BE27" s="568"/>
      <c r="BF27" s="573">
        <v>20.991397090374871</v>
      </c>
      <c r="BG27" s="568"/>
      <c r="BH27" s="573">
        <v>20.851971301077985</v>
      </c>
      <c r="BI27" s="568"/>
      <c r="BJ27" s="574">
        <v>22.68439605560447</v>
      </c>
      <c r="BK27" s="571" t="s">
        <v>1192</v>
      </c>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469" t="str">
        <f>Parameters!S27</f>
        <v>Manufacture of electrical equipment</v>
      </c>
      <c r="E28" s="475"/>
      <c r="F28" s="572">
        <v>30.318282479080619</v>
      </c>
      <c r="G28" s="568"/>
      <c r="H28" s="573">
        <v>29.914390094176476</v>
      </c>
      <c r="I28" s="568"/>
      <c r="J28" s="573">
        <v>29.787628497656534</v>
      </c>
      <c r="K28" s="568"/>
      <c r="L28" s="573">
        <v>29.804882413786608</v>
      </c>
      <c r="M28" s="568"/>
      <c r="N28" s="573">
        <v>29.556311507990745</v>
      </c>
      <c r="O28" s="568"/>
      <c r="P28" s="573">
        <v>29.825906759175915</v>
      </c>
      <c r="Q28" s="568"/>
      <c r="R28" s="573">
        <v>29.898775229465333</v>
      </c>
      <c r="S28" s="568"/>
      <c r="T28" s="573">
        <v>33.89027002731946</v>
      </c>
      <c r="U28" s="568"/>
      <c r="V28" s="573">
        <v>31.49807534130796</v>
      </c>
      <c r="W28" s="568"/>
      <c r="X28" s="573">
        <v>32.203847980401527</v>
      </c>
      <c r="Y28" s="568"/>
      <c r="Z28" s="573">
        <v>30.076948248171576</v>
      </c>
      <c r="AA28" s="568"/>
      <c r="AB28" s="573">
        <v>31.401144305636201</v>
      </c>
      <c r="AC28" s="568"/>
      <c r="AD28" s="573">
        <v>27.111771708436361</v>
      </c>
      <c r="AE28" s="568"/>
      <c r="AF28" s="573">
        <v>28.274225139638499</v>
      </c>
      <c r="AG28" s="568"/>
      <c r="AH28" s="573">
        <v>27.068934706810936</v>
      </c>
      <c r="AI28" s="568"/>
      <c r="AJ28" s="573">
        <v>27.412448774555326</v>
      </c>
      <c r="AK28" s="568"/>
      <c r="AL28" s="573">
        <v>26.398991448309804</v>
      </c>
      <c r="AM28" s="568"/>
      <c r="AN28" s="573">
        <v>25.451253748084149</v>
      </c>
      <c r="AO28" s="568"/>
      <c r="AP28" s="573">
        <v>25.179621072564061</v>
      </c>
      <c r="AQ28" s="568"/>
      <c r="AR28" s="573">
        <v>24.083951474564369</v>
      </c>
      <c r="AS28" s="568"/>
      <c r="AT28" s="573">
        <v>25.71166282235351</v>
      </c>
      <c r="AU28" s="568"/>
      <c r="AV28" s="573">
        <v>23.200022724802704</v>
      </c>
      <c r="AW28" s="568"/>
      <c r="AX28" s="573">
        <v>23.160953229707498</v>
      </c>
      <c r="AY28" s="568"/>
      <c r="AZ28" s="573">
        <v>23.829629677924725</v>
      </c>
      <c r="BA28" s="568"/>
      <c r="BB28" s="573">
        <v>23.497464213133767</v>
      </c>
      <c r="BC28" s="568"/>
      <c r="BD28" s="573">
        <v>22.806230202304445</v>
      </c>
      <c r="BE28" s="568"/>
      <c r="BF28" s="573">
        <v>21.387288436858626</v>
      </c>
      <c r="BG28" s="568"/>
      <c r="BH28" s="573">
        <v>21.309001191554589</v>
      </c>
      <c r="BI28" s="568"/>
      <c r="BJ28" s="574">
        <v>22.958538846503291</v>
      </c>
      <c r="BK28" s="571" t="s">
        <v>1192</v>
      </c>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469" t="str">
        <f>Parameters!S28</f>
        <v>Manufacture of machinery and equipment n.e.c.</v>
      </c>
      <c r="E29" s="475"/>
      <c r="F29" s="572">
        <v>37.967796268193325</v>
      </c>
      <c r="G29" s="568"/>
      <c r="H29" s="573">
        <v>37.178942820273249</v>
      </c>
      <c r="I29" s="568"/>
      <c r="J29" s="573">
        <v>36.67732306369858</v>
      </c>
      <c r="K29" s="568"/>
      <c r="L29" s="573">
        <v>36.167838393527781</v>
      </c>
      <c r="M29" s="568"/>
      <c r="N29" s="573">
        <v>35.458467166344832</v>
      </c>
      <c r="O29" s="568"/>
      <c r="P29" s="573">
        <v>36.578891820785628</v>
      </c>
      <c r="Q29" s="568"/>
      <c r="R29" s="573">
        <v>36.712036782838901</v>
      </c>
      <c r="S29" s="568"/>
      <c r="T29" s="573">
        <v>42.887940175227854</v>
      </c>
      <c r="U29" s="568"/>
      <c r="V29" s="573">
        <v>39.416063338409913</v>
      </c>
      <c r="W29" s="568"/>
      <c r="X29" s="573">
        <v>41.266576685278807</v>
      </c>
      <c r="Y29" s="568"/>
      <c r="Z29" s="573">
        <v>38.448381760942823</v>
      </c>
      <c r="AA29" s="568"/>
      <c r="AB29" s="573">
        <v>41.31090229336354</v>
      </c>
      <c r="AC29" s="568"/>
      <c r="AD29" s="573">
        <v>34.546887737018068</v>
      </c>
      <c r="AE29" s="568"/>
      <c r="AF29" s="573">
        <v>36.523853588117632</v>
      </c>
      <c r="AG29" s="568"/>
      <c r="AH29" s="573">
        <v>35.058495434962751</v>
      </c>
      <c r="AI29" s="568"/>
      <c r="AJ29" s="573">
        <v>35.651204268479489</v>
      </c>
      <c r="AK29" s="568"/>
      <c r="AL29" s="573">
        <v>35.189302220371005</v>
      </c>
      <c r="AM29" s="568"/>
      <c r="AN29" s="573">
        <v>33.410265194355297</v>
      </c>
      <c r="AO29" s="568"/>
      <c r="AP29" s="573">
        <v>32.676517072000564</v>
      </c>
      <c r="AQ29" s="568"/>
      <c r="AR29" s="573">
        <v>31.793858334591647</v>
      </c>
      <c r="AS29" s="568"/>
      <c r="AT29" s="573">
        <v>34.60176807494625</v>
      </c>
      <c r="AU29" s="568"/>
      <c r="AV29" s="573">
        <v>30.02053106865689</v>
      </c>
      <c r="AW29" s="568"/>
      <c r="AX29" s="573">
        <v>30.326891324622729</v>
      </c>
      <c r="AY29" s="568"/>
      <c r="AZ29" s="573">
        <v>31.615657352473622</v>
      </c>
      <c r="BA29" s="568"/>
      <c r="BB29" s="573">
        <v>30.994680437877946</v>
      </c>
      <c r="BC29" s="568"/>
      <c r="BD29" s="573">
        <v>29.961256248466498</v>
      </c>
      <c r="BE29" s="568"/>
      <c r="BF29" s="573">
        <v>28.371337875081039</v>
      </c>
      <c r="BG29" s="568"/>
      <c r="BH29" s="573">
        <v>28.191911665386939</v>
      </c>
      <c r="BI29" s="568"/>
      <c r="BJ29" s="574">
        <v>30.347734871436451</v>
      </c>
      <c r="BK29" s="571" t="s">
        <v>1192</v>
      </c>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469" t="str">
        <f>Parameters!S29</f>
        <v>Manufacture of motor vehicles, trailers, semi-trailers and of other transport equipment</v>
      </c>
      <c r="E30" s="470"/>
      <c r="F30" s="575"/>
      <c r="G30" s="594"/>
      <c r="H30" s="575"/>
      <c r="I30" s="594"/>
      <c r="J30" s="575"/>
      <c r="K30" s="594"/>
      <c r="L30" s="575"/>
      <c r="M30" s="594"/>
      <c r="N30" s="575"/>
      <c r="O30" s="594"/>
      <c r="P30" s="575"/>
      <c r="Q30" s="594"/>
      <c r="R30" s="575"/>
      <c r="S30" s="594"/>
      <c r="T30" s="575"/>
      <c r="U30" s="594"/>
      <c r="V30" s="575"/>
      <c r="W30" s="594"/>
      <c r="X30" s="575"/>
      <c r="Y30" s="594"/>
      <c r="Z30" s="575"/>
      <c r="AA30" s="594"/>
      <c r="AB30" s="575"/>
      <c r="AC30" s="594"/>
      <c r="AD30" s="575"/>
      <c r="AE30" s="594"/>
      <c r="AF30" s="575"/>
      <c r="AG30" s="594"/>
      <c r="AH30" s="575"/>
      <c r="AI30" s="594"/>
      <c r="AJ30" s="575"/>
      <c r="AK30" s="594"/>
      <c r="AL30" s="575"/>
      <c r="AM30" s="594"/>
      <c r="AN30" s="575"/>
      <c r="AO30" s="594"/>
      <c r="AP30" s="575"/>
      <c r="AQ30" s="594"/>
      <c r="AR30" s="575"/>
      <c r="AS30" s="594"/>
      <c r="AT30" s="575"/>
      <c r="AU30" s="594"/>
      <c r="AV30" s="575"/>
      <c r="AW30" s="594"/>
      <c r="AX30" s="575"/>
      <c r="AY30" s="594"/>
      <c r="AZ30" s="575"/>
      <c r="BA30" s="594"/>
      <c r="BB30" s="575"/>
      <c r="BC30" s="594"/>
      <c r="BD30" s="575"/>
      <c r="BE30" s="594"/>
      <c r="BF30" s="575"/>
      <c r="BG30" s="594"/>
      <c r="BH30" s="575"/>
      <c r="BI30" s="594"/>
      <c r="BJ30" s="575"/>
      <c r="BK30" s="598"/>
      <c r="CJ30" s="303"/>
      <c r="CK30" s="303"/>
      <c r="CL30" s="303"/>
      <c r="CM30" s="304"/>
      <c r="CN30" s="303"/>
      <c r="CO30" s="303"/>
      <c r="CP30" s="303"/>
      <c r="CQ30" s="303"/>
      <c r="CR30" s="303"/>
      <c r="CS30" s="303"/>
      <c r="CT30" s="303"/>
    </row>
    <row r="31" spans="1:98" s="15" customFormat="1" ht="12.75" customHeight="1">
      <c r="A31" s="35"/>
      <c r="B31" s="204" t="str">
        <f>Parameters!Q30</f>
        <v>C29</v>
      </c>
      <c r="C31" s="205"/>
      <c r="D31" s="471" t="str">
        <f>Parameters!S30</f>
        <v>Manufacture of motor vehicles, trailers and semi-trailers</v>
      </c>
      <c r="E31" s="472"/>
      <c r="F31" s="567">
        <v>33.719768563292618</v>
      </c>
      <c r="G31" s="568"/>
      <c r="H31" s="569">
        <v>33.155140058276992</v>
      </c>
      <c r="I31" s="568"/>
      <c r="J31" s="569">
        <v>32.870629158429558</v>
      </c>
      <c r="K31" s="568"/>
      <c r="L31" s="569">
        <v>32.652876496613089</v>
      </c>
      <c r="M31" s="568"/>
      <c r="N31" s="569">
        <v>32.214971610859287</v>
      </c>
      <c r="O31" s="568"/>
      <c r="P31" s="569">
        <v>32.862973241871892</v>
      </c>
      <c r="Q31" s="568"/>
      <c r="R31" s="569">
        <v>32.982673616527279</v>
      </c>
      <c r="S31" s="568"/>
      <c r="T31" s="569">
        <v>38.796824933613443</v>
      </c>
      <c r="U31" s="568"/>
      <c r="V31" s="569">
        <v>35.510077007894765</v>
      </c>
      <c r="W31" s="568"/>
      <c r="X31" s="569">
        <v>37.006709273614256</v>
      </c>
      <c r="Y31" s="568"/>
      <c r="Z31" s="569">
        <v>34.28356094187366</v>
      </c>
      <c r="AA31" s="568"/>
      <c r="AB31" s="569">
        <v>36.652819538564984</v>
      </c>
      <c r="AC31" s="568"/>
      <c r="AD31" s="569">
        <v>30.456691170702783</v>
      </c>
      <c r="AE31" s="568"/>
      <c r="AF31" s="569">
        <v>32.291306697088224</v>
      </c>
      <c r="AG31" s="568"/>
      <c r="AH31" s="569">
        <v>30.749767619596156</v>
      </c>
      <c r="AI31" s="568"/>
      <c r="AJ31" s="569">
        <v>31.326722818054549</v>
      </c>
      <c r="AK31" s="568"/>
      <c r="AL31" s="569">
        <v>30.447034642107077</v>
      </c>
      <c r="AM31" s="568"/>
      <c r="AN31" s="569">
        <v>29.084401073573265</v>
      </c>
      <c r="AO31" s="568"/>
      <c r="AP31" s="569">
        <v>28.667058843178225</v>
      </c>
      <c r="AQ31" s="568"/>
      <c r="AR31" s="569">
        <v>27.578057884027622</v>
      </c>
      <c r="AS31" s="568"/>
      <c r="AT31" s="569">
        <v>29.928143172104505</v>
      </c>
      <c r="AU31" s="568"/>
      <c r="AV31" s="569">
        <v>26.097883023026181</v>
      </c>
      <c r="AW31" s="568"/>
      <c r="AX31" s="569">
        <v>26.205451255587569</v>
      </c>
      <c r="AY31" s="568"/>
      <c r="AZ31" s="569">
        <v>27.344922208093038</v>
      </c>
      <c r="BA31" s="568"/>
      <c r="BB31" s="569">
        <v>26.952116357208599</v>
      </c>
      <c r="BC31" s="568"/>
      <c r="BD31" s="569">
        <v>25.999713219869331</v>
      </c>
      <c r="BE31" s="568"/>
      <c r="BF31" s="569">
        <v>24.300019944564887</v>
      </c>
      <c r="BG31" s="568"/>
      <c r="BH31" s="569">
        <v>24.290779297039421</v>
      </c>
      <c r="BI31" s="568"/>
      <c r="BJ31" s="570">
        <v>26.221653594566757</v>
      </c>
      <c r="BK31" s="571" t="s">
        <v>1192</v>
      </c>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471" t="str">
        <f>Parameters!S31</f>
        <v>Manufacture of other transport equipment</v>
      </c>
      <c r="E32" s="472"/>
      <c r="F32" s="567">
        <v>1.8273897828061854</v>
      </c>
      <c r="G32" s="568"/>
      <c r="H32" s="569">
        <v>1.7718470987588191</v>
      </c>
      <c r="I32" s="568"/>
      <c r="J32" s="569">
        <v>1.7198443430067978</v>
      </c>
      <c r="K32" s="568"/>
      <c r="L32" s="569">
        <v>1.6225459599983614</v>
      </c>
      <c r="M32" s="568"/>
      <c r="N32" s="569">
        <v>1.5522368865354328</v>
      </c>
      <c r="O32" s="568"/>
      <c r="P32" s="569">
        <v>1.7209216683690067</v>
      </c>
      <c r="Q32" s="568"/>
      <c r="R32" s="569">
        <v>1.8046845635369646</v>
      </c>
      <c r="S32" s="568"/>
      <c r="T32" s="569">
        <v>3.7854902143356348</v>
      </c>
      <c r="U32" s="568"/>
      <c r="V32" s="569">
        <v>2.8283771083752911</v>
      </c>
      <c r="W32" s="568"/>
      <c r="X32" s="569">
        <v>3.5775215554988375</v>
      </c>
      <c r="Y32" s="568"/>
      <c r="Z32" s="569">
        <v>2.941014502975273</v>
      </c>
      <c r="AA32" s="568"/>
      <c r="AB32" s="569">
        <v>3.8815053984501935</v>
      </c>
      <c r="AC32" s="568"/>
      <c r="AD32" s="569">
        <v>1.9220107314439558</v>
      </c>
      <c r="AE32" s="568"/>
      <c r="AF32" s="569">
        <v>2.6593286695612881</v>
      </c>
      <c r="AG32" s="568"/>
      <c r="AH32" s="569">
        <v>2.1896278193625998</v>
      </c>
      <c r="AI32" s="568"/>
      <c r="AJ32" s="569">
        <v>2.4532567631532052</v>
      </c>
      <c r="AK32" s="568"/>
      <c r="AL32" s="569">
        <v>2.3265218422803744</v>
      </c>
      <c r="AM32" s="568"/>
      <c r="AN32" s="569">
        <v>2.0663080237379798</v>
      </c>
      <c r="AO32" s="568"/>
      <c r="AP32" s="569">
        <v>2.0116407212797607</v>
      </c>
      <c r="AQ32" s="568"/>
      <c r="AR32" s="569">
        <v>1.9605239334168605</v>
      </c>
      <c r="AS32" s="568"/>
      <c r="AT32" s="569">
        <v>2.5371108531679694</v>
      </c>
      <c r="AU32" s="568"/>
      <c r="AV32" s="569">
        <v>1.4268793046439365</v>
      </c>
      <c r="AW32" s="568"/>
      <c r="AX32" s="569">
        <v>1.504655901213984</v>
      </c>
      <c r="AY32" s="568"/>
      <c r="AZ32" s="569">
        <v>1.9361737342364993</v>
      </c>
      <c r="BA32" s="568"/>
      <c r="BB32" s="569">
        <v>1.8910909190293226</v>
      </c>
      <c r="BC32" s="568"/>
      <c r="BD32" s="569">
        <v>1.7174672260738237</v>
      </c>
      <c r="BE32" s="568"/>
      <c r="BF32" s="569">
        <v>1.4180350674027775</v>
      </c>
      <c r="BG32" s="568"/>
      <c r="BH32" s="569">
        <v>1.5554145299765634</v>
      </c>
      <c r="BI32" s="568"/>
      <c r="BJ32" s="570">
        <v>1.6771270079145399</v>
      </c>
      <c r="BK32" s="571" t="s">
        <v>1192</v>
      </c>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469" t="str">
        <f>Parameters!S32</f>
        <v>Manufacture of furniture; jewellery, musical instruments, toys; repair and installation of machinery and equipment</v>
      </c>
      <c r="E33" s="470"/>
      <c r="F33" s="575"/>
      <c r="G33" s="594"/>
      <c r="H33" s="575"/>
      <c r="I33" s="594"/>
      <c r="J33" s="575"/>
      <c r="K33" s="594"/>
      <c r="L33" s="575"/>
      <c r="M33" s="594"/>
      <c r="N33" s="575"/>
      <c r="O33" s="594"/>
      <c r="P33" s="575"/>
      <c r="Q33" s="594"/>
      <c r="R33" s="575"/>
      <c r="S33" s="594"/>
      <c r="T33" s="575"/>
      <c r="U33" s="594"/>
      <c r="V33" s="575"/>
      <c r="W33" s="594"/>
      <c r="X33" s="575"/>
      <c r="Y33" s="594"/>
      <c r="Z33" s="575"/>
      <c r="AA33" s="594"/>
      <c r="AB33" s="575"/>
      <c r="AC33" s="594"/>
      <c r="AD33" s="575"/>
      <c r="AE33" s="594"/>
      <c r="AF33" s="575"/>
      <c r="AG33" s="594"/>
      <c r="AH33" s="575"/>
      <c r="AI33" s="594"/>
      <c r="AJ33" s="575"/>
      <c r="AK33" s="594"/>
      <c r="AL33" s="575"/>
      <c r="AM33" s="594"/>
      <c r="AN33" s="575"/>
      <c r="AO33" s="594"/>
      <c r="AP33" s="575"/>
      <c r="AQ33" s="594"/>
      <c r="AR33" s="575"/>
      <c r="AS33" s="594"/>
      <c r="AT33" s="575"/>
      <c r="AU33" s="594"/>
      <c r="AV33" s="575"/>
      <c r="AW33" s="594"/>
      <c r="AX33" s="575"/>
      <c r="AY33" s="594"/>
      <c r="AZ33" s="575"/>
      <c r="BA33" s="594"/>
      <c r="BB33" s="575"/>
      <c r="BC33" s="594"/>
      <c r="BD33" s="575"/>
      <c r="BE33" s="594"/>
      <c r="BF33" s="575"/>
      <c r="BG33" s="594"/>
      <c r="BH33" s="575"/>
      <c r="BI33" s="594"/>
      <c r="BJ33" s="575"/>
      <c r="BK33" s="598"/>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471" t="str">
        <f>Parameters!S33</f>
        <v>Manufacture of furniture; other manufacturing</v>
      </c>
      <c r="E34" s="472"/>
      <c r="F34" s="567">
        <v>16.37883956340151</v>
      </c>
      <c r="G34" s="568"/>
      <c r="H34" s="569">
        <v>15.471996070332837</v>
      </c>
      <c r="I34" s="568"/>
      <c r="J34" s="569">
        <v>14.602863226944674</v>
      </c>
      <c r="K34" s="568"/>
      <c r="L34" s="569">
        <v>13.456863839380393</v>
      </c>
      <c r="M34" s="568"/>
      <c r="N34" s="569">
        <v>12.377016609235895</v>
      </c>
      <c r="O34" s="568"/>
      <c r="P34" s="569">
        <v>14.109309756574069</v>
      </c>
      <c r="Q34" s="568"/>
      <c r="R34" s="569">
        <v>14.127368706983209</v>
      </c>
      <c r="S34" s="568"/>
      <c r="T34" s="569">
        <v>15.535113763283174</v>
      </c>
      <c r="U34" s="568"/>
      <c r="V34" s="569">
        <v>14.781077614330659</v>
      </c>
      <c r="W34" s="568"/>
      <c r="X34" s="569">
        <v>16.119343770915076</v>
      </c>
      <c r="Y34" s="568"/>
      <c r="Z34" s="569">
        <v>15.709568880435441</v>
      </c>
      <c r="AA34" s="568"/>
      <c r="AB34" s="569">
        <v>17.596597065681113</v>
      </c>
      <c r="AC34" s="568"/>
      <c r="AD34" s="569">
        <v>15.366199025186166</v>
      </c>
      <c r="AE34" s="568"/>
      <c r="AF34" s="569">
        <v>15.904690366820914</v>
      </c>
      <c r="AG34" s="568"/>
      <c r="AH34" s="569">
        <v>16.174946771667688</v>
      </c>
      <c r="AI34" s="568"/>
      <c r="AJ34" s="569">
        <v>16.235246725411844</v>
      </c>
      <c r="AK34" s="568"/>
      <c r="AL34" s="569">
        <v>17.836385585862192</v>
      </c>
      <c r="AM34" s="568"/>
      <c r="AN34" s="569">
        <v>16.245933226972653</v>
      </c>
      <c r="AO34" s="568"/>
      <c r="AP34" s="569">
        <v>15.10045891232032</v>
      </c>
      <c r="AQ34" s="568"/>
      <c r="AR34" s="569">
        <v>15.628203821108176</v>
      </c>
      <c r="AS34" s="568"/>
      <c r="AT34" s="569">
        <v>17.658788804140261</v>
      </c>
      <c r="AU34" s="568"/>
      <c r="AV34" s="569">
        <v>14.295934720121545</v>
      </c>
      <c r="AW34" s="568"/>
      <c r="AX34" s="569">
        <v>15.429964846869881</v>
      </c>
      <c r="AY34" s="568"/>
      <c r="AZ34" s="569">
        <v>15.932370754364337</v>
      </c>
      <c r="BA34" s="568"/>
      <c r="BB34" s="569">
        <v>15.302572855112839</v>
      </c>
      <c r="BC34" s="568"/>
      <c r="BD34" s="569">
        <v>14.91229203367911</v>
      </c>
      <c r="BE34" s="568"/>
      <c r="BF34" s="569">
        <v>14.33703021482407</v>
      </c>
      <c r="BG34" s="568"/>
      <c r="BH34" s="569">
        <v>14.489367115323677</v>
      </c>
      <c r="BI34" s="568"/>
      <c r="BJ34" s="570">
        <v>15.856806673567128</v>
      </c>
      <c r="BK34" s="571" t="s">
        <v>1192</v>
      </c>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474" t="str">
        <f>Parameters!S34</f>
        <v>Repair and installation of machinery and equipment</v>
      </c>
      <c r="E35" s="473"/>
      <c r="F35" s="567">
        <v>29.756909177492371</v>
      </c>
      <c r="G35" s="568"/>
      <c r="H35" s="569">
        <v>29.360486559386924</v>
      </c>
      <c r="I35" s="568"/>
      <c r="J35" s="569">
        <v>29.25166398307983</v>
      </c>
      <c r="K35" s="568"/>
      <c r="L35" s="569">
        <v>29.324297849388316</v>
      </c>
      <c r="M35" s="568"/>
      <c r="N35" s="569">
        <v>29.081934023113643</v>
      </c>
      <c r="O35" s="568"/>
      <c r="P35" s="569">
        <v>29.207057170411726</v>
      </c>
      <c r="Q35" s="568"/>
      <c r="R35" s="569">
        <v>29.261737370723942</v>
      </c>
      <c r="S35" s="568"/>
      <c r="T35" s="569">
        <v>31.950275111249038</v>
      </c>
      <c r="U35" s="568"/>
      <c r="V35" s="569">
        <v>30.189956261893787</v>
      </c>
      <c r="W35" s="568"/>
      <c r="X35" s="569">
        <v>30.411573371734523</v>
      </c>
      <c r="Y35" s="568"/>
      <c r="Z35" s="569">
        <v>28.72876121847775</v>
      </c>
      <c r="AA35" s="568"/>
      <c r="AB35" s="569">
        <v>29.400920910309086</v>
      </c>
      <c r="AC35" s="568"/>
      <c r="AD35" s="569">
        <v>26.37859919242463</v>
      </c>
      <c r="AE35" s="568"/>
      <c r="AF35" s="569">
        <v>27.069606832963554</v>
      </c>
      <c r="AG35" s="568"/>
      <c r="AH35" s="569">
        <v>26.141862765183493</v>
      </c>
      <c r="AI35" s="568"/>
      <c r="AJ35" s="569">
        <v>26.296240827974486</v>
      </c>
      <c r="AK35" s="568"/>
      <c r="AL35" s="569">
        <v>25.320918065969575</v>
      </c>
      <c r="AM35" s="568"/>
      <c r="AN35" s="569">
        <v>24.520363170857408</v>
      </c>
      <c r="AO35" s="568"/>
      <c r="AP35" s="569">
        <v>24.171767528367432</v>
      </c>
      <c r="AQ35" s="568"/>
      <c r="AR35" s="569">
        <v>23.159602738254396</v>
      </c>
      <c r="AS35" s="568"/>
      <c r="AT35" s="569">
        <v>24.454458906234589</v>
      </c>
      <c r="AU35" s="568"/>
      <c r="AV35" s="569">
        <v>22.567946749285429</v>
      </c>
      <c r="AW35" s="568"/>
      <c r="AX35" s="569">
        <v>22.552933146373764</v>
      </c>
      <c r="AY35" s="568"/>
      <c r="AZ35" s="569">
        <v>22.880136125915644</v>
      </c>
      <c r="BA35" s="568"/>
      <c r="BB35" s="569">
        <v>22.582999784473653</v>
      </c>
      <c r="BC35" s="568"/>
      <c r="BD35" s="569">
        <v>21.973051642480819</v>
      </c>
      <c r="BE35" s="568"/>
      <c r="BF35" s="569">
        <v>20.786288684049314</v>
      </c>
      <c r="BG35" s="568"/>
      <c r="BH35" s="569">
        <v>20.569432741282011</v>
      </c>
      <c r="BI35" s="568"/>
      <c r="BJ35" s="570">
        <v>22.154357663636588</v>
      </c>
      <c r="BK35" s="571" t="s">
        <v>1192</v>
      </c>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479" t="str">
        <f>Parameters!S35</f>
        <v>Electricity, gas, steam and air conditioning supply</v>
      </c>
      <c r="E36" s="472"/>
      <c r="F36" s="564">
        <v>28842.843535361299</v>
      </c>
      <c r="G36" s="568"/>
      <c r="H36" s="565">
        <v>27814.366687696125</v>
      </c>
      <c r="I36" s="568"/>
      <c r="J36" s="565">
        <v>25608.036957932865</v>
      </c>
      <c r="K36" s="568"/>
      <c r="L36" s="565">
        <v>26230.600437139376</v>
      </c>
      <c r="M36" s="568"/>
      <c r="N36" s="565">
        <v>25797.737205204925</v>
      </c>
      <c r="O36" s="568"/>
      <c r="P36" s="565">
        <v>22081.332588386926</v>
      </c>
      <c r="Q36" s="568"/>
      <c r="R36" s="565">
        <v>20599.314944569149</v>
      </c>
      <c r="S36" s="568"/>
      <c r="T36" s="565">
        <v>18834.785051615592</v>
      </c>
      <c r="U36" s="568"/>
      <c r="V36" s="565">
        <v>18638.222507020349</v>
      </c>
      <c r="W36" s="568"/>
      <c r="X36" s="565">
        <v>18861.407029535781</v>
      </c>
      <c r="Y36" s="568"/>
      <c r="Z36" s="565">
        <v>18111.499448509938</v>
      </c>
      <c r="AA36" s="568"/>
      <c r="AB36" s="565">
        <v>18689.489888188662</v>
      </c>
      <c r="AC36" s="568"/>
      <c r="AD36" s="565">
        <v>17289.060660386549</v>
      </c>
      <c r="AE36" s="568"/>
      <c r="AF36" s="565">
        <v>16823.370554841513</v>
      </c>
      <c r="AG36" s="568"/>
      <c r="AH36" s="565">
        <v>14127.168703042302</v>
      </c>
      <c r="AI36" s="568"/>
      <c r="AJ36" s="565">
        <v>14756.391361598386</v>
      </c>
      <c r="AK36" s="568"/>
      <c r="AL36" s="565">
        <v>13496.6072831932</v>
      </c>
      <c r="AM36" s="568"/>
      <c r="AN36" s="565">
        <v>9566.5547689194245</v>
      </c>
      <c r="AO36" s="568"/>
      <c r="AP36" s="565">
        <v>9690.1271378570236</v>
      </c>
      <c r="AQ36" s="568"/>
      <c r="AR36" s="565">
        <v>9124.0507613355276</v>
      </c>
      <c r="AS36" s="568"/>
      <c r="AT36" s="565">
        <v>8343.9776220575859</v>
      </c>
      <c r="AU36" s="568"/>
      <c r="AV36" s="565">
        <v>8430.2221905970182</v>
      </c>
      <c r="AW36" s="568"/>
      <c r="AX36" s="565">
        <v>8417.2563246693953</v>
      </c>
      <c r="AY36" s="568"/>
      <c r="AZ36" s="565">
        <v>7848.0988752392832</v>
      </c>
      <c r="BA36" s="568"/>
      <c r="BB36" s="565">
        <v>7815.7285631461737</v>
      </c>
      <c r="BC36" s="568"/>
      <c r="BD36" s="565">
        <v>8108.1936989003643</v>
      </c>
      <c r="BE36" s="568"/>
      <c r="BF36" s="565">
        <v>8366.7785438042411</v>
      </c>
      <c r="BG36" s="568"/>
      <c r="BH36" s="565">
        <v>7440.7877007552843</v>
      </c>
      <c r="BI36" s="568"/>
      <c r="BJ36" s="566">
        <v>9001.8590483829557</v>
      </c>
      <c r="BK36" s="571" t="s">
        <v>1192</v>
      </c>
      <c r="CJ36" s="303"/>
      <c r="CK36" s="303"/>
      <c r="CL36" s="303"/>
      <c r="CM36" s="304" t="s">
        <v>59</v>
      </c>
      <c r="CN36" s="303" t="s">
        <v>946</v>
      </c>
      <c r="CO36" s="303"/>
      <c r="CP36" s="303"/>
      <c r="CQ36" s="303"/>
      <c r="CR36" s="303"/>
      <c r="CS36" s="303"/>
      <c r="CT36" s="303"/>
    </row>
    <row r="37" spans="1:98" s="13" customFormat="1">
      <c r="A37" s="36"/>
      <c r="B37" s="207" t="str">
        <f>Parameters!Q36</f>
        <v>E</v>
      </c>
      <c r="C37" s="208"/>
      <c r="D37" s="479" t="str">
        <f>Parameters!S36</f>
        <v>Water supply; sewerage, waste management and remediation activities</v>
      </c>
      <c r="E37" s="481"/>
      <c r="F37" s="564">
        <v>42885.163068173431</v>
      </c>
      <c r="G37" s="568"/>
      <c r="H37" s="565">
        <v>42998.53170381322</v>
      </c>
      <c r="I37" s="568"/>
      <c r="J37" s="565">
        <v>43794.332184328421</v>
      </c>
      <c r="K37" s="568"/>
      <c r="L37" s="565">
        <v>44580.324130261404</v>
      </c>
      <c r="M37" s="568"/>
      <c r="N37" s="565">
        <v>45328.587127577593</v>
      </c>
      <c r="O37" s="568"/>
      <c r="P37" s="565">
        <v>46334.510373139434</v>
      </c>
      <c r="Q37" s="568"/>
      <c r="R37" s="565">
        <v>47158.920321933809</v>
      </c>
      <c r="S37" s="568"/>
      <c r="T37" s="565">
        <v>49056.76236889595</v>
      </c>
      <c r="U37" s="568"/>
      <c r="V37" s="565">
        <v>49579.932856715728</v>
      </c>
      <c r="W37" s="568"/>
      <c r="X37" s="565">
        <v>50907.595096712204</v>
      </c>
      <c r="Y37" s="568"/>
      <c r="Z37" s="565">
        <v>51361.01180257299</v>
      </c>
      <c r="AA37" s="568"/>
      <c r="AB37" s="565">
        <v>52714.835997880917</v>
      </c>
      <c r="AC37" s="568"/>
      <c r="AD37" s="565">
        <v>52070.204167280237</v>
      </c>
      <c r="AE37" s="568"/>
      <c r="AF37" s="565">
        <v>52850.437593046016</v>
      </c>
      <c r="AG37" s="568"/>
      <c r="AH37" s="565">
        <v>54121.223809393778</v>
      </c>
      <c r="AI37" s="568"/>
      <c r="AJ37" s="565">
        <v>55556.568251677658</v>
      </c>
      <c r="AK37" s="568"/>
      <c r="AL37" s="565">
        <v>56846.100270188297</v>
      </c>
      <c r="AM37" s="568"/>
      <c r="AN37" s="565">
        <v>57747.978723851062</v>
      </c>
      <c r="AO37" s="568"/>
      <c r="AP37" s="565">
        <v>58362.052259083663</v>
      </c>
      <c r="AQ37" s="568"/>
      <c r="AR37" s="565">
        <v>57844.575117286528</v>
      </c>
      <c r="AS37" s="568"/>
      <c r="AT37" s="565">
        <v>59473.381222278018</v>
      </c>
      <c r="AU37" s="568"/>
      <c r="AV37" s="565">
        <v>58454.961512188645</v>
      </c>
      <c r="AW37" s="568"/>
      <c r="AX37" s="565">
        <v>58829.280128511826</v>
      </c>
      <c r="AY37" s="568"/>
      <c r="AZ37" s="565">
        <v>59303.986168769989</v>
      </c>
      <c r="BA37" s="568"/>
      <c r="BB37" s="565">
        <v>58772.022064097582</v>
      </c>
      <c r="BC37" s="568"/>
      <c r="BD37" s="565">
        <v>58423.438375771038</v>
      </c>
      <c r="BE37" s="568"/>
      <c r="BF37" s="565">
        <v>57808.703081954613</v>
      </c>
      <c r="BG37" s="568"/>
      <c r="BH37" s="565">
        <v>55514.74523668101</v>
      </c>
      <c r="BI37" s="568"/>
      <c r="BJ37" s="566">
        <v>62818.467840961624</v>
      </c>
      <c r="BK37" s="571" t="s">
        <v>1192</v>
      </c>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474" t="str">
        <f>Parameters!S37</f>
        <v>Water collection, treatment and supply</v>
      </c>
      <c r="E38" s="473"/>
      <c r="F38" s="567">
        <v>1517.3756058380011</v>
      </c>
      <c r="G38" s="568"/>
      <c r="H38" s="569">
        <v>1435.4203828186096</v>
      </c>
      <c r="I38" s="568"/>
      <c r="J38" s="569">
        <v>1389.7593654156403</v>
      </c>
      <c r="K38" s="568"/>
      <c r="L38" s="569">
        <v>1198.0094314978369</v>
      </c>
      <c r="M38" s="568"/>
      <c r="N38" s="569">
        <v>1186.3029865609367</v>
      </c>
      <c r="O38" s="568"/>
      <c r="P38" s="569">
        <v>1126.456894122671</v>
      </c>
      <c r="Q38" s="568"/>
      <c r="R38" s="569">
        <v>1134.9938118808604</v>
      </c>
      <c r="S38" s="568"/>
      <c r="T38" s="569">
        <v>1124.8754038673596</v>
      </c>
      <c r="U38" s="568"/>
      <c r="V38" s="569">
        <v>1069.5036659202119</v>
      </c>
      <c r="W38" s="568"/>
      <c r="X38" s="569">
        <v>922.20351781127545</v>
      </c>
      <c r="Y38" s="568"/>
      <c r="Z38" s="569">
        <v>893.77741249238431</v>
      </c>
      <c r="AA38" s="568"/>
      <c r="AB38" s="569">
        <v>895.77357348754174</v>
      </c>
      <c r="AC38" s="568"/>
      <c r="AD38" s="569">
        <v>816.51783406417258</v>
      </c>
      <c r="AE38" s="568"/>
      <c r="AF38" s="569">
        <v>706.79486562018405</v>
      </c>
      <c r="AG38" s="568"/>
      <c r="AH38" s="569">
        <v>684.4386509747834</v>
      </c>
      <c r="AI38" s="568"/>
      <c r="AJ38" s="569">
        <v>678.5608154834888</v>
      </c>
      <c r="AK38" s="568"/>
      <c r="AL38" s="569">
        <v>611.47755307575596</v>
      </c>
      <c r="AM38" s="568"/>
      <c r="AN38" s="569">
        <v>633.6849312141884</v>
      </c>
      <c r="AO38" s="568"/>
      <c r="AP38" s="569">
        <v>593.95044402595715</v>
      </c>
      <c r="AQ38" s="568"/>
      <c r="AR38" s="569">
        <v>598.09153640496049</v>
      </c>
      <c r="AS38" s="568"/>
      <c r="AT38" s="569">
        <v>576.10733196731053</v>
      </c>
      <c r="AU38" s="568"/>
      <c r="AV38" s="569">
        <v>528.45576241851552</v>
      </c>
      <c r="AW38" s="568"/>
      <c r="AX38" s="569">
        <v>552.98252867052577</v>
      </c>
      <c r="AY38" s="568"/>
      <c r="AZ38" s="569">
        <v>575.08569643795613</v>
      </c>
      <c r="BA38" s="568"/>
      <c r="BB38" s="569">
        <v>534.66024945423578</v>
      </c>
      <c r="BC38" s="568"/>
      <c r="BD38" s="569">
        <v>465.16117797303679</v>
      </c>
      <c r="BE38" s="568"/>
      <c r="BF38" s="569">
        <v>408.43005346282814</v>
      </c>
      <c r="BG38" s="568"/>
      <c r="BH38" s="569">
        <v>380.31308190822722</v>
      </c>
      <c r="BI38" s="568"/>
      <c r="BJ38" s="570">
        <v>403.65179134202123</v>
      </c>
      <c r="BK38" s="571" t="s">
        <v>1192</v>
      </c>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474" t="str">
        <f>Parameters!S38</f>
        <v>Sewerage, waste management, remediation activities</v>
      </c>
      <c r="E39" s="473"/>
      <c r="F39" s="567">
        <v>41367.787462335429</v>
      </c>
      <c r="G39" s="568"/>
      <c r="H39" s="569">
        <v>41563.111320994612</v>
      </c>
      <c r="I39" s="568"/>
      <c r="J39" s="569">
        <v>42404.572818912784</v>
      </c>
      <c r="K39" s="568"/>
      <c r="L39" s="569">
        <v>43382.31469876357</v>
      </c>
      <c r="M39" s="568"/>
      <c r="N39" s="569">
        <v>44142.284141016658</v>
      </c>
      <c r="O39" s="568"/>
      <c r="P39" s="569">
        <v>45208.053479016766</v>
      </c>
      <c r="Q39" s="568"/>
      <c r="R39" s="569">
        <v>46023.926510052945</v>
      </c>
      <c r="S39" s="568"/>
      <c r="T39" s="569">
        <v>47931.886965028592</v>
      </c>
      <c r="U39" s="568"/>
      <c r="V39" s="569">
        <v>48510.429190795519</v>
      </c>
      <c r="W39" s="568"/>
      <c r="X39" s="569">
        <v>49985.391578900926</v>
      </c>
      <c r="Y39" s="568"/>
      <c r="Z39" s="569">
        <v>50467.234390080608</v>
      </c>
      <c r="AA39" s="568"/>
      <c r="AB39" s="569">
        <v>51819.062424393378</v>
      </c>
      <c r="AC39" s="568"/>
      <c r="AD39" s="569">
        <v>51253.686333216065</v>
      </c>
      <c r="AE39" s="568"/>
      <c r="AF39" s="569">
        <v>52143.642727425831</v>
      </c>
      <c r="AG39" s="568"/>
      <c r="AH39" s="569">
        <v>53436.785158418992</v>
      </c>
      <c r="AI39" s="568"/>
      <c r="AJ39" s="569">
        <v>54878.007436194166</v>
      </c>
      <c r="AK39" s="568"/>
      <c r="AL39" s="569">
        <v>56234.622717112543</v>
      </c>
      <c r="AM39" s="568"/>
      <c r="AN39" s="569">
        <v>57114.293792636876</v>
      </c>
      <c r="AO39" s="568"/>
      <c r="AP39" s="569">
        <v>57768.101815057707</v>
      </c>
      <c r="AQ39" s="568"/>
      <c r="AR39" s="569">
        <v>57246.48358088157</v>
      </c>
      <c r="AS39" s="568"/>
      <c r="AT39" s="569">
        <v>58897.273890310709</v>
      </c>
      <c r="AU39" s="568"/>
      <c r="AV39" s="569">
        <v>57926.505749770127</v>
      </c>
      <c r="AW39" s="568"/>
      <c r="AX39" s="569">
        <v>58276.297599841302</v>
      </c>
      <c r="AY39" s="568"/>
      <c r="AZ39" s="569">
        <v>58728.900472332032</v>
      </c>
      <c r="BA39" s="568"/>
      <c r="BB39" s="569">
        <v>58237.361814643344</v>
      </c>
      <c r="BC39" s="568"/>
      <c r="BD39" s="569">
        <v>57958.277197798001</v>
      </c>
      <c r="BE39" s="568"/>
      <c r="BF39" s="569">
        <v>57400.273028491785</v>
      </c>
      <c r="BG39" s="568"/>
      <c r="BH39" s="569">
        <v>55134.432154772781</v>
      </c>
      <c r="BI39" s="568"/>
      <c r="BJ39" s="570">
        <v>62414.8160496196</v>
      </c>
      <c r="BK39" s="571" t="s">
        <v>1192</v>
      </c>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479" t="str">
        <f>Parameters!S39</f>
        <v>Construction</v>
      </c>
      <c r="E40" s="472"/>
      <c r="F40" s="564">
        <v>36.839157148810202</v>
      </c>
      <c r="G40" s="568"/>
      <c r="H40" s="565">
        <v>36.16042019779249</v>
      </c>
      <c r="I40" s="568"/>
      <c r="J40" s="565">
        <v>35.972744144810726</v>
      </c>
      <c r="K40" s="568"/>
      <c r="L40" s="565">
        <v>36.183822310043496</v>
      </c>
      <c r="M40" s="568"/>
      <c r="N40" s="565">
        <v>35.486325415108432</v>
      </c>
      <c r="O40" s="568"/>
      <c r="P40" s="565">
        <v>34.732284509035154</v>
      </c>
      <c r="Q40" s="568"/>
      <c r="R40" s="565">
        <v>35.365478629927424</v>
      </c>
      <c r="S40" s="568"/>
      <c r="T40" s="565">
        <v>34.686305762323428</v>
      </c>
      <c r="U40" s="568"/>
      <c r="V40" s="565">
        <v>34.699094167152943</v>
      </c>
      <c r="W40" s="568"/>
      <c r="X40" s="565">
        <v>33.798546343234079</v>
      </c>
      <c r="Y40" s="568"/>
      <c r="Z40" s="565">
        <v>33.760286435923419</v>
      </c>
      <c r="AA40" s="568"/>
      <c r="AB40" s="565">
        <v>32.154565856638044</v>
      </c>
      <c r="AC40" s="568"/>
      <c r="AD40" s="565">
        <v>32.244854595993878</v>
      </c>
      <c r="AE40" s="568"/>
      <c r="AF40" s="565">
        <v>31.967217179254824</v>
      </c>
      <c r="AG40" s="568"/>
      <c r="AH40" s="565">
        <v>31.262710542035869</v>
      </c>
      <c r="AI40" s="568"/>
      <c r="AJ40" s="565">
        <v>30.706912748813885</v>
      </c>
      <c r="AK40" s="568"/>
      <c r="AL40" s="565">
        <v>28.967513731999375</v>
      </c>
      <c r="AM40" s="568"/>
      <c r="AN40" s="565">
        <v>28.290513935680547</v>
      </c>
      <c r="AO40" s="568"/>
      <c r="AP40" s="565">
        <v>26.663640185630914</v>
      </c>
      <c r="AQ40" s="568"/>
      <c r="AR40" s="565">
        <v>25.626873393042796</v>
      </c>
      <c r="AS40" s="568"/>
      <c r="AT40" s="565">
        <v>26.97704671463298</v>
      </c>
      <c r="AU40" s="568"/>
      <c r="AV40" s="565">
        <v>25.695903333565042</v>
      </c>
      <c r="AW40" s="568"/>
      <c r="AX40" s="565">
        <v>26.807045064254911</v>
      </c>
      <c r="AY40" s="568"/>
      <c r="AZ40" s="565">
        <v>25.644569751732512</v>
      </c>
      <c r="BA40" s="568"/>
      <c r="BB40" s="565">
        <v>25.674309301104863</v>
      </c>
      <c r="BC40" s="568"/>
      <c r="BD40" s="565">
        <v>24.764793684113528</v>
      </c>
      <c r="BE40" s="568"/>
      <c r="BF40" s="565">
        <v>24.299010234815569</v>
      </c>
      <c r="BG40" s="568"/>
      <c r="BH40" s="565">
        <v>24.019368696397102</v>
      </c>
      <c r="BI40" s="568"/>
      <c r="BJ40" s="566">
        <v>25.371717877178067</v>
      </c>
      <c r="BK40" s="571" t="s">
        <v>1192</v>
      </c>
      <c r="CJ40" s="303"/>
      <c r="CK40" s="303"/>
      <c r="CL40" s="303"/>
      <c r="CM40" s="304" t="s">
        <v>159</v>
      </c>
      <c r="CN40" s="303" t="s">
        <v>946</v>
      </c>
      <c r="CO40" s="303"/>
      <c r="CP40" s="303"/>
      <c r="CQ40" s="303"/>
      <c r="CR40" s="303"/>
      <c r="CS40" s="303"/>
      <c r="CT40" s="303"/>
    </row>
    <row r="41" spans="1:98" s="13" customFormat="1">
      <c r="A41" s="36"/>
      <c r="B41" s="207" t="str">
        <f>Parameters!Q40</f>
        <v>G</v>
      </c>
      <c r="C41" s="208"/>
      <c r="D41" s="479" t="str">
        <f>Parameters!S40</f>
        <v>Wholesale and retail trade; repair of motor vehicles and motorcycles</v>
      </c>
      <c r="E41" s="481"/>
      <c r="F41" s="564">
        <v>16.510151750972227</v>
      </c>
      <c r="G41" s="568"/>
      <c r="H41" s="565">
        <v>16.16924097768652</v>
      </c>
      <c r="I41" s="568"/>
      <c r="J41" s="565">
        <v>16.346161168238474</v>
      </c>
      <c r="K41" s="568"/>
      <c r="L41" s="565">
        <v>17.058252286447178</v>
      </c>
      <c r="M41" s="568"/>
      <c r="N41" s="565">
        <v>16.288384194862317</v>
      </c>
      <c r="O41" s="568"/>
      <c r="P41" s="565">
        <v>13.717644998856191</v>
      </c>
      <c r="Q41" s="568"/>
      <c r="R41" s="565">
        <v>15.693885503612536</v>
      </c>
      <c r="S41" s="568"/>
      <c r="T41" s="565">
        <v>15.052178457711857</v>
      </c>
      <c r="U41" s="568"/>
      <c r="V41" s="565">
        <v>15.894388898495839</v>
      </c>
      <c r="W41" s="568"/>
      <c r="X41" s="565">
        <v>15.580763239442922</v>
      </c>
      <c r="Y41" s="568"/>
      <c r="Z41" s="565">
        <v>17.363961992113872</v>
      </c>
      <c r="AA41" s="568"/>
      <c r="AB41" s="565">
        <v>14.458424643981237</v>
      </c>
      <c r="AC41" s="568"/>
      <c r="AD41" s="565">
        <v>15.165906364964192</v>
      </c>
      <c r="AE41" s="568"/>
      <c r="AF41" s="565">
        <v>15.718388564781808</v>
      </c>
      <c r="AG41" s="568"/>
      <c r="AH41" s="565">
        <v>13.970919194289534</v>
      </c>
      <c r="AI41" s="568"/>
      <c r="AJ41" s="565">
        <v>13.280346901897474</v>
      </c>
      <c r="AK41" s="568"/>
      <c r="AL41" s="565">
        <v>9.5575797752539824</v>
      </c>
      <c r="AM41" s="568"/>
      <c r="AN41" s="565">
        <v>9.7208570468293374</v>
      </c>
      <c r="AO41" s="568"/>
      <c r="AP41" s="565">
        <v>7.2840799338433175</v>
      </c>
      <c r="AQ41" s="568"/>
      <c r="AR41" s="565">
        <v>5.737186046626678</v>
      </c>
      <c r="AS41" s="568"/>
      <c r="AT41" s="565">
        <v>7.5010463937754537</v>
      </c>
      <c r="AU41" s="568"/>
      <c r="AV41" s="565">
        <v>6.5085172479185296</v>
      </c>
      <c r="AW41" s="568"/>
      <c r="AX41" s="565">
        <v>9.3295810306716831</v>
      </c>
      <c r="AY41" s="568"/>
      <c r="AZ41" s="565">
        <v>7.3335742997463775</v>
      </c>
      <c r="BA41" s="568"/>
      <c r="BB41" s="565">
        <v>8.7697177909298105</v>
      </c>
      <c r="BC41" s="568"/>
      <c r="BD41" s="565">
        <v>6.9169716223228557</v>
      </c>
      <c r="BE41" s="568"/>
      <c r="BF41" s="565">
        <v>7.3591799004130571</v>
      </c>
      <c r="BG41" s="568"/>
      <c r="BH41" s="565">
        <v>8.787183680831042</v>
      </c>
      <c r="BI41" s="568"/>
      <c r="BJ41" s="566">
        <v>9.3159666829826655</v>
      </c>
      <c r="BK41" s="571" t="s">
        <v>1192</v>
      </c>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471" t="str">
        <f>Parameters!S41</f>
        <v>Wholesale and retail trade and repair of motor vehicles and motorcycles</v>
      </c>
      <c r="E42" s="472"/>
      <c r="F42" s="567">
        <v>7.7268293968632537E-2</v>
      </c>
      <c r="G42" s="568"/>
      <c r="H42" s="569">
        <v>0.1954414692932242</v>
      </c>
      <c r="I42" s="568"/>
      <c r="J42" s="569">
        <v>0.3134176651317192</v>
      </c>
      <c r="K42" s="568"/>
      <c r="L42" s="569">
        <v>0.44283302106625488</v>
      </c>
      <c r="M42" s="568"/>
      <c r="N42" s="569">
        <v>0.52879803306181494</v>
      </c>
      <c r="O42" s="568"/>
      <c r="P42" s="569">
        <v>0.53094151958986868</v>
      </c>
      <c r="Q42" s="568"/>
      <c r="R42" s="569">
        <v>0.70146435840186183</v>
      </c>
      <c r="S42" s="568"/>
      <c r="T42" s="569">
        <v>0.75944685433264936</v>
      </c>
      <c r="U42" s="568"/>
      <c r="V42" s="569">
        <v>0.8899475496411644</v>
      </c>
      <c r="W42" s="568"/>
      <c r="X42" s="569">
        <v>0.9554150454667949</v>
      </c>
      <c r="Y42" s="568"/>
      <c r="Z42" s="569">
        <v>1.1538769870766126</v>
      </c>
      <c r="AA42" s="568"/>
      <c r="AB42" s="569">
        <v>1.0323125428655096</v>
      </c>
      <c r="AC42" s="568"/>
      <c r="AD42" s="569">
        <v>1.1551711825143702</v>
      </c>
      <c r="AE42" s="568"/>
      <c r="AF42" s="569">
        <v>1.2696123653862381</v>
      </c>
      <c r="AG42" s="568"/>
      <c r="AH42" s="569">
        <v>1.190569695350834</v>
      </c>
      <c r="AI42" s="568"/>
      <c r="AJ42" s="569">
        <v>1.1887611985102218</v>
      </c>
      <c r="AK42" s="568"/>
      <c r="AL42" s="569">
        <v>0.89521286321986648</v>
      </c>
      <c r="AM42" s="568"/>
      <c r="AN42" s="569">
        <v>0.94955218160942101</v>
      </c>
      <c r="AO42" s="568"/>
      <c r="AP42" s="569">
        <v>1.050054890660111</v>
      </c>
      <c r="AQ42" s="568"/>
      <c r="AR42" s="569">
        <v>0.79840789132162815</v>
      </c>
      <c r="AS42" s="568"/>
      <c r="AT42" s="569">
        <v>1.0780434550726452</v>
      </c>
      <c r="AU42" s="568"/>
      <c r="AV42" s="569">
        <v>0.79594594485652426</v>
      </c>
      <c r="AW42" s="568"/>
      <c r="AX42" s="569">
        <v>1.4498975159385765</v>
      </c>
      <c r="AY42" s="568"/>
      <c r="AZ42" s="569">
        <v>1.3565639198275643</v>
      </c>
      <c r="BA42" s="568"/>
      <c r="BB42" s="569">
        <v>2.3677129626335445</v>
      </c>
      <c r="BC42" s="568"/>
      <c r="BD42" s="569">
        <v>1.8138601873973417</v>
      </c>
      <c r="BE42" s="568"/>
      <c r="BF42" s="569">
        <v>1.6421838042858776</v>
      </c>
      <c r="BG42" s="568"/>
      <c r="BH42" s="569">
        <v>1.9966446313992874</v>
      </c>
      <c r="BI42" s="568"/>
      <c r="BJ42" s="570">
        <v>2.1326976592176918</v>
      </c>
      <c r="BK42" s="571" t="s">
        <v>1192</v>
      </c>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471" t="str">
        <f>Parameters!S42</f>
        <v>Wholesale trade, except of motor vehicles and motorcycles</v>
      </c>
      <c r="E43" s="472"/>
      <c r="F43" s="567">
        <v>7.8542543027062468</v>
      </c>
      <c r="G43" s="568"/>
      <c r="H43" s="569">
        <v>7.6621081337286823</v>
      </c>
      <c r="I43" s="568"/>
      <c r="J43" s="569">
        <v>7.716961579835365</v>
      </c>
      <c r="K43" s="568"/>
      <c r="L43" s="569">
        <v>8.0241724964234855</v>
      </c>
      <c r="M43" s="568"/>
      <c r="N43" s="569">
        <v>7.6355180460197039</v>
      </c>
      <c r="O43" s="568"/>
      <c r="P43" s="569">
        <v>6.4090123762828322</v>
      </c>
      <c r="Q43" s="568"/>
      <c r="R43" s="569">
        <v>7.3088027297563185</v>
      </c>
      <c r="S43" s="568"/>
      <c r="T43" s="569">
        <v>6.9882689469562429</v>
      </c>
      <c r="U43" s="568"/>
      <c r="V43" s="569">
        <v>7.3572613884884959</v>
      </c>
      <c r="W43" s="568"/>
      <c r="X43" s="569">
        <v>7.1913147425072488</v>
      </c>
      <c r="Y43" s="568"/>
      <c r="Z43" s="569">
        <v>7.9920540900257375</v>
      </c>
      <c r="AA43" s="568"/>
      <c r="AB43" s="569">
        <v>6.6368380978701547</v>
      </c>
      <c r="AC43" s="568"/>
      <c r="AD43" s="569">
        <v>6.9434913698879175</v>
      </c>
      <c r="AE43" s="568"/>
      <c r="AF43" s="569">
        <v>7.1783324669059967</v>
      </c>
      <c r="AG43" s="568"/>
      <c r="AH43" s="569">
        <v>6.3647524869663483</v>
      </c>
      <c r="AI43" s="568"/>
      <c r="AJ43" s="569">
        <v>6.0358754067552391</v>
      </c>
      <c r="AK43" s="568"/>
      <c r="AL43" s="569">
        <v>4.3339595534806739</v>
      </c>
      <c r="AM43" s="568"/>
      <c r="AN43" s="569">
        <v>4.3982292826975007</v>
      </c>
      <c r="AO43" s="568"/>
      <c r="AP43" s="569">
        <v>3.4662824953559972</v>
      </c>
      <c r="AQ43" s="568"/>
      <c r="AR43" s="569">
        <v>2.564194270857862</v>
      </c>
      <c r="AS43" s="568"/>
      <c r="AT43" s="569">
        <v>3.0900734051195249</v>
      </c>
      <c r="AU43" s="568"/>
      <c r="AV43" s="569">
        <v>3.0805428682850158</v>
      </c>
      <c r="AW43" s="568"/>
      <c r="AX43" s="569">
        <v>4.1331699624031506</v>
      </c>
      <c r="AY43" s="568"/>
      <c r="AZ43" s="569">
        <v>3.1171218291134997</v>
      </c>
      <c r="BA43" s="568"/>
      <c r="BB43" s="569">
        <v>3.2121337434364432</v>
      </c>
      <c r="BC43" s="568"/>
      <c r="BD43" s="569">
        <v>2.7203705949822061</v>
      </c>
      <c r="BE43" s="568"/>
      <c r="BF43" s="569">
        <v>3.1532267529296361</v>
      </c>
      <c r="BG43" s="568"/>
      <c r="BH43" s="569">
        <v>3.998125567381015</v>
      </c>
      <c r="BI43" s="568"/>
      <c r="BJ43" s="570">
        <v>4.2296359786958977</v>
      </c>
      <c r="BK43" s="571" t="s">
        <v>1192</v>
      </c>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471" t="str">
        <f>Parameters!S43</f>
        <v>Retail trade, except of motor vehicles and motorcycles</v>
      </c>
      <c r="E44" s="472"/>
      <c r="F44" s="567">
        <v>8.5786291542973476</v>
      </c>
      <c r="G44" s="568"/>
      <c r="H44" s="569">
        <v>8.3116913746646155</v>
      </c>
      <c r="I44" s="568"/>
      <c r="J44" s="569">
        <v>8.3157819232713877</v>
      </c>
      <c r="K44" s="568"/>
      <c r="L44" s="569">
        <v>8.5912467689574399</v>
      </c>
      <c r="M44" s="568"/>
      <c r="N44" s="569">
        <v>8.1240681157807977</v>
      </c>
      <c r="O44" s="568"/>
      <c r="P44" s="569">
        <v>6.7776911029834892</v>
      </c>
      <c r="Q44" s="568"/>
      <c r="R44" s="569">
        <v>7.6836184154543563</v>
      </c>
      <c r="S44" s="568"/>
      <c r="T44" s="569">
        <v>7.304462656422964</v>
      </c>
      <c r="U44" s="568"/>
      <c r="V44" s="569">
        <v>7.647179960366179</v>
      </c>
      <c r="W44" s="568"/>
      <c r="X44" s="569">
        <v>7.4340334514688777</v>
      </c>
      <c r="Y44" s="568"/>
      <c r="Z44" s="569">
        <v>8.2180309150115214</v>
      </c>
      <c r="AA44" s="568"/>
      <c r="AB44" s="569">
        <v>6.7892740032455734</v>
      </c>
      <c r="AC44" s="568"/>
      <c r="AD44" s="569">
        <v>7.0672438125619035</v>
      </c>
      <c r="AE44" s="568"/>
      <c r="AF44" s="569">
        <v>7.2704437324895732</v>
      </c>
      <c r="AG44" s="568"/>
      <c r="AH44" s="569">
        <v>6.415597011972352</v>
      </c>
      <c r="AI44" s="568"/>
      <c r="AJ44" s="569">
        <v>6.0557102966320118</v>
      </c>
      <c r="AK44" s="568"/>
      <c r="AL44" s="569">
        <v>4.3284073585534424</v>
      </c>
      <c r="AM44" s="568"/>
      <c r="AN44" s="569">
        <v>4.3730755825224161</v>
      </c>
      <c r="AO44" s="568"/>
      <c r="AP44" s="569">
        <v>2.76774254782721</v>
      </c>
      <c r="AQ44" s="568"/>
      <c r="AR44" s="569">
        <v>2.3745838844471878</v>
      </c>
      <c r="AS44" s="568"/>
      <c r="AT44" s="569">
        <v>3.3329295335832834</v>
      </c>
      <c r="AU44" s="568"/>
      <c r="AV44" s="569">
        <v>2.63202843477699</v>
      </c>
      <c r="AW44" s="568"/>
      <c r="AX44" s="569">
        <v>3.7465135523299571</v>
      </c>
      <c r="AY44" s="568"/>
      <c r="AZ44" s="569">
        <v>2.859888550805314</v>
      </c>
      <c r="BA44" s="568"/>
      <c r="BB44" s="569">
        <v>3.1898710848598215</v>
      </c>
      <c r="BC44" s="568"/>
      <c r="BD44" s="569">
        <v>2.3827408399433079</v>
      </c>
      <c r="BE44" s="568"/>
      <c r="BF44" s="569">
        <v>2.5637693431975435</v>
      </c>
      <c r="BG44" s="568"/>
      <c r="BH44" s="569">
        <v>2.79241348205074</v>
      </c>
      <c r="BI44" s="568"/>
      <c r="BJ44" s="570">
        <v>2.953633045069076</v>
      </c>
      <c r="BK44" s="571" t="s">
        <v>1192</v>
      </c>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479" t="str">
        <f>Parameters!S44</f>
        <v>Transportation and storage</v>
      </c>
      <c r="E45" s="481"/>
      <c r="F45" s="564">
        <v>12377.111310374368</v>
      </c>
      <c r="G45" s="568"/>
      <c r="H45" s="565">
        <v>11940.948534129324</v>
      </c>
      <c r="I45" s="568"/>
      <c r="J45" s="565">
        <v>10930.780518554338</v>
      </c>
      <c r="K45" s="568"/>
      <c r="L45" s="565">
        <v>11199.719177653531</v>
      </c>
      <c r="M45" s="568"/>
      <c r="N45" s="565">
        <v>10987.67929032205</v>
      </c>
      <c r="O45" s="568"/>
      <c r="P45" s="565">
        <v>9512.8501280828714</v>
      </c>
      <c r="Q45" s="568"/>
      <c r="R45" s="565">
        <v>8958.6809885657549</v>
      </c>
      <c r="S45" s="568"/>
      <c r="T45" s="565">
        <v>8117.8279827330962</v>
      </c>
      <c r="U45" s="568"/>
      <c r="V45" s="565">
        <v>8099.3935478974172</v>
      </c>
      <c r="W45" s="568"/>
      <c r="X45" s="565">
        <v>8264.746848636345</v>
      </c>
      <c r="Y45" s="568"/>
      <c r="Z45" s="565">
        <v>8236.7701072718592</v>
      </c>
      <c r="AA45" s="568"/>
      <c r="AB45" s="565">
        <v>8403.2344356971389</v>
      </c>
      <c r="AC45" s="568"/>
      <c r="AD45" s="565">
        <v>7904.9747056802134</v>
      </c>
      <c r="AE45" s="568"/>
      <c r="AF45" s="565">
        <v>7622.5831511701454</v>
      </c>
      <c r="AG45" s="568"/>
      <c r="AH45" s="565">
        <v>6458.690789459466</v>
      </c>
      <c r="AI45" s="568"/>
      <c r="AJ45" s="565">
        <v>6811.2800578562756</v>
      </c>
      <c r="AK45" s="568"/>
      <c r="AL45" s="565">
        <v>6195.5526449626268</v>
      </c>
      <c r="AM45" s="568"/>
      <c r="AN45" s="565">
        <v>4676.1032572668846</v>
      </c>
      <c r="AO45" s="568"/>
      <c r="AP45" s="565">
        <v>4647.3371342389455</v>
      </c>
      <c r="AQ45" s="568"/>
      <c r="AR45" s="565">
        <v>3996.7096199047896</v>
      </c>
      <c r="AS45" s="568"/>
      <c r="AT45" s="565">
        <v>3930.8159586129018</v>
      </c>
      <c r="AU45" s="568"/>
      <c r="AV45" s="565">
        <v>4044.8745312255851</v>
      </c>
      <c r="AW45" s="568"/>
      <c r="AX45" s="565">
        <v>3987.1089895054274</v>
      </c>
      <c r="AY45" s="568"/>
      <c r="AZ45" s="565">
        <v>3610.267249601724</v>
      </c>
      <c r="BA45" s="568"/>
      <c r="BB45" s="565">
        <v>3634.4967284757436</v>
      </c>
      <c r="BC45" s="568"/>
      <c r="BD45" s="565">
        <v>3746.2149341143609</v>
      </c>
      <c r="BE45" s="568"/>
      <c r="BF45" s="565">
        <v>4018.4511090751885</v>
      </c>
      <c r="BG45" s="568"/>
      <c r="BH45" s="565">
        <v>3554.9198958965972</v>
      </c>
      <c r="BI45" s="568"/>
      <c r="BJ45" s="566">
        <v>4248.5277459368408</v>
      </c>
      <c r="BK45" s="571" t="s">
        <v>1192</v>
      </c>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471" t="str">
        <f>Parameters!S45</f>
        <v>Land transport and transport via pipelines</v>
      </c>
      <c r="E46" s="472"/>
      <c r="F46" s="567">
        <v>11619.00697267161</v>
      </c>
      <c r="G46" s="568"/>
      <c r="H46" s="569">
        <v>11202.115472217765</v>
      </c>
      <c r="I46" s="568"/>
      <c r="J46" s="569">
        <v>10313.758908840589</v>
      </c>
      <c r="K46" s="568"/>
      <c r="L46" s="569">
        <v>10568.887207814294</v>
      </c>
      <c r="M46" s="568"/>
      <c r="N46" s="569">
        <v>10386.175167851114</v>
      </c>
      <c r="O46" s="568"/>
      <c r="P46" s="569">
        <v>8866.9743557166639</v>
      </c>
      <c r="Q46" s="568"/>
      <c r="R46" s="569">
        <v>8291.5770290776945</v>
      </c>
      <c r="S46" s="568"/>
      <c r="T46" s="569">
        <v>7576.8117119754124</v>
      </c>
      <c r="U46" s="568"/>
      <c r="V46" s="569">
        <v>7502.3103250296263</v>
      </c>
      <c r="W46" s="568"/>
      <c r="X46" s="569">
        <v>7589.0937099318808</v>
      </c>
      <c r="Y46" s="568"/>
      <c r="Z46" s="569">
        <v>7318.9741352523024</v>
      </c>
      <c r="AA46" s="568"/>
      <c r="AB46" s="569">
        <v>7519.0068455842948</v>
      </c>
      <c r="AC46" s="568"/>
      <c r="AD46" s="569">
        <v>6963.502953672486</v>
      </c>
      <c r="AE46" s="568"/>
      <c r="AF46" s="569">
        <v>6775.7441516209065</v>
      </c>
      <c r="AG46" s="568"/>
      <c r="AH46" s="569">
        <v>5664.2130551361188</v>
      </c>
      <c r="AI46" s="568"/>
      <c r="AJ46" s="569">
        <v>5891.8429647382463</v>
      </c>
      <c r="AK46" s="568"/>
      <c r="AL46" s="569">
        <v>5334.3056258112729</v>
      </c>
      <c r="AM46" s="568"/>
      <c r="AN46" s="569">
        <v>3740.5846695653158</v>
      </c>
      <c r="AO46" s="568"/>
      <c r="AP46" s="569">
        <v>3744.4096508869261</v>
      </c>
      <c r="AQ46" s="568"/>
      <c r="AR46" s="569">
        <v>3454.363340362986</v>
      </c>
      <c r="AS46" s="568"/>
      <c r="AT46" s="569">
        <v>3160.3955835962342</v>
      </c>
      <c r="AU46" s="568"/>
      <c r="AV46" s="569">
        <v>3203.8694497241413</v>
      </c>
      <c r="AW46" s="568"/>
      <c r="AX46" s="569">
        <v>3185.7440954231693</v>
      </c>
      <c r="AY46" s="568"/>
      <c r="AZ46" s="569">
        <v>2945.5152260571012</v>
      </c>
      <c r="BA46" s="568"/>
      <c r="BB46" s="569">
        <v>2945.7896425954646</v>
      </c>
      <c r="BC46" s="568"/>
      <c r="BD46" s="569">
        <v>3057.3363752093792</v>
      </c>
      <c r="BE46" s="568"/>
      <c r="BF46" s="569">
        <v>3159.8302517132943</v>
      </c>
      <c r="BG46" s="568"/>
      <c r="BH46" s="569">
        <v>2813.2905402129572</v>
      </c>
      <c r="BI46" s="568"/>
      <c r="BJ46" s="570">
        <v>3463.7686355818964</v>
      </c>
      <c r="BK46" s="571" t="s">
        <v>1192</v>
      </c>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471" t="str">
        <f>Parameters!S46</f>
        <v>Water transport</v>
      </c>
      <c r="E47" s="500"/>
      <c r="F47" s="567">
        <v>0.11760667464139117</v>
      </c>
      <c r="G47" s="568"/>
      <c r="H47" s="569">
        <v>7.7755341952497281E-2</v>
      </c>
      <c r="I47" s="568"/>
      <c r="J47" s="569">
        <v>0.13160225372160256</v>
      </c>
      <c r="K47" s="568"/>
      <c r="L47" s="569">
        <v>0.14849574997202547</v>
      </c>
      <c r="M47" s="568"/>
      <c r="N47" s="569">
        <v>0.23862839120280568</v>
      </c>
      <c r="O47" s="568"/>
      <c r="P47" s="569">
        <v>9.5710729950078358E-2</v>
      </c>
      <c r="Q47" s="568"/>
      <c r="R47" s="569">
        <v>8.781549620833301E-2</v>
      </c>
      <c r="S47" s="568"/>
      <c r="T47" s="569">
        <v>0.11305905073823948</v>
      </c>
      <c r="U47" s="568"/>
      <c r="V47" s="569">
        <v>0.10409534707921876</v>
      </c>
      <c r="W47" s="568"/>
      <c r="X47" s="569">
        <v>9.752845691586827E-2</v>
      </c>
      <c r="Y47" s="568"/>
      <c r="Z47" s="569">
        <v>6.9297098184188818E-2</v>
      </c>
      <c r="AA47" s="568"/>
      <c r="AB47" s="569">
        <v>7.5714449991140811E-2</v>
      </c>
      <c r="AC47" s="568"/>
      <c r="AD47" s="569">
        <v>9.1558944745240262E-2</v>
      </c>
      <c r="AE47" s="568"/>
      <c r="AF47" s="569">
        <v>6.8989373924675232E-2</v>
      </c>
      <c r="AG47" s="568"/>
      <c r="AH47" s="569">
        <v>5.9223976428858391E-2</v>
      </c>
      <c r="AI47" s="568"/>
      <c r="AJ47" s="569">
        <v>6.4224809833768756E-2</v>
      </c>
      <c r="AK47" s="568"/>
      <c r="AL47" s="569">
        <v>9.5720620723460534E-2</v>
      </c>
      <c r="AM47" s="568"/>
      <c r="AN47" s="569">
        <v>0.12327201466203108</v>
      </c>
      <c r="AO47" s="568"/>
      <c r="AP47" s="569">
        <v>0.25473291317916913</v>
      </c>
      <c r="AQ47" s="568"/>
      <c r="AR47" s="569">
        <v>0.32317229279686649</v>
      </c>
      <c r="AS47" s="568"/>
      <c r="AT47" s="569">
        <v>0.48232961601358004</v>
      </c>
      <c r="AU47" s="568"/>
      <c r="AV47" s="569">
        <v>0.29716582158911725</v>
      </c>
      <c r="AW47" s="568"/>
      <c r="AX47" s="569">
        <v>0.40373718501056088</v>
      </c>
      <c r="AY47" s="568"/>
      <c r="AZ47" s="569">
        <v>0.16271776289952122</v>
      </c>
      <c r="BA47" s="568"/>
      <c r="BB47" s="569">
        <v>0.29047370411879592</v>
      </c>
      <c r="BC47" s="568"/>
      <c r="BD47" s="569">
        <v>2.0495980244503831E-2</v>
      </c>
      <c r="BE47" s="568"/>
      <c r="BF47" s="569">
        <v>2.2276664017080602E-2</v>
      </c>
      <c r="BG47" s="568"/>
      <c r="BH47" s="569">
        <v>2.2276664017080602E-2</v>
      </c>
      <c r="BI47" s="568"/>
      <c r="BJ47" s="570">
        <v>2.5436576948607202E-2</v>
      </c>
      <c r="BK47" s="571" t="s">
        <v>1192</v>
      </c>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474" t="str">
        <f>Parameters!S47</f>
        <v>Air transport</v>
      </c>
      <c r="E48" s="473"/>
      <c r="F48" s="567">
        <v>6.3754201621669282E-2</v>
      </c>
      <c r="G48" s="568"/>
      <c r="H48" s="569">
        <v>5.8603577155670605E-2</v>
      </c>
      <c r="I48" s="568"/>
      <c r="J48" s="569">
        <v>8.0818326050274295E-2</v>
      </c>
      <c r="K48" s="568"/>
      <c r="L48" s="569">
        <v>7.2110213836419204E-2</v>
      </c>
      <c r="M48" s="568"/>
      <c r="N48" s="569">
        <v>8.9005606491801448E-2</v>
      </c>
      <c r="O48" s="568"/>
      <c r="P48" s="569">
        <v>6.3051298637195732E-2</v>
      </c>
      <c r="Q48" s="568"/>
      <c r="R48" s="569">
        <v>6.4506418994029119E-2</v>
      </c>
      <c r="S48" s="568"/>
      <c r="T48" s="569">
        <v>6.3328377341120359E-2</v>
      </c>
      <c r="U48" s="568"/>
      <c r="V48" s="569">
        <v>8.4640767311319476E-2</v>
      </c>
      <c r="W48" s="568"/>
      <c r="X48" s="569">
        <v>0.10580713729296755</v>
      </c>
      <c r="Y48" s="568"/>
      <c r="Z48" s="569">
        <v>0.158577467271487</v>
      </c>
      <c r="AA48" s="568"/>
      <c r="AB48" s="569">
        <v>0.22037355740841438</v>
      </c>
      <c r="AC48" s="568"/>
      <c r="AD48" s="569">
        <v>0.54755449024141678</v>
      </c>
      <c r="AE48" s="568"/>
      <c r="AF48" s="569">
        <v>0.27704735852925078</v>
      </c>
      <c r="AG48" s="568"/>
      <c r="AH48" s="569">
        <v>0.25227451672000817</v>
      </c>
      <c r="AI48" s="568"/>
      <c r="AJ48" s="569">
        <v>0.12722107115112849</v>
      </c>
      <c r="AK48" s="568"/>
      <c r="AL48" s="569">
        <v>0.11950490281871376</v>
      </c>
      <c r="AM48" s="568"/>
      <c r="AN48" s="569">
        <v>0.10638972196545676</v>
      </c>
      <c r="AO48" s="568"/>
      <c r="AP48" s="569">
        <v>5.9596689977811243E-2</v>
      </c>
      <c r="AQ48" s="568"/>
      <c r="AR48" s="569">
        <v>7.0435698508404004E-2</v>
      </c>
      <c r="AS48" s="568"/>
      <c r="AT48" s="569">
        <v>6.5428149011310416E-2</v>
      </c>
      <c r="AU48" s="568"/>
      <c r="AV48" s="569">
        <v>4.9410288015297781E-2</v>
      </c>
      <c r="AW48" s="568"/>
      <c r="AX48" s="569">
        <v>6.1929707014454653E-2</v>
      </c>
      <c r="AY48" s="568"/>
      <c r="AZ48" s="569">
        <v>3.770268236623471E-2</v>
      </c>
      <c r="BA48" s="568"/>
      <c r="BB48" s="569">
        <v>2.9202727593262326E-2</v>
      </c>
      <c r="BC48" s="568"/>
      <c r="BD48" s="569">
        <v>9.9515334991633043E-4</v>
      </c>
      <c r="BE48" s="568"/>
      <c r="BF48" s="569">
        <v>1.0354560557687999E-3</v>
      </c>
      <c r="BG48" s="568"/>
      <c r="BH48" s="569">
        <v>1.0354560557687999E-3</v>
      </c>
      <c r="BI48" s="568"/>
      <c r="BJ48" s="570">
        <v>1.177813396983733E-3</v>
      </c>
      <c r="BK48" s="571" t="s">
        <v>1192</v>
      </c>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474" t="str">
        <f>Parameters!S48</f>
        <v>Warehousing and support activities for transportation</v>
      </c>
      <c r="E49" s="473"/>
      <c r="F49" s="567">
        <v>235.21802248574355</v>
      </c>
      <c r="G49" s="568"/>
      <c r="H49" s="569">
        <v>229.10116911580468</v>
      </c>
      <c r="I49" s="568"/>
      <c r="J49" s="569">
        <v>192.37635191082734</v>
      </c>
      <c r="K49" s="568"/>
      <c r="L49" s="569">
        <v>196.68081789925043</v>
      </c>
      <c r="M49" s="568"/>
      <c r="N49" s="569">
        <v>187.38917783799252</v>
      </c>
      <c r="O49" s="568"/>
      <c r="P49" s="569">
        <v>199.66468987863877</v>
      </c>
      <c r="Q49" s="568"/>
      <c r="R49" s="569">
        <v>206.69328317147637</v>
      </c>
      <c r="S49" s="568"/>
      <c r="T49" s="569">
        <v>168.39564084745814</v>
      </c>
      <c r="U49" s="568"/>
      <c r="V49" s="569">
        <v>185.49859568814637</v>
      </c>
      <c r="W49" s="568"/>
      <c r="X49" s="569">
        <v>208.8887114657652</v>
      </c>
      <c r="Y49" s="568"/>
      <c r="Z49" s="569">
        <v>282.00605843652892</v>
      </c>
      <c r="AA49" s="568"/>
      <c r="AB49" s="569">
        <v>270.67852579061901</v>
      </c>
      <c r="AC49" s="568"/>
      <c r="AD49" s="569">
        <v>288.22900470090497</v>
      </c>
      <c r="AE49" s="568"/>
      <c r="AF49" s="569">
        <v>259.98557648435309</v>
      </c>
      <c r="AG49" s="568"/>
      <c r="AH49" s="569">
        <v>243.55355283339088</v>
      </c>
      <c r="AI49" s="568"/>
      <c r="AJ49" s="569">
        <v>280.86459907329623</v>
      </c>
      <c r="AK49" s="568"/>
      <c r="AL49" s="569">
        <v>262.02742996560556</v>
      </c>
      <c r="AM49" s="568"/>
      <c r="AN49" s="569">
        <v>284.40622002167481</v>
      </c>
      <c r="AO49" s="568"/>
      <c r="AP49" s="569">
        <v>273.6940378523596</v>
      </c>
      <c r="AQ49" s="568"/>
      <c r="AR49" s="569">
        <v>163.97720337766435</v>
      </c>
      <c r="AS49" s="568"/>
      <c r="AT49" s="569">
        <v>232.9806402471346</v>
      </c>
      <c r="AU49" s="568"/>
      <c r="AV49" s="569">
        <v>254.34677096927129</v>
      </c>
      <c r="AW49" s="568"/>
      <c r="AX49" s="569">
        <v>242.50174446207825</v>
      </c>
      <c r="AY49" s="568"/>
      <c r="AZ49" s="569">
        <v>200.96658664806455</v>
      </c>
      <c r="BA49" s="568"/>
      <c r="BB49" s="569">
        <v>208.0432695181203</v>
      </c>
      <c r="BC49" s="568"/>
      <c r="BD49" s="569">
        <v>207.63951535015366</v>
      </c>
      <c r="BE49" s="568"/>
      <c r="BF49" s="569">
        <v>259.13946345214515</v>
      </c>
      <c r="BG49" s="568"/>
      <c r="BH49" s="569">
        <v>224.01961765436417</v>
      </c>
      <c r="BI49" s="568"/>
      <c r="BJ49" s="570">
        <v>236.98354519298113</v>
      </c>
      <c r="BK49" s="571" t="s">
        <v>1192</v>
      </c>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474" t="str">
        <f>Parameters!S49</f>
        <v>Postal and courier activities</v>
      </c>
      <c r="E50" s="473"/>
      <c r="F50" s="567">
        <v>522.70495434075224</v>
      </c>
      <c r="G50" s="568"/>
      <c r="H50" s="569">
        <v>509.59553387664602</v>
      </c>
      <c r="I50" s="568"/>
      <c r="J50" s="569">
        <v>424.43283722314965</v>
      </c>
      <c r="K50" s="568"/>
      <c r="L50" s="569">
        <v>433.93054597617896</v>
      </c>
      <c r="M50" s="568"/>
      <c r="N50" s="569">
        <v>413.78731063525061</v>
      </c>
      <c r="O50" s="568"/>
      <c r="P50" s="569">
        <v>446.05232045898151</v>
      </c>
      <c r="Q50" s="568"/>
      <c r="R50" s="569">
        <v>460.25835440138127</v>
      </c>
      <c r="S50" s="568"/>
      <c r="T50" s="569">
        <v>372.44424248214608</v>
      </c>
      <c r="U50" s="568"/>
      <c r="V50" s="569">
        <v>411.39589106525358</v>
      </c>
      <c r="W50" s="568"/>
      <c r="X50" s="569">
        <v>466.56109164448998</v>
      </c>
      <c r="Y50" s="568"/>
      <c r="Z50" s="569">
        <v>635.56203901757203</v>
      </c>
      <c r="AA50" s="568"/>
      <c r="AB50" s="569">
        <v>613.25297631482454</v>
      </c>
      <c r="AC50" s="568"/>
      <c r="AD50" s="569">
        <v>652.60363387183656</v>
      </c>
      <c r="AE50" s="568"/>
      <c r="AF50" s="569">
        <v>586.50738633243145</v>
      </c>
      <c r="AG50" s="568"/>
      <c r="AH50" s="569">
        <v>550.61268299680717</v>
      </c>
      <c r="AI50" s="568"/>
      <c r="AJ50" s="569">
        <v>638.38104816374732</v>
      </c>
      <c r="AK50" s="568"/>
      <c r="AL50" s="569">
        <v>599.00436366220652</v>
      </c>
      <c r="AM50" s="568"/>
      <c r="AN50" s="569">
        <v>650.88270594326582</v>
      </c>
      <c r="AO50" s="568"/>
      <c r="AP50" s="569">
        <v>628.91911589650306</v>
      </c>
      <c r="AQ50" s="568"/>
      <c r="AR50" s="569">
        <v>377.97546817283421</v>
      </c>
      <c r="AS50" s="568"/>
      <c r="AT50" s="569">
        <v>536.89197700450825</v>
      </c>
      <c r="AU50" s="568"/>
      <c r="AV50" s="569">
        <v>586.31173442256772</v>
      </c>
      <c r="AW50" s="568"/>
      <c r="AX50" s="569">
        <v>558.39748272815552</v>
      </c>
      <c r="AY50" s="568"/>
      <c r="AZ50" s="569">
        <v>463.5850164512928</v>
      </c>
      <c r="BA50" s="568"/>
      <c r="BB50" s="569">
        <v>480.3441399304466</v>
      </c>
      <c r="BC50" s="568"/>
      <c r="BD50" s="569">
        <v>481.21755242123379</v>
      </c>
      <c r="BE50" s="568"/>
      <c r="BF50" s="569">
        <v>599.45808178967593</v>
      </c>
      <c r="BG50" s="568"/>
      <c r="BH50" s="569">
        <v>517.58642590920283</v>
      </c>
      <c r="BI50" s="568"/>
      <c r="BJ50" s="570">
        <v>547.74895077161773</v>
      </c>
      <c r="BK50" s="571" t="s">
        <v>1192</v>
      </c>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479" t="str">
        <f>Parameters!S50</f>
        <v>Accommodation and food service activities</v>
      </c>
      <c r="E51" s="472"/>
      <c r="F51" s="564">
        <v>192.54994680993494</v>
      </c>
      <c r="G51" s="568"/>
      <c r="H51" s="565">
        <v>187.69470357864773</v>
      </c>
      <c r="I51" s="568"/>
      <c r="J51" s="565">
        <v>156.66501062525012</v>
      </c>
      <c r="K51" s="568"/>
      <c r="L51" s="565">
        <v>160.21623753823911</v>
      </c>
      <c r="M51" s="568"/>
      <c r="N51" s="565">
        <v>152.80061460397741</v>
      </c>
      <c r="O51" s="568"/>
      <c r="P51" s="565">
        <v>164.30658635494808</v>
      </c>
      <c r="Q51" s="568"/>
      <c r="R51" s="565">
        <v>169.69479569864032</v>
      </c>
      <c r="S51" s="568"/>
      <c r="T51" s="565">
        <v>137.58502438101195</v>
      </c>
      <c r="U51" s="568"/>
      <c r="V51" s="565">
        <v>151.93501250485645</v>
      </c>
      <c r="W51" s="568"/>
      <c r="X51" s="565">
        <v>172.00525412306624</v>
      </c>
      <c r="Y51" s="568"/>
      <c r="Z51" s="565">
        <v>233.55924694157153</v>
      </c>
      <c r="AA51" s="568"/>
      <c r="AB51" s="565">
        <v>224.99837366133477</v>
      </c>
      <c r="AC51" s="568"/>
      <c r="AD51" s="565">
        <v>239.77309418494173</v>
      </c>
      <c r="AE51" s="568"/>
      <c r="AF51" s="565">
        <v>215.76979603790622</v>
      </c>
      <c r="AG51" s="568"/>
      <c r="AH51" s="565">
        <v>202.45503486121166</v>
      </c>
      <c r="AI51" s="568"/>
      <c r="AJ51" s="565">
        <v>234.38364686281173</v>
      </c>
      <c r="AK51" s="568"/>
      <c r="AL51" s="565">
        <v>219.53129604124112</v>
      </c>
      <c r="AM51" s="568"/>
      <c r="AN51" s="565">
        <v>238.52354623648941</v>
      </c>
      <c r="AO51" s="568"/>
      <c r="AP51" s="565">
        <v>229.82665142440774</v>
      </c>
      <c r="AQ51" s="568"/>
      <c r="AR51" s="565">
        <v>138.29929219822563</v>
      </c>
      <c r="AS51" s="568"/>
      <c r="AT51" s="565">
        <v>196.21842993839357</v>
      </c>
      <c r="AU51" s="568"/>
      <c r="AV51" s="565">
        <v>214.38611276328422</v>
      </c>
      <c r="AW51" s="568"/>
      <c r="AX51" s="565">
        <v>204.44085800809941</v>
      </c>
      <c r="AY51" s="568"/>
      <c r="AZ51" s="565">
        <v>169.50910941962493</v>
      </c>
      <c r="BA51" s="568"/>
      <c r="BB51" s="565">
        <v>175.75019460467553</v>
      </c>
      <c r="BC51" s="568"/>
      <c r="BD51" s="565">
        <v>175.98416325854907</v>
      </c>
      <c r="BE51" s="568"/>
      <c r="BF51" s="565">
        <v>219.22411358537667</v>
      </c>
      <c r="BG51" s="568"/>
      <c r="BH51" s="565">
        <v>189.47725614301024</v>
      </c>
      <c r="BI51" s="568"/>
      <c r="BJ51" s="566">
        <v>200.6385012359718</v>
      </c>
      <c r="BK51" s="571" t="s">
        <v>1192</v>
      </c>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479" t="str">
        <f>Parameters!S51</f>
        <v>Information and communication</v>
      </c>
      <c r="E52" s="481"/>
      <c r="F52" s="564">
        <v>1.1940231264147996</v>
      </c>
      <c r="G52" s="568"/>
      <c r="H52" s="565">
        <v>1.1910599686637791</v>
      </c>
      <c r="I52" s="568"/>
      <c r="J52" s="565">
        <v>1.225072028140556</v>
      </c>
      <c r="K52" s="568"/>
      <c r="L52" s="565">
        <v>1.2994061022024894</v>
      </c>
      <c r="M52" s="568"/>
      <c r="N52" s="565">
        <v>1.2599507846577209</v>
      </c>
      <c r="O52" s="568"/>
      <c r="P52" s="565">
        <v>1.0766007528204822</v>
      </c>
      <c r="Q52" s="568"/>
      <c r="R52" s="565">
        <v>1.2487323904089604</v>
      </c>
      <c r="S52" s="568"/>
      <c r="T52" s="565">
        <v>1.2133691120946923</v>
      </c>
      <c r="U52" s="568"/>
      <c r="V52" s="565">
        <v>1.2971997639142516</v>
      </c>
      <c r="W52" s="568"/>
      <c r="X52" s="565">
        <v>1.2866410543523301</v>
      </c>
      <c r="Y52" s="568"/>
      <c r="Z52" s="565">
        <v>1.4500355762301043</v>
      </c>
      <c r="AA52" s="568"/>
      <c r="AB52" s="565">
        <v>1.2203513921267977</v>
      </c>
      <c r="AC52" s="568"/>
      <c r="AD52" s="565">
        <v>1.2931685106760098</v>
      </c>
      <c r="AE52" s="568"/>
      <c r="AF52" s="565">
        <v>1.3533828470783893</v>
      </c>
      <c r="AG52" s="568"/>
      <c r="AH52" s="565">
        <v>1.2141704250265173</v>
      </c>
      <c r="AI52" s="568"/>
      <c r="AJ52" s="565">
        <v>1.1644856616461108</v>
      </c>
      <c r="AK52" s="568"/>
      <c r="AL52" s="565">
        <v>0.84524310887478704</v>
      </c>
      <c r="AM52" s="568"/>
      <c r="AN52" s="565">
        <v>0.86675458519976956</v>
      </c>
      <c r="AO52" s="568"/>
      <c r="AP52" s="565">
        <v>0.51188080617548792</v>
      </c>
      <c r="AQ52" s="568"/>
      <c r="AR52" s="565">
        <v>0.62286757418956429</v>
      </c>
      <c r="AS52" s="568"/>
      <c r="AT52" s="565">
        <v>0.82344448932796088</v>
      </c>
      <c r="AU52" s="568"/>
      <c r="AV52" s="565">
        <v>0.59686246779001428</v>
      </c>
      <c r="AW52" s="568"/>
      <c r="AX52" s="565">
        <v>1.127342736864084</v>
      </c>
      <c r="AY52" s="568"/>
      <c r="AZ52" s="565">
        <v>0.80339764821680892</v>
      </c>
      <c r="BA52" s="568"/>
      <c r="BB52" s="565">
        <v>0.84902477523092512</v>
      </c>
      <c r="BC52" s="568"/>
      <c r="BD52" s="565">
        <v>0.82724305495263706</v>
      </c>
      <c r="BE52" s="568"/>
      <c r="BF52" s="565">
        <v>0.9204877111245382</v>
      </c>
      <c r="BG52" s="568"/>
      <c r="BH52" s="565">
        <v>0.93164738860798857</v>
      </c>
      <c r="BI52" s="568"/>
      <c r="BJ52" s="566">
        <v>0.98665077786568212</v>
      </c>
      <c r="BK52" s="571" t="s">
        <v>1192</v>
      </c>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469" t="str">
        <f>Parameters!S52</f>
        <v>Publishing, motion picture, video, television programme production; sound recording, programming and broadcasting activities</v>
      </c>
      <c r="E53" s="470"/>
      <c r="F53" s="575"/>
      <c r="G53" s="594"/>
      <c r="H53" s="575"/>
      <c r="I53" s="594"/>
      <c r="J53" s="575"/>
      <c r="K53" s="594"/>
      <c r="L53" s="575"/>
      <c r="M53" s="594"/>
      <c r="N53" s="575"/>
      <c r="O53" s="594"/>
      <c r="P53" s="575"/>
      <c r="Q53" s="594"/>
      <c r="R53" s="575"/>
      <c r="S53" s="594"/>
      <c r="T53" s="575"/>
      <c r="U53" s="594"/>
      <c r="V53" s="575"/>
      <c r="W53" s="594"/>
      <c r="X53" s="575"/>
      <c r="Y53" s="594"/>
      <c r="Z53" s="575"/>
      <c r="AA53" s="594"/>
      <c r="AB53" s="575"/>
      <c r="AC53" s="594"/>
      <c r="AD53" s="575"/>
      <c r="AE53" s="594"/>
      <c r="AF53" s="575"/>
      <c r="AG53" s="594"/>
      <c r="AH53" s="575"/>
      <c r="AI53" s="594"/>
      <c r="AJ53" s="575"/>
      <c r="AK53" s="594"/>
      <c r="AL53" s="575"/>
      <c r="AM53" s="594"/>
      <c r="AN53" s="575"/>
      <c r="AO53" s="594"/>
      <c r="AP53" s="575"/>
      <c r="AQ53" s="594"/>
      <c r="AR53" s="575"/>
      <c r="AS53" s="594"/>
      <c r="AT53" s="575"/>
      <c r="AU53" s="594"/>
      <c r="AV53" s="575"/>
      <c r="AW53" s="594"/>
      <c r="AX53" s="575"/>
      <c r="AY53" s="594"/>
      <c r="AZ53" s="575"/>
      <c r="BA53" s="594"/>
      <c r="BB53" s="575"/>
      <c r="BC53" s="594"/>
      <c r="BD53" s="575"/>
      <c r="BE53" s="594"/>
      <c r="BF53" s="575"/>
      <c r="BG53" s="594"/>
      <c r="BH53" s="575"/>
      <c r="BI53" s="594"/>
      <c r="BJ53" s="575"/>
      <c r="BK53" s="598"/>
      <c r="CJ53" s="303"/>
      <c r="CK53" s="303"/>
      <c r="CL53" s="303"/>
      <c r="CM53" s="304"/>
      <c r="CN53" s="303"/>
      <c r="CO53" s="303"/>
      <c r="CP53" s="303"/>
      <c r="CQ53" s="303"/>
      <c r="CR53" s="303"/>
      <c r="CS53" s="303"/>
      <c r="CT53" s="303"/>
    </row>
    <row r="54" spans="1:98" s="14" customFormat="1" ht="12.75" customHeight="1">
      <c r="A54" s="35"/>
      <c r="B54" s="204" t="str">
        <f>Parameters!Q53</f>
        <v>J58</v>
      </c>
      <c r="C54" s="205"/>
      <c r="D54" s="474" t="str">
        <f>Parameters!S53</f>
        <v>Publishing activities</v>
      </c>
      <c r="E54" s="473"/>
      <c r="F54" s="567">
        <v>0.20666495850940433</v>
      </c>
      <c r="G54" s="568"/>
      <c r="H54" s="569">
        <v>0.20134247983951717</v>
      </c>
      <c r="I54" s="568"/>
      <c r="J54" s="569">
        <v>0.20252500893986322</v>
      </c>
      <c r="K54" s="568"/>
      <c r="L54" s="569">
        <v>0.21032779998946521</v>
      </c>
      <c r="M54" s="568"/>
      <c r="N54" s="569">
        <v>0.19990193406701121</v>
      </c>
      <c r="O54" s="568"/>
      <c r="P54" s="569">
        <v>0.16759796408398139</v>
      </c>
      <c r="Q54" s="568"/>
      <c r="R54" s="569">
        <v>0.19091464893425172</v>
      </c>
      <c r="S54" s="568"/>
      <c r="T54" s="569">
        <v>0.18234483858817122</v>
      </c>
      <c r="U54" s="568"/>
      <c r="V54" s="569">
        <v>0.19177219463426826</v>
      </c>
      <c r="W54" s="568"/>
      <c r="X54" s="569">
        <v>0.1872567109743779</v>
      </c>
      <c r="Y54" s="568"/>
      <c r="Z54" s="569">
        <v>0.20790290680403928</v>
      </c>
      <c r="AA54" s="568"/>
      <c r="AB54" s="569">
        <v>0.17248416503930664</v>
      </c>
      <c r="AC54" s="568"/>
      <c r="AD54" s="569">
        <v>0.18028683195310979</v>
      </c>
      <c r="AE54" s="568"/>
      <c r="AF54" s="569">
        <v>0.1862170664455394</v>
      </c>
      <c r="AG54" s="568"/>
      <c r="AH54" s="569">
        <v>0.16496751649143798</v>
      </c>
      <c r="AI54" s="568"/>
      <c r="AJ54" s="569">
        <v>0.15631077395427651</v>
      </c>
      <c r="AK54" s="568"/>
      <c r="AL54" s="569">
        <v>0.11214386169058184</v>
      </c>
      <c r="AM54" s="568"/>
      <c r="AN54" s="569">
        <v>0.11371568620819225</v>
      </c>
      <c r="AO54" s="568"/>
      <c r="AP54" s="569">
        <v>6.5305757964626732E-2</v>
      </c>
      <c r="AQ54" s="568"/>
      <c r="AR54" s="569">
        <v>7.2652415344023127E-2</v>
      </c>
      <c r="AS54" s="568"/>
      <c r="AT54" s="569">
        <v>9.208235733983694E-2</v>
      </c>
      <c r="AU54" s="568"/>
      <c r="AV54" s="569">
        <v>6.6608976073175813E-2</v>
      </c>
      <c r="AW54" s="568"/>
      <c r="AX54" s="569">
        <v>0.12438077179458351</v>
      </c>
      <c r="AY54" s="568"/>
      <c r="AZ54" s="569">
        <v>7.3345878298353429E-2</v>
      </c>
      <c r="BA54" s="568"/>
      <c r="BB54" s="569">
        <v>8.7188587525473621E-2</v>
      </c>
      <c r="BC54" s="568"/>
      <c r="BD54" s="569">
        <v>7.8488467616807112E-2</v>
      </c>
      <c r="BE54" s="568"/>
      <c r="BF54" s="569">
        <v>7.6334678019960758E-2</v>
      </c>
      <c r="BG54" s="568"/>
      <c r="BH54" s="569">
        <v>8.5228332129734782E-2</v>
      </c>
      <c r="BI54" s="568"/>
      <c r="BJ54" s="570">
        <v>9.0470102716964124E-2</v>
      </c>
      <c r="BK54" s="571" t="s">
        <v>1192</v>
      </c>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474" t="str">
        <f>Parameters!S54</f>
        <v>Motion picture, video, television programme production; programming and broadcasting activities</v>
      </c>
      <c r="E55" s="473"/>
      <c r="F55" s="567">
        <v>0.17215918129853183</v>
      </c>
      <c r="G55" s="568"/>
      <c r="H55" s="569">
        <v>0.16829682078027636</v>
      </c>
      <c r="I55" s="568"/>
      <c r="J55" s="569">
        <v>0.16984085764121096</v>
      </c>
      <c r="K55" s="568"/>
      <c r="L55" s="569">
        <v>0.17694243491177231</v>
      </c>
      <c r="M55" s="568"/>
      <c r="N55" s="569">
        <v>0.16868467721326713</v>
      </c>
      <c r="O55" s="568"/>
      <c r="P55" s="569">
        <v>0.141841965212678</v>
      </c>
      <c r="Q55" s="568"/>
      <c r="R55" s="569">
        <v>0.16203506940881116</v>
      </c>
      <c r="S55" s="568"/>
      <c r="T55" s="569">
        <v>0.15518709667078401</v>
      </c>
      <c r="U55" s="568"/>
      <c r="V55" s="569">
        <v>0.16364426666276743</v>
      </c>
      <c r="W55" s="568"/>
      <c r="X55" s="569">
        <v>0.16020207780986509</v>
      </c>
      <c r="Y55" s="568"/>
      <c r="Z55" s="569">
        <v>0.1783081869742828</v>
      </c>
      <c r="AA55" s="568"/>
      <c r="AB55" s="569">
        <v>0.14828798958289088</v>
      </c>
      <c r="AC55" s="568"/>
      <c r="AD55" s="569">
        <v>0.15535828234971685</v>
      </c>
      <c r="AE55" s="568"/>
      <c r="AF55" s="569">
        <v>0.16083207199337235</v>
      </c>
      <c r="AG55" s="568"/>
      <c r="AH55" s="569">
        <v>0.14279233424582943</v>
      </c>
      <c r="AI55" s="568"/>
      <c r="AJ55" s="569">
        <v>0.13558775468003528</v>
      </c>
      <c r="AK55" s="568"/>
      <c r="AL55" s="569">
        <v>9.7477686411103603E-2</v>
      </c>
      <c r="AM55" s="568"/>
      <c r="AN55" s="569">
        <v>9.9042694439393245E-2</v>
      </c>
      <c r="AO55" s="568"/>
      <c r="AP55" s="569">
        <v>5.8937340417524381E-2</v>
      </c>
      <c r="AQ55" s="568"/>
      <c r="AR55" s="569">
        <v>6.7083105842438276E-2</v>
      </c>
      <c r="AS55" s="568"/>
      <c r="AT55" s="569">
        <v>8.1061840912437427E-2</v>
      </c>
      <c r="AU55" s="568"/>
      <c r="AV55" s="569">
        <v>6.0440928213086165E-2</v>
      </c>
      <c r="AW55" s="568"/>
      <c r="AX55" s="569">
        <v>0.10867724287657048</v>
      </c>
      <c r="AY55" s="568"/>
      <c r="AZ55" s="569">
        <v>6.7400749526026815E-2</v>
      </c>
      <c r="BA55" s="568"/>
      <c r="BB55" s="569">
        <v>7.7953206253641008E-2</v>
      </c>
      <c r="BC55" s="568"/>
      <c r="BD55" s="569">
        <v>7.5186317900530569E-2</v>
      </c>
      <c r="BE55" s="568"/>
      <c r="BF55" s="569">
        <v>7.4273567550696432E-2</v>
      </c>
      <c r="BG55" s="568"/>
      <c r="BH55" s="569">
        <v>7.9771273916022664E-2</v>
      </c>
      <c r="BI55" s="568"/>
      <c r="BJ55" s="570">
        <v>8.4815431846067935E-2</v>
      </c>
      <c r="BK55" s="571" t="s">
        <v>1192</v>
      </c>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469" t="str">
        <f>Parameters!S55</f>
        <v>Telecommunications</v>
      </c>
      <c r="E56" s="475"/>
      <c r="F56" s="572">
        <v>9.0331195341319864E-2</v>
      </c>
      <c r="G56" s="568"/>
      <c r="H56" s="573">
        <v>8.8987239038098437E-2</v>
      </c>
      <c r="I56" s="568"/>
      <c r="J56" s="573">
        <v>9.0465061630198282E-2</v>
      </c>
      <c r="K56" s="568"/>
      <c r="L56" s="573">
        <v>9.4909823578012628E-2</v>
      </c>
      <c r="M56" s="568"/>
      <c r="N56" s="573">
        <v>9.1087495891103265E-2</v>
      </c>
      <c r="O56" s="568"/>
      <c r="P56" s="573">
        <v>7.7084025193400893E-2</v>
      </c>
      <c r="Q56" s="568"/>
      <c r="R56" s="573">
        <v>8.8598424329833725E-2</v>
      </c>
      <c r="S56" s="568"/>
      <c r="T56" s="573">
        <v>8.535290316893121E-2</v>
      </c>
      <c r="U56" s="568"/>
      <c r="V56" s="573">
        <v>9.0511653936865222E-2</v>
      </c>
      <c r="W56" s="568"/>
      <c r="X56" s="573">
        <v>8.908704206314573E-2</v>
      </c>
      <c r="Y56" s="568"/>
      <c r="Z56" s="573">
        <v>9.967078856950129E-2</v>
      </c>
      <c r="AA56" s="568"/>
      <c r="AB56" s="573">
        <v>8.3303975499945684E-2</v>
      </c>
      <c r="AC56" s="568"/>
      <c r="AD56" s="573">
        <v>8.7695076283364537E-2</v>
      </c>
      <c r="AE56" s="568"/>
      <c r="AF56" s="573">
        <v>9.1204658638857156E-2</v>
      </c>
      <c r="AG56" s="568"/>
      <c r="AH56" s="573">
        <v>8.133540059371426E-2</v>
      </c>
      <c r="AI56" s="568"/>
      <c r="AJ56" s="573">
        <v>7.7563300712159916E-2</v>
      </c>
      <c r="AK56" s="568"/>
      <c r="AL56" s="573">
        <v>5.5993362049150855E-2</v>
      </c>
      <c r="AM56" s="568"/>
      <c r="AN56" s="573">
        <v>5.7119860814253243E-2</v>
      </c>
      <c r="AO56" s="568"/>
      <c r="AP56" s="573">
        <v>3.0222198091126046E-2</v>
      </c>
      <c r="AQ56" s="568"/>
      <c r="AR56" s="573">
        <v>4.2472354930772692E-2</v>
      </c>
      <c r="AS56" s="568"/>
      <c r="AT56" s="573">
        <v>5.3574817179292328E-2</v>
      </c>
      <c r="AU56" s="568"/>
      <c r="AV56" s="573">
        <v>3.6301849403742786E-2</v>
      </c>
      <c r="AW56" s="568"/>
      <c r="AX56" s="573">
        <v>7.0054700948239429E-2</v>
      </c>
      <c r="AY56" s="568"/>
      <c r="AZ56" s="573">
        <v>4.1361989478268281E-2</v>
      </c>
      <c r="BA56" s="568"/>
      <c r="BB56" s="573">
        <v>4.5627716139593141E-2</v>
      </c>
      <c r="BC56" s="568"/>
      <c r="BD56" s="573">
        <v>5.5719578798531386E-2</v>
      </c>
      <c r="BE56" s="568"/>
      <c r="BF56" s="573">
        <v>5.0830345018048589E-2</v>
      </c>
      <c r="BG56" s="568"/>
      <c r="BH56" s="573">
        <v>5.0997908898338426E-2</v>
      </c>
      <c r="BI56" s="568"/>
      <c r="BJ56" s="574">
        <v>5.3938571115752426E-2</v>
      </c>
      <c r="BK56" s="571" t="s">
        <v>1192</v>
      </c>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469" t="str">
        <f>Parameters!S56</f>
        <v>Computer programming, consultancy, and information service activities</v>
      </c>
      <c r="E57" s="475"/>
      <c r="F57" s="572">
        <v>0.72486779126554346</v>
      </c>
      <c r="G57" s="568"/>
      <c r="H57" s="573">
        <v>0.73243342900588715</v>
      </c>
      <c r="I57" s="568"/>
      <c r="J57" s="573">
        <v>0.76224109992928368</v>
      </c>
      <c r="K57" s="568"/>
      <c r="L57" s="573">
        <v>0.81722604372323937</v>
      </c>
      <c r="M57" s="568"/>
      <c r="N57" s="573">
        <v>0.80027667748633924</v>
      </c>
      <c r="O57" s="568"/>
      <c r="P57" s="573">
        <v>0.69007679833042179</v>
      </c>
      <c r="Q57" s="568"/>
      <c r="R57" s="573">
        <v>0.80718424773606379</v>
      </c>
      <c r="S57" s="568"/>
      <c r="T57" s="573">
        <v>0.79048427366680607</v>
      </c>
      <c r="U57" s="568"/>
      <c r="V57" s="573">
        <v>0.85127164868035066</v>
      </c>
      <c r="W57" s="568"/>
      <c r="X57" s="573">
        <v>0.85009522350494149</v>
      </c>
      <c r="Y57" s="568"/>
      <c r="Z57" s="573">
        <v>0.96415369388228089</v>
      </c>
      <c r="AA57" s="568"/>
      <c r="AB57" s="573">
        <v>0.8162752620046545</v>
      </c>
      <c r="AC57" s="568"/>
      <c r="AD57" s="573">
        <v>0.8698283200898187</v>
      </c>
      <c r="AE57" s="568"/>
      <c r="AF57" s="573">
        <v>0.91512905000062039</v>
      </c>
      <c r="AG57" s="568"/>
      <c r="AH57" s="573">
        <v>0.82507517369553574</v>
      </c>
      <c r="AI57" s="568"/>
      <c r="AJ57" s="573">
        <v>0.79502383229963924</v>
      </c>
      <c r="AK57" s="568"/>
      <c r="AL57" s="573">
        <v>0.57962819872395077</v>
      </c>
      <c r="AM57" s="568"/>
      <c r="AN57" s="573">
        <v>0.59687634373793075</v>
      </c>
      <c r="AO57" s="568"/>
      <c r="AP57" s="573">
        <v>0.35741550970221075</v>
      </c>
      <c r="AQ57" s="568"/>
      <c r="AR57" s="573">
        <v>0.44065969807233019</v>
      </c>
      <c r="AS57" s="568"/>
      <c r="AT57" s="573">
        <v>0.59672547389639419</v>
      </c>
      <c r="AU57" s="568"/>
      <c r="AV57" s="573">
        <v>0.43351071410000952</v>
      </c>
      <c r="AW57" s="568"/>
      <c r="AX57" s="573">
        <v>0.82423002124469058</v>
      </c>
      <c r="AY57" s="568"/>
      <c r="AZ57" s="573">
        <v>0.62128903091416043</v>
      </c>
      <c r="BA57" s="568"/>
      <c r="BB57" s="573">
        <v>0.63825526531221732</v>
      </c>
      <c r="BC57" s="568"/>
      <c r="BD57" s="573">
        <v>0.61784869063676795</v>
      </c>
      <c r="BE57" s="568"/>
      <c r="BF57" s="573">
        <v>0.71904912053583248</v>
      </c>
      <c r="BG57" s="568"/>
      <c r="BH57" s="573">
        <v>0.71564987366389277</v>
      </c>
      <c r="BI57" s="568"/>
      <c r="BJ57" s="574">
        <v>0.75742667218689763</v>
      </c>
      <c r="BK57" s="571" t="s">
        <v>1192</v>
      </c>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479" t="str">
        <f>Parameters!S57</f>
        <v>Financial and insurance activities</v>
      </c>
      <c r="E58" s="481"/>
      <c r="F58" s="564">
        <v>0.31622080115392459</v>
      </c>
      <c r="G58" s="568"/>
      <c r="H58" s="565">
        <v>0.30697056861816185</v>
      </c>
      <c r="I58" s="568"/>
      <c r="J58" s="565">
        <v>0.30769793865445505</v>
      </c>
      <c r="K58" s="568"/>
      <c r="L58" s="565">
        <v>0.3184725361518489</v>
      </c>
      <c r="M58" s="568"/>
      <c r="N58" s="565">
        <v>0.30169248945082672</v>
      </c>
      <c r="O58" s="568"/>
      <c r="P58" s="565">
        <v>0.25213283180800938</v>
      </c>
      <c r="Q58" s="568"/>
      <c r="R58" s="565">
        <v>0.28632040272365361</v>
      </c>
      <c r="S58" s="568"/>
      <c r="T58" s="565">
        <v>0.27264433046348369</v>
      </c>
      <c r="U58" s="568"/>
      <c r="V58" s="565">
        <v>0.2859002964531836</v>
      </c>
      <c r="W58" s="568"/>
      <c r="X58" s="565">
        <v>0.2783728505248621</v>
      </c>
      <c r="Y58" s="568"/>
      <c r="Z58" s="565">
        <v>0.30820786794132116</v>
      </c>
      <c r="AA58" s="568"/>
      <c r="AB58" s="565">
        <v>0.25604738527628534</v>
      </c>
      <c r="AC58" s="568"/>
      <c r="AD58" s="565">
        <v>0.26798190823647439</v>
      </c>
      <c r="AE58" s="568"/>
      <c r="AF58" s="565">
        <v>0.2771497430009805</v>
      </c>
      <c r="AG58" s="568"/>
      <c r="AH58" s="565">
        <v>0.24582773460846064</v>
      </c>
      <c r="AI58" s="568"/>
      <c r="AJ58" s="565">
        <v>0.23320797761833584</v>
      </c>
      <c r="AK58" s="568"/>
      <c r="AL58" s="565">
        <v>0.1675086733706122</v>
      </c>
      <c r="AM58" s="568"/>
      <c r="AN58" s="565">
        <v>0.17004949389197416</v>
      </c>
      <c r="AO58" s="568"/>
      <c r="AP58" s="565">
        <v>0.15175720439574317</v>
      </c>
      <c r="AQ58" s="568"/>
      <c r="AR58" s="565">
        <v>0.17212172885392585</v>
      </c>
      <c r="AS58" s="568"/>
      <c r="AT58" s="565">
        <v>0.2125782051713643</v>
      </c>
      <c r="AU58" s="568"/>
      <c r="AV58" s="565">
        <v>0.19437770010153529</v>
      </c>
      <c r="AW58" s="568"/>
      <c r="AX58" s="565">
        <v>0.55810719912939877</v>
      </c>
      <c r="AY58" s="568"/>
      <c r="AZ58" s="565">
        <v>0.36631881274851669</v>
      </c>
      <c r="BA58" s="568"/>
      <c r="BB58" s="565">
        <v>0.81101811521336509</v>
      </c>
      <c r="BC58" s="568"/>
      <c r="BD58" s="565">
        <v>0.67689865584479447</v>
      </c>
      <c r="BE58" s="568"/>
      <c r="BF58" s="565">
        <v>0.63918406717234588</v>
      </c>
      <c r="BG58" s="568"/>
      <c r="BH58" s="565">
        <v>0.64029546148504479</v>
      </c>
      <c r="BI58" s="568"/>
      <c r="BJ58" s="566">
        <v>0.68040565937713726</v>
      </c>
      <c r="BK58" s="571" t="s">
        <v>1192</v>
      </c>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471" t="str">
        <f>Parameters!S58</f>
        <v>Financial service activities, except insurance and pension funding</v>
      </c>
      <c r="E59" s="472"/>
      <c r="F59" s="567">
        <v>5.2374840409360121E-2</v>
      </c>
      <c r="G59" s="568"/>
      <c r="H59" s="569">
        <v>5.0158589643490542E-2</v>
      </c>
      <c r="I59" s="568"/>
      <c r="J59" s="569">
        <v>4.9609872506882965E-2</v>
      </c>
      <c r="K59" s="568"/>
      <c r="L59" s="569">
        <v>5.06742148500696E-2</v>
      </c>
      <c r="M59" s="568"/>
      <c r="N59" s="569">
        <v>4.7383336295861583E-2</v>
      </c>
      <c r="O59" s="568"/>
      <c r="P59" s="569">
        <v>3.9093926858228406E-2</v>
      </c>
      <c r="Q59" s="568"/>
      <c r="R59" s="569">
        <v>4.3835076065400894E-2</v>
      </c>
      <c r="S59" s="568"/>
      <c r="T59" s="569">
        <v>4.1221572553177044E-2</v>
      </c>
      <c r="U59" s="568"/>
      <c r="V59" s="569">
        <v>4.2694176385313816E-2</v>
      </c>
      <c r="W59" s="568"/>
      <c r="X59" s="569">
        <v>4.1065068196135535E-2</v>
      </c>
      <c r="Y59" s="568"/>
      <c r="Z59" s="569">
        <v>4.4920556884451839E-2</v>
      </c>
      <c r="AA59" s="568"/>
      <c r="AB59" s="569">
        <v>3.6726337746345379E-2</v>
      </c>
      <c r="AC59" s="568"/>
      <c r="AD59" s="569">
        <v>3.7837977076578627E-2</v>
      </c>
      <c r="AE59" s="568"/>
      <c r="AF59" s="569">
        <v>3.8530795150610662E-2</v>
      </c>
      <c r="AG59" s="568"/>
      <c r="AH59" s="569">
        <v>3.3658758765655883E-2</v>
      </c>
      <c r="AI59" s="568"/>
      <c r="AJ59" s="569">
        <v>3.1454582826973283E-2</v>
      </c>
      <c r="AK59" s="568"/>
      <c r="AL59" s="569">
        <v>2.2261158906350921E-2</v>
      </c>
      <c r="AM59" s="568"/>
      <c r="AN59" s="569">
        <v>2.2271505363355641E-2</v>
      </c>
      <c r="AO59" s="568"/>
      <c r="AP59" s="569">
        <v>5.9256971641017175E-2</v>
      </c>
      <c r="AQ59" s="568"/>
      <c r="AR59" s="569">
        <v>6.4636421940284308E-2</v>
      </c>
      <c r="AS59" s="568"/>
      <c r="AT59" s="569">
        <v>8.2015642432529373E-2</v>
      </c>
      <c r="AU59" s="568"/>
      <c r="AV59" s="569">
        <v>0.10839452639189529</v>
      </c>
      <c r="AW59" s="568"/>
      <c r="AX59" s="569">
        <v>0.39091084931213543</v>
      </c>
      <c r="AY59" s="568"/>
      <c r="AZ59" s="569">
        <v>0.27310385181414104</v>
      </c>
      <c r="BA59" s="568"/>
      <c r="BB59" s="569">
        <v>0.68340265224123198</v>
      </c>
      <c r="BC59" s="568"/>
      <c r="BD59" s="569">
        <v>0.55564629261345155</v>
      </c>
      <c r="BE59" s="568"/>
      <c r="BF59" s="569">
        <v>0.51934438828609431</v>
      </c>
      <c r="BG59" s="568"/>
      <c r="BH59" s="569">
        <v>0.51049153304393868</v>
      </c>
      <c r="BI59" s="568"/>
      <c r="BJ59" s="570">
        <v>0.54261636526217549</v>
      </c>
      <c r="BK59" s="571" t="s">
        <v>1192</v>
      </c>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471" t="str">
        <f>Parameters!S59</f>
        <v>Insurance, reinsurance and pension funding, except compulsory social security</v>
      </c>
      <c r="E60" s="472"/>
      <c r="F60" s="567">
        <v>1.9717586977641452E-3</v>
      </c>
      <c r="G60" s="568"/>
      <c r="H60" s="569">
        <v>1.8883233748137611E-3</v>
      </c>
      <c r="I60" s="568"/>
      <c r="J60" s="569">
        <v>1.8676657884944175E-3</v>
      </c>
      <c r="K60" s="568"/>
      <c r="L60" s="569">
        <v>1.9077351472967378E-3</v>
      </c>
      <c r="M60" s="568"/>
      <c r="N60" s="569">
        <v>1.7838432487853771E-3</v>
      </c>
      <c r="O60" s="568"/>
      <c r="P60" s="569">
        <v>1.471771364074481E-3</v>
      </c>
      <c r="Q60" s="568"/>
      <c r="R60" s="569">
        <v>1.6502616871680333E-3</v>
      </c>
      <c r="S60" s="568"/>
      <c r="T60" s="569">
        <v>1.5518709667078413E-3</v>
      </c>
      <c r="U60" s="568"/>
      <c r="V60" s="569">
        <v>1.6073101698000495E-3</v>
      </c>
      <c r="W60" s="568"/>
      <c r="X60" s="569">
        <v>1.5459790379721613E-3</v>
      </c>
      <c r="Y60" s="568"/>
      <c r="Z60" s="569">
        <v>1.6911268474146572E-3</v>
      </c>
      <c r="AA60" s="568"/>
      <c r="AB60" s="569">
        <v>2.4196175456415768E-3</v>
      </c>
      <c r="AC60" s="568"/>
      <c r="AD60" s="569">
        <v>3.5612213719132808E-3</v>
      </c>
      <c r="AE60" s="568"/>
      <c r="AF60" s="569">
        <v>4.7143561125453006E-3</v>
      </c>
      <c r="AG60" s="568"/>
      <c r="AH60" s="569">
        <v>5.068613084710529E-3</v>
      </c>
      <c r="AI60" s="568"/>
      <c r="AJ60" s="569">
        <v>5.6248195172940389E-3</v>
      </c>
      <c r="AK60" s="568"/>
      <c r="AL60" s="569">
        <v>4.6093693735503038E-3</v>
      </c>
      <c r="AM60" s="568"/>
      <c r="AN60" s="569">
        <v>5.2403542031424994E-3</v>
      </c>
      <c r="AO60" s="568"/>
      <c r="AP60" s="569">
        <v>5.1523645583485779E-3</v>
      </c>
      <c r="AQ60" s="568"/>
      <c r="AR60" s="569">
        <v>8.6151758845364624E-3</v>
      </c>
      <c r="AS60" s="568"/>
      <c r="AT60" s="569">
        <v>1.0561957683468941E-2</v>
      </c>
      <c r="AU60" s="568"/>
      <c r="AV60" s="569">
        <v>7.3759582701999685E-3</v>
      </c>
      <c r="AW60" s="568"/>
      <c r="AX60" s="569">
        <v>1.8005464631314885E-2</v>
      </c>
      <c r="AY60" s="568"/>
      <c r="AZ60" s="569">
        <v>8.7596853065299435E-3</v>
      </c>
      <c r="BA60" s="568"/>
      <c r="BB60" s="569">
        <v>2.6252917863695741E-2</v>
      </c>
      <c r="BC60" s="568"/>
      <c r="BD60" s="569">
        <v>2.062684907101894E-2</v>
      </c>
      <c r="BE60" s="568"/>
      <c r="BF60" s="569">
        <v>1.8296660921998054E-2</v>
      </c>
      <c r="BG60" s="568"/>
      <c r="BH60" s="569">
        <v>2.1997943940032846E-2</v>
      </c>
      <c r="BI60" s="568"/>
      <c r="BJ60" s="570">
        <v>2.3406797542458311E-2</v>
      </c>
      <c r="BK60" s="571" t="s">
        <v>1192</v>
      </c>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474" t="str">
        <f>Parameters!S60</f>
        <v>Activities auxiliary to financial services and insurance activities</v>
      </c>
      <c r="E61" s="473"/>
      <c r="F61" s="567">
        <v>0.26187420204680034</v>
      </c>
      <c r="G61" s="568"/>
      <c r="H61" s="569">
        <v>0.25492365559985758</v>
      </c>
      <c r="I61" s="568"/>
      <c r="J61" s="569">
        <v>0.25622040035907767</v>
      </c>
      <c r="K61" s="568"/>
      <c r="L61" s="569">
        <v>0.26589058615448258</v>
      </c>
      <c r="M61" s="568"/>
      <c r="N61" s="569">
        <v>0.25252530990617977</v>
      </c>
      <c r="O61" s="568"/>
      <c r="P61" s="569">
        <v>0.2115671335857065</v>
      </c>
      <c r="Q61" s="568"/>
      <c r="R61" s="569">
        <v>0.24083506497108467</v>
      </c>
      <c r="S61" s="568"/>
      <c r="T61" s="569">
        <v>0.22987088694359881</v>
      </c>
      <c r="U61" s="568"/>
      <c r="V61" s="569">
        <v>0.24159880989806976</v>
      </c>
      <c r="W61" s="568"/>
      <c r="X61" s="569">
        <v>0.23576180329075438</v>
      </c>
      <c r="Y61" s="568"/>
      <c r="Z61" s="569">
        <v>0.26159618420945463</v>
      </c>
      <c r="AA61" s="568"/>
      <c r="AB61" s="569">
        <v>0.2169014299842984</v>
      </c>
      <c r="AC61" s="568"/>
      <c r="AD61" s="569">
        <v>0.22658270978798245</v>
      </c>
      <c r="AE61" s="568"/>
      <c r="AF61" s="569">
        <v>0.23390459173782452</v>
      </c>
      <c r="AG61" s="568"/>
      <c r="AH61" s="569">
        <v>0.20710036275809424</v>
      </c>
      <c r="AI61" s="568"/>
      <c r="AJ61" s="569">
        <v>0.19612857527406852</v>
      </c>
      <c r="AK61" s="568"/>
      <c r="AL61" s="569">
        <v>0.14063814509071099</v>
      </c>
      <c r="AM61" s="568"/>
      <c r="AN61" s="569">
        <v>0.142537634325476</v>
      </c>
      <c r="AO61" s="568"/>
      <c r="AP61" s="569">
        <v>8.734786819637741E-2</v>
      </c>
      <c r="AQ61" s="568"/>
      <c r="AR61" s="569">
        <v>9.8870131029105066E-2</v>
      </c>
      <c r="AS61" s="568"/>
      <c r="AT61" s="569">
        <v>0.12000060505536599</v>
      </c>
      <c r="AU61" s="568"/>
      <c r="AV61" s="569">
        <v>7.8607215439440048E-2</v>
      </c>
      <c r="AW61" s="568"/>
      <c r="AX61" s="569">
        <v>0.1491908851859485</v>
      </c>
      <c r="AY61" s="568"/>
      <c r="AZ61" s="569">
        <v>8.4455275627845702E-2</v>
      </c>
      <c r="BA61" s="568"/>
      <c r="BB61" s="569">
        <v>0.10136254510843734</v>
      </c>
      <c r="BC61" s="568"/>
      <c r="BD61" s="569">
        <v>0.10062551416032395</v>
      </c>
      <c r="BE61" s="568"/>
      <c r="BF61" s="569">
        <v>0.10154301796425355</v>
      </c>
      <c r="BG61" s="568"/>
      <c r="BH61" s="569">
        <v>0.10780598450107329</v>
      </c>
      <c r="BI61" s="568"/>
      <c r="BJ61" s="570">
        <v>0.11438249657250339</v>
      </c>
      <c r="BK61" s="571" t="s">
        <v>1192</v>
      </c>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479" t="str">
        <f>Parameters!S61</f>
        <v>Real estate activities</v>
      </c>
      <c r="E62" s="480"/>
      <c r="F62" s="564">
        <v>309.82075182916151</v>
      </c>
      <c r="G62" s="568"/>
      <c r="H62" s="565">
        <v>302.05910259841681</v>
      </c>
      <c r="I62" s="568"/>
      <c r="J62" s="565">
        <v>251.79554234887704</v>
      </c>
      <c r="K62" s="568"/>
      <c r="L62" s="565">
        <v>257.51719175459124</v>
      </c>
      <c r="M62" s="568"/>
      <c r="N62" s="565">
        <v>245.64954487159275</v>
      </c>
      <c r="O62" s="568"/>
      <c r="P62" s="565">
        <v>264.6659510038304</v>
      </c>
      <c r="Q62" s="568"/>
      <c r="R62" s="565">
        <v>273.20717300920262</v>
      </c>
      <c r="S62" s="568"/>
      <c r="T62" s="565">
        <v>221.27819761263297</v>
      </c>
      <c r="U62" s="568"/>
      <c r="V62" s="565">
        <v>244.4866093442478</v>
      </c>
      <c r="W62" s="568"/>
      <c r="X62" s="565">
        <v>277.09806402909356</v>
      </c>
      <c r="Y62" s="568"/>
      <c r="Z62" s="565">
        <v>376.72488388754999</v>
      </c>
      <c r="AA62" s="568"/>
      <c r="AB62" s="565">
        <v>363.1974948898262</v>
      </c>
      <c r="AC62" s="568"/>
      <c r="AD62" s="565">
        <v>387.10958266836127</v>
      </c>
      <c r="AE62" s="568"/>
      <c r="AF62" s="565">
        <v>348.18069042723113</v>
      </c>
      <c r="AG62" s="568"/>
      <c r="AH62" s="565">
        <v>326.80491602652256</v>
      </c>
      <c r="AI62" s="568"/>
      <c r="AJ62" s="565">
        <v>378.65770129701764</v>
      </c>
      <c r="AK62" s="568"/>
      <c r="AL62" s="565">
        <v>354.95992134807904</v>
      </c>
      <c r="AM62" s="568"/>
      <c r="AN62" s="565">
        <v>385.75070613567959</v>
      </c>
      <c r="AO62" s="568"/>
      <c r="AP62" s="565">
        <v>372.1462081823974</v>
      </c>
      <c r="AQ62" s="568"/>
      <c r="AR62" s="565">
        <v>223.63139476712593</v>
      </c>
      <c r="AS62" s="568"/>
      <c r="AT62" s="565">
        <v>317.61158980989205</v>
      </c>
      <c r="AU62" s="568"/>
      <c r="AV62" s="565">
        <v>347.21160192378778</v>
      </c>
      <c r="AW62" s="568"/>
      <c r="AX62" s="565">
        <v>330.9154408059548</v>
      </c>
      <c r="AY62" s="568"/>
      <c r="AZ62" s="565">
        <v>274.38396921298056</v>
      </c>
      <c r="BA62" s="568"/>
      <c r="BB62" s="565">
        <v>284.50887882828783</v>
      </c>
      <c r="BC62" s="568"/>
      <c r="BD62" s="565">
        <v>285.109087388121</v>
      </c>
      <c r="BE62" s="568"/>
      <c r="BF62" s="565">
        <v>355.13165256932615</v>
      </c>
      <c r="BG62" s="568"/>
      <c r="BH62" s="565">
        <v>307.21098423777477</v>
      </c>
      <c r="BI62" s="568"/>
      <c r="BJ62" s="566">
        <v>328.20718861354732</v>
      </c>
      <c r="BK62" s="571" t="s">
        <v>1192</v>
      </c>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501" t="str">
        <f>Parameters!S62</f>
        <v>Imputed rents of owner-occupied dwellings</v>
      </c>
      <c r="E63" s="502"/>
      <c r="F63" s="576">
        <v>309.82075182916151</v>
      </c>
      <c r="G63" s="568"/>
      <c r="H63" s="577">
        <v>302.05910259841681</v>
      </c>
      <c r="I63" s="568"/>
      <c r="J63" s="577">
        <v>251.79554234887704</v>
      </c>
      <c r="K63" s="568"/>
      <c r="L63" s="577">
        <v>257.51719175459124</v>
      </c>
      <c r="M63" s="568"/>
      <c r="N63" s="577">
        <v>245.64954487159275</v>
      </c>
      <c r="O63" s="568"/>
      <c r="P63" s="577">
        <v>264.6659510038304</v>
      </c>
      <c r="Q63" s="568"/>
      <c r="R63" s="577">
        <v>273.20717300920262</v>
      </c>
      <c r="S63" s="568"/>
      <c r="T63" s="577">
        <v>221.27819761263297</v>
      </c>
      <c r="U63" s="568"/>
      <c r="V63" s="577">
        <v>244.4866093442478</v>
      </c>
      <c r="W63" s="568"/>
      <c r="X63" s="577">
        <v>277.09806402909356</v>
      </c>
      <c r="Y63" s="568"/>
      <c r="Z63" s="577">
        <v>376.72488388754999</v>
      </c>
      <c r="AA63" s="568"/>
      <c r="AB63" s="577">
        <v>363.1974948898262</v>
      </c>
      <c r="AC63" s="568"/>
      <c r="AD63" s="577">
        <v>387.10958266836127</v>
      </c>
      <c r="AE63" s="568"/>
      <c r="AF63" s="577">
        <v>348.18069042723113</v>
      </c>
      <c r="AG63" s="568"/>
      <c r="AH63" s="577">
        <v>326.80491602652256</v>
      </c>
      <c r="AI63" s="568"/>
      <c r="AJ63" s="577">
        <v>378.65770129701764</v>
      </c>
      <c r="AK63" s="568"/>
      <c r="AL63" s="577">
        <v>354.95992134807904</v>
      </c>
      <c r="AM63" s="568"/>
      <c r="AN63" s="577">
        <v>385.75070613567959</v>
      </c>
      <c r="AO63" s="568"/>
      <c r="AP63" s="577">
        <v>372.1462081823974</v>
      </c>
      <c r="AQ63" s="568"/>
      <c r="AR63" s="577">
        <v>223.63139476712593</v>
      </c>
      <c r="AS63" s="568"/>
      <c r="AT63" s="577">
        <v>317.61158980989205</v>
      </c>
      <c r="AU63" s="568"/>
      <c r="AV63" s="577">
        <v>347.21160192378778</v>
      </c>
      <c r="AW63" s="568"/>
      <c r="AX63" s="577">
        <v>330.9154408059548</v>
      </c>
      <c r="AY63" s="568"/>
      <c r="AZ63" s="577">
        <v>274.38396921298056</v>
      </c>
      <c r="BA63" s="568"/>
      <c r="BB63" s="577">
        <v>284.50887882828783</v>
      </c>
      <c r="BC63" s="568"/>
      <c r="BD63" s="577">
        <v>285.109087388121</v>
      </c>
      <c r="BE63" s="568"/>
      <c r="BF63" s="577">
        <v>355.13165256932615</v>
      </c>
      <c r="BG63" s="568"/>
      <c r="BH63" s="577">
        <v>307.21098423777477</v>
      </c>
      <c r="BI63" s="568"/>
      <c r="BJ63" s="578" t="s">
        <v>700</v>
      </c>
      <c r="BK63" s="571"/>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479" t="str">
        <f>Parameters!S63</f>
        <v>Professional, scientific and technical activities</v>
      </c>
      <c r="E64" s="481"/>
      <c r="F64" s="564">
        <v>602.92812292151643</v>
      </c>
      <c r="G64" s="568"/>
      <c r="H64" s="565">
        <v>587.93547782238784</v>
      </c>
      <c r="I64" s="568"/>
      <c r="J64" s="565">
        <v>491.27971076871626</v>
      </c>
      <c r="K64" s="568"/>
      <c r="L64" s="565">
        <v>502.31931698139084</v>
      </c>
      <c r="M64" s="568"/>
      <c r="N64" s="565">
        <v>479.33023918794038</v>
      </c>
      <c r="O64" s="568"/>
      <c r="P64" s="565">
        <v>515.63326717084612</v>
      </c>
      <c r="Q64" s="568"/>
      <c r="R64" s="565">
        <v>532.84609989176545</v>
      </c>
      <c r="S64" s="568"/>
      <c r="T64" s="565">
        <v>442.02843646722539</v>
      </c>
      <c r="U64" s="568"/>
      <c r="V64" s="565">
        <v>482.39234794770942</v>
      </c>
      <c r="W64" s="568"/>
      <c r="X64" s="565">
        <v>548.28304882390535</v>
      </c>
      <c r="Y64" s="568"/>
      <c r="Z64" s="565">
        <v>737.31393056655952</v>
      </c>
      <c r="AA64" s="568"/>
      <c r="AB64" s="565">
        <v>714.68788568976765</v>
      </c>
      <c r="AC64" s="568"/>
      <c r="AD64" s="565">
        <v>751.96201499217386</v>
      </c>
      <c r="AE64" s="568"/>
      <c r="AF64" s="565">
        <v>680.58817678753837</v>
      </c>
      <c r="AG64" s="568"/>
      <c r="AH64" s="565">
        <v>636.72259132130716</v>
      </c>
      <c r="AI64" s="568"/>
      <c r="AJ64" s="565">
        <v>737.61858062895726</v>
      </c>
      <c r="AK64" s="568"/>
      <c r="AL64" s="565">
        <v>690.15250501263483</v>
      </c>
      <c r="AM64" s="568"/>
      <c r="AN64" s="565">
        <v>748.67737419228411</v>
      </c>
      <c r="AO64" s="568"/>
      <c r="AP64" s="565">
        <v>721.82932933940185</v>
      </c>
      <c r="AQ64" s="568"/>
      <c r="AR64" s="565">
        <v>435.66175027760875</v>
      </c>
      <c r="AS64" s="568"/>
      <c r="AT64" s="565">
        <v>619.14592335406178</v>
      </c>
      <c r="AU64" s="568"/>
      <c r="AV64" s="565">
        <v>671.21165107226045</v>
      </c>
      <c r="AW64" s="568"/>
      <c r="AX64" s="565">
        <v>640.87305497959323</v>
      </c>
      <c r="AY64" s="568"/>
      <c r="AZ64" s="565">
        <v>533.24670634753409</v>
      </c>
      <c r="BA64" s="568"/>
      <c r="BB64" s="565">
        <v>552.91900539763731</v>
      </c>
      <c r="BC64" s="568"/>
      <c r="BD64" s="565">
        <v>553.21658231617516</v>
      </c>
      <c r="BE64" s="568"/>
      <c r="BF64" s="565">
        <v>686.59456015666899</v>
      </c>
      <c r="BG64" s="568"/>
      <c r="BH64" s="565">
        <v>595.05379580317151</v>
      </c>
      <c r="BI64" s="568"/>
      <c r="BJ64" s="566">
        <v>630.37920098709662</v>
      </c>
      <c r="BK64" s="571" t="s">
        <v>1192</v>
      </c>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469" t="str">
        <f>Parameters!S64</f>
        <v>Legal and accounting activities; activities of head offices; management consultancy activities; architectural and engineering activities; technical testing and analysis</v>
      </c>
      <c r="E65" s="470"/>
      <c r="F65" s="575"/>
      <c r="G65" s="594"/>
      <c r="H65" s="575"/>
      <c r="I65" s="594"/>
      <c r="J65" s="575"/>
      <c r="K65" s="594"/>
      <c r="L65" s="575"/>
      <c r="M65" s="594"/>
      <c r="N65" s="575"/>
      <c r="O65" s="594"/>
      <c r="P65" s="575"/>
      <c r="Q65" s="594"/>
      <c r="R65" s="575"/>
      <c r="S65" s="594"/>
      <c r="T65" s="575"/>
      <c r="U65" s="594"/>
      <c r="V65" s="575"/>
      <c r="W65" s="594"/>
      <c r="X65" s="575"/>
      <c r="Y65" s="594"/>
      <c r="Z65" s="575"/>
      <c r="AA65" s="594"/>
      <c r="AB65" s="575"/>
      <c r="AC65" s="594"/>
      <c r="AD65" s="575"/>
      <c r="AE65" s="594"/>
      <c r="AF65" s="575"/>
      <c r="AG65" s="594"/>
      <c r="AH65" s="575"/>
      <c r="AI65" s="594"/>
      <c r="AJ65" s="575"/>
      <c r="AK65" s="594"/>
      <c r="AL65" s="575"/>
      <c r="AM65" s="594"/>
      <c r="AN65" s="575"/>
      <c r="AO65" s="594"/>
      <c r="AP65" s="575"/>
      <c r="AQ65" s="594"/>
      <c r="AR65" s="575"/>
      <c r="AS65" s="594"/>
      <c r="AT65" s="575"/>
      <c r="AU65" s="594"/>
      <c r="AV65" s="575"/>
      <c r="AW65" s="594"/>
      <c r="AX65" s="575"/>
      <c r="AY65" s="594"/>
      <c r="AZ65" s="575"/>
      <c r="BA65" s="594"/>
      <c r="BB65" s="575"/>
      <c r="BC65" s="594"/>
      <c r="BD65" s="575"/>
      <c r="BE65" s="594"/>
      <c r="BF65" s="575"/>
      <c r="BG65" s="594"/>
      <c r="BH65" s="575"/>
      <c r="BI65" s="594"/>
      <c r="BJ65" s="575"/>
      <c r="BK65" s="598"/>
      <c r="CJ65" s="303"/>
      <c r="CK65" s="303"/>
      <c r="CL65" s="303"/>
      <c r="CM65" s="304"/>
      <c r="CN65" s="303"/>
      <c r="CO65" s="303"/>
      <c r="CP65" s="303"/>
      <c r="CQ65" s="303"/>
      <c r="CR65" s="303"/>
      <c r="CS65" s="303"/>
      <c r="CT65" s="303"/>
    </row>
    <row r="66" spans="1:98" s="13" customFormat="1">
      <c r="A66" s="35"/>
      <c r="B66" s="204" t="str">
        <f>Parameters!Q65</f>
        <v>M69_M70</v>
      </c>
      <c r="C66" s="205"/>
      <c r="D66" s="471" t="str">
        <f>Parameters!S65</f>
        <v>Legal and accounting activities; activities of head offices; management consultancy activities</v>
      </c>
      <c r="E66" s="472"/>
      <c r="F66" s="567">
        <v>596.61221782794826</v>
      </c>
      <c r="G66" s="568"/>
      <c r="H66" s="569">
        <v>581.63706306933898</v>
      </c>
      <c r="I66" s="568"/>
      <c r="J66" s="569">
        <v>484.90436824776475</v>
      </c>
      <c r="K66" s="568"/>
      <c r="L66" s="569">
        <v>495.90233157985455</v>
      </c>
      <c r="M66" s="568"/>
      <c r="N66" s="569">
        <v>473.02168815715549</v>
      </c>
      <c r="O66" s="568"/>
      <c r="P66" s="569">
        <v>509.52604473853478</v>
      </c>
      <c r="Q66" s="568"/>
      <c r="R66" s="569">
        <v>525.97903216274676</v>
      </c>
      <c r="S66" s="568"/>
      <c r="T66" s="569">
        <v>426.03119662886087</v>
      </c>
      <c r="U66" s="568"/>
      <c r="V66" s="569">
        <v>470.67786166478078</v>
      </c>
      <c r="W66" s="568"/>
      <c r="X66" s="569">
        <v>533.39568876156568</v>
      </c>
      <c r="Y66" s="568"/>
      <c r="Z66" s="569">
        <v>725.08522409709417</v>
      </c>
      <c r="AA66" s="568"/>
      <c r="AB66" s="569">
        <v>698.99611003378379</v>
      </c>
      <c r="AC66" s="568"/>
      <c r="AD66" s="569">
        <v>744.99429263608147</v>
      </c>
      <c r="AE66" s="568"/>
      <c r="AF66" s="569">
        <v>670.0826958512173</v>
      </c>
      <c r="AG66" s="568"/>
      <c r="AH66" s="569">
        <v>628.91951056435039</v>
      </c>
      <c r="AI66" s="568"/>
      <c r="AJ66" s="569">
        <v>728.66321622890894</v>
      </c>
      <c r="AK66" s="568"/>
      <c r="AL66" s="569">
        <v>683.02433754489164</v>
      </c>
      <c r="AM66" s="568"/>
      <c r="AN66" s="569">
        <v>742.25743826501252</v>
      </c>
      <c r="AO66" s="568"/>
      <c r="AP66" s="569">
        <v>715.8743528767144</v>
      </c>
      <c r="AQ66" s="568"/>
      <c r="AR66" s="569">
        <v>430.2627503070089</v>
      </c>
      <c r="AS66" s="568"/>
      <c r="AT66" s="569">
        <v>610.99437232909065</v>
      </c>
      <c r="AU66" s="568"/>
      <c r="AV66" s="569">
        <v>667.89300481478244</v>
      </c>
      <c r="AW66" s="568"/>
      <c r="AX66" s="569">
        <v>636.75784515811256</v>
      </c>
      <c r="AY66" s="568"/>
      <c r="AZ66" s="569">
        <v>527.83317668105849</v>
      </c>
      <c r="BA66" s="568"/>
      <c r="BB66" s="569">
        <v>547.3296318487952</v>
      </c>
      <c r="BC66" s="568"/>
      <c r="BD66" s="569">
        <v>548.35187740308515</v>
      </c>
      <c r="BE66" s="568"/>
      <c r="BF66" s="569">
        <v>683.06360098611412</v>
      </c>
      <c r="BG66" s="568"/>
      <c r="BH66" s="569">
        <v>590.63523515661609</v>
      </c>
      <c r="BI66" s="568"/>
      <c r="BJ66" s="570">
        <v>625.59320661017864</v>
      </c>
      <c r="BK66" s="571" t="s">
        <v>1192</v>
      </c>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471" t="str">
        <f>Parameters!S66</f>
        <v>Architectural and engineering activities; technical testing and analysis</v>
      </c>
      <c r="E67" s="472"/>
      <c r="F67" s="567">
        <v>1.2325956559398104</v>
      </c>
      <c r="G67" s="568"/>
      <c r="H67" s="569">
        <v>1.2127756874741373</v>
      </c>
      <c r="I67" s="568"/>
      <c r="J67" s="569">
        <v>1.2314921292885055</v>
      </c>
      <c r="K67" s="568"/>
      <c r="L67" s="569">
        <v>1.2905828271462423</v>
      </c>
      <c r="M67" s="568"/>
      <c r="N67" s="569">
        <v>1.2373182734387564</v>
      </c>
      <c r="O67" s="568"/>
      <c r="P67" s="569">
        <v>1.0460614970159368</v>
      </c>
      <c r="Q67" s="568"/>
      <c r="R67" s="569">
        <v>1.2011842255474314</v>
      </c>
      <c r="S67" s="568"/>
      <c r="T67" s="569">
        <v>1.156143870197341</v>
      </c>
      <c r="U67" s="568"/>
      <c r="V67" s="569">
        <v>1.2249712631588618</v>
      </c>
      <c r="W67" s="568"/>
      <c r="X67" s="569">
        <v>1.2047041653398056</v>
      </c>
      <c r="Y67" s="568"/>
      <c r="Z67" s="569">
        <v>1.3467711431098466</v>
      </c>
      <c r="AA67" s="568"/>
      <c r="AB67" s="569">
        <v>1.1247764990739555</v>
      </c>
      <c r="AC67" s="568"/>
      <c r="AD67" s="569">
        <v>1.1832158008181874</v>
      </c>
      <c r="AE67" s="568"/>
      <c r="AF67" s="569">
        <v>1.2297216598185474</v>
      </c>
      <c r="AG67" s="568"/>
      <c r="AH67" s="569">
        <v>1.0959291854097546</v>
      </c>
      <c r="AI67" s="568"/>
      <c r="AJ67" s="569">
        <v>1.0444401714217564</v>
      </c>
      <c r="AK67" s="568"/>
      <c r="AL67" s="569">
        <v>0.75352713418062134</v>
      </c>
      <c r="AM67" s="568"/>
      <c r="AN67" s="569">
        <v>0.76823592618069048</v>
      </c>
      <c r="AO67" s="568"/>
      <c r="AP67" s="569">
        <v>0.45150482735586805</v>
      </c>
      <c r="AQ67" s="568"/>
      <c r="AR67" s="569">
        <v>0.53204341668070032</v>
      </c>
      <c r="AS67" s="568"/>
      <c r="AT67" s="569">
        <v>0.68059061906508278</v>
      </c>
      <c r="AU67" s="568"/>
      <c r="AV67" s="569">
        <v>0.48344570248329638</v>
      </c>
      <c r="AW67" s="568"/>
      <c r="AX67" s="569">
        <v>0.93266040470817313</v>
      </c>
      <c r="AY67" s="568"/>
      <c r="AZ67" s="569">
        <v>0.56555273592007838</v>
      </c>
      <c r="BA67" s="568"/>
      <c r="BB67" s="569">
        <v>0.67921267785250605</v>
      </c>
      <c r="BC67" s="568"/>
      <c r="BD67" s="569">
        <v>0.63447490020814601</v>
      </c>
      <c r="BE67" s="568"/>
      <c r="BF67" s="569">
        <v>0.65877666133665758</v>
      </c>
      <c r="BG67" s="568"/>
      <c r="BH67" s="569">
        <v>0.70940624805886299</v>
      </c>
      <c r="BI67" s="568"/>
      <c r="BJ67" s="570">
        <v>0.75122275186360665</v>
      </c>
      <c r="BK67" s="571" t="s">
        <v>1192</v>
      </c>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469" t="str">
        <f>Parameters!S67</f>
        <v>Scientific research and development</v>
      </c>
      <c r="E68" s="475"/>
      <c r="F68" s="572">
        <v>4.4487805618303497E-2</v>
      </c>
      <c r="G68" s="568"/>
      <c r="H68" s="573">
        <v>4.4611639729975075E-2</v>
      </c>
      <c r="I68" s="568"/>
      <c r="J68" s="573">
        <v>4.6107999153455891E-2</v>
      </c>
      <c r="K68" s="568"/>
      <c r="L68" s="573">
        <v>4.9124180042890951E-2</v>
      </c>
      <c r="M68" s="568"/>
      <c r="N68" s="573">
        <v>4.7829297108057882E-2</v>
      </c>
      <c r="O68" s="568"/>
      <c r="P68" s="573">
        <v>4.1025626773576122E-2</v>
      </c>
      <c r="Q68" s="568"/>
      <c r="R68" s="573">
        <v>4.7754447572424918E-2</v>
      </c>
      <c r="S68" s="568"/>
      <c r="T68" s="573">
        <v>4.6556129001235201E-2</v>
      </c>
      <c r="U68" s="568"/>
      <c r="V68" s="573">
        <v>4.9927072149413998E-2</v>
      </c>
      <c r="W68" s="568"/>
      <c r="X68" s="573">
        <v>4.9664576594855639E-2</v>
      </c>
      <c r="Y68" s="568"/>
      <c r="Z68" s="573">
        <v>5.6124272248573893E-2</v>
      </c>
      <c r="AA68" s="568"/>
      <c r="AB68" s="573">
        <v>4.7355371964699418E-2</v>
      </c>
      <c r="AC68" s="568"/>
      <c r="AD68" s="573">
        <v>5.030225187827507E-2</v>
      </c>
      <c r="AE68" s="568"/>
      <c r="AF68" s="573">
        <v>5.2764524182718549E-2</v>
      </c>
      <c r="AG68" s="568"/>
      <c r="AH68" s="573">
        <v>4.7439050589712595E-2</v>
      </c>
      <c r="AI68" s="568"/>
      <c r="AJ68" s="573">
        <v>4.559064240333064E-2</v>
      </c>
      <c r="AK68" s="568"/>
      <c r="AL68" s="573">
        <v>3.3156031971106163E-2</v>
      </c>
      <c r="AM68" s="568"/>
      <c r="AN68" s="573">
        <v>3.4062302320426251E-2</v>
      </c>
      <c r="AO68" s="568"/>
      <c r="AP68" s="573">
        <v>2.1633190851428626E-2</v>
      </c>
      <c r="AQ68" s="568"/>
      <c r="AR68" s="573">
        <v>2.7998418789455044E-2</v>
      </c>
      <c r="AS68" s="568"/>
      <c r="AT68" s="573">
        <v>3.5786366295509839E-2</v>
      </c>
      <c r="AU68" s="568"/>
      <c r="AV68" s="573">
        <v>2.3025665695285521E-2</v>
      </c>
      <c r="AW68" s="568"/>
      <c r="AX68" s="573">
        <v>4.3517365123212116E-2</v>
      </c>
      <c r="AY68" s="568"/>
      <c r="AZ68" s="573">
        <v>2.5061954740900859E-2</v>
      </c>
      <c r="BA68" s="568"/>
      <c r="BB68" s="573">
        <v>3.4545464398504359E-2</v>
      </c>
      <c r="BC68" s="568"/>
      <c r="BD68" s="573">
        <v>3.7394600087234602E-2</v>
      </c>
      <c r="BE68" s="568"/>
      <c r="BF68" s="573">
        <v>3.6269257114883331E-2</v>
      </c>
      <c r="BG68" s="568"/>
      <c r="BH68" s="573">
        <v>4.0778805256548159E-2</v>
      </c>
      <c r="BI68" s="568"/>
      <c r="BJ68" s="574">
        <v>4.3344001578292941E-2</v>
      </c>
      <c r="BK68" s="571" t="s">
        <v>1192</v>
      </c>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469" t="str">
        <f>Parameters!S68</f>
        <v>Advertising and market research; other professional, scientific and technical activities; veterinary activities</v>
      </c>
      <c r="E69" s="470"/>
      <c r="F69" s="575"/>
      <c r="G69" s="594"/>
      <c r="H69" s="575"/>
      <c r="I69" s="594"/>
      <c r="J69" s="575"/>
      <c r="K69" s="594"/>
      <c r="L69" s="575"/>
      <c r="M69" s="594"/>
      <c r="N69" s="575"/>
      <c r="O69" s="594"/>
      <c r="P69" s="575"/>
      <c r="Q69" s="594"/>
      <c r="R69" s="575"/>
      <c r="S69" s="594"/>
      <c r="T69" s="575"/>
      <c r="U69" s="594"/>
      <c r="V69" s="575"/>
      <c r="W69" s="594"/>
      <c r="X69" s="575"/>
      <c r="Y69" s="594"/>
      <c r="Z69" s="575"/>
      <c r="AA69" s="594"/>
      <c r="AB69" s="575"/>
      <c r="AC69" s="594"/>
      <c r="AD69" s="575"/>
      <c r="AE69" s="594"/>
      <c r="AF69" s="575"/>
      <c r="AG69" s="594"/>
      <c r="AH69" s="575"/>
      <c r="AI69" s="594"/>
      <c r="AJ69" s="575"/>
      <c r="AK69" s="594"/>
      <c r="AL69" s="575"/>
      <c r="AM69" s="594"/>
      <c r="AN69" s="575"/>
      <c r="AO69" s="594"/>
      <c r="AP69" s="575"/>
      <c r="AQ69" s="594"/>
      <c r="AR69" s="575"/>
      <c r="AS69" s="594"/>
      <c r="AT69" s="575"/>
      <c r="AU69" s="594"/>
      <c r="AV69" s="575"/>
      <c r="AW69" s="594"/>
      <c r="AX69" s="575"/>
      <c r="AY69" s="594"/>
      <c r="AZ69" s="575"/>
      <c r="BA69" s="594"/>
      <c r="BB69" s="575"/>
      <c r="BC69" s="594"/>
      <c r="BD69" s="575"/>
      <c r="BE69" s="594"/>
      <c r="BF69" s="575"/>
      <c r="BG69" s="594"/>
      <c r="BH69" s="575"/>
      <c r="BI69" s="594"/>
      <c r="BJ69" s="575"/>
      <c r="BK69" s="598"/>
      <c r="CJ69" s="303"/>
      <c r="CK69" s="303"/>
      <c r="CL69" s="303"/>
      <c r="CM69" s="304"/>
      <c r="CN69" s="303"/>
      <c r="CO69" s="303"/>
      <c r="CP69" s="303"/>
      <c r="CQ69" s="303"/>
      <c r="CR69" s="303"/>
      <c r="CS69" s="303"/>
      <c r="CT69" s="303"/>
    </row>
    <row r="70" spans="1:98" s="13" customFormat="1" ht="12.75" customHeight="1">
      <c r="A70" s="35"/>
      <c r="B70" s="204" t="str">
        <f>Parameters!Q69</f>
        <v>M73</v>
      </c>
      <c r="C70" s="205"/>
      <c r="D70" s="471" t="str">
        <f>Parameters!S69</f>
        <v>Advertising and market research</v>
      </c>
      <c r="E70" s="472"/>
      <c r="F70" s="567">
        <v>0.90060078520377285</v>
      </c>
      <c r="G70" s="568"/>
      <c r="H70" s="569">
        <v>0.8809028543506191</v>
      </c>
      <c r="I70" s="568"/>
      <c r="J70" s="569">
        <v>0.88947583177046563</v>
      </c>
      <c r="K70" s="568"/>
      <c r="L70" s="569">
        <v>0.92715928158621386</v>
      </c>
      <c r="M70" s="568"/>
      <c r="N70" s="569">
        <v>0.88434029058535013</v>
      </c>
      <c r="O70" s="568"/>
      <c r="P70" s="569">
        <v>0.74398042453964963</v>
      </c>
      <c r="Q70" s="568"/>
      <c r="R70" s="569">
        <v>0.85029733431332866</v>
      </c>
      <c r="S70" s="568"/>
      <c r="T70" s="569">
        <v>0.81473225752161604</v>
      </c>
      <c r="U70" s="568"/>
      <c r="V70" s="569">
        <v>0.85950911330057589</v>
      </c>
      <c r="W70" s="568"/>
      <c r="X70" s="569">
        <v>0.84178558617584109</v>
      </c>
      <c r="Y70" s="568"/>
      <c r="Z70" s="569">
        <v>0.93730705517957313</v>
      </c>
      <c r="AA70" s="568"/>
      <c r="AB70" s="569">
        <v>0.77980816899534222</v>
      </c>
      <c r="AC70" s="568"/>
      <c r="AD70" s="569">
        <v>0.81730030485409777</v>
      </c>
      <c r="AE70" s="568"/>
      <c r="AF70" s="569">
        <v>0.84640824359082545</v>
      </c>
      <c r="AG70" s="568"/>
      <c r="AH70" s="569">
        <v>0.75173867812613027</v>
      </c>
      <c r="AI70" s="568"/>
      <c r="AJ70" s="569">
        <v>0.71405603556385411</v>
      </c>
      <c r="AK70" s="568"/>
      <c r="AL70" s="569">
        <v>0.51352565157144525</v>
      </c>
      <c r="AM70" s="568"/>
      <c r="AN70" s="569">
        <v>0.52193927863299305</v>
      </c>
      <c r="AO70" s="568"/>
      <c r="AP70" s="569">
        <v>0.37114012066842494</v>
      </c>
      <c r="AQ70" s="568"/>
      <c r="AR70" s="569">
        <v>0.29663477548825001</v>
      </c>
      <c r="AS70" s="568"/>
      <c r="AT70" s="569">
        <v>0.49911883579486921</v>
      </c>
      <c r="AU70" s="568"/>
      <c r="AV70" s="569">
        <v>0.30752058020289985</v>
      </c>
      <c r="AW70" s="568"/>
      <c r="AX70" s="569">
        <v>0.52893018612451481</v>
      </c>
      <c r="AY70" s="568"/>
      <c r="AZ70" s="569">
        <v>0.35445450882941737</v>
      </c>
      <c r="BA70" s="568"/>
      <c r="BB70" s="569">
        <v>0.40097319192143988</v>
      </c>
      <c r="BC70" s="568"/>
      <c r="BD70" s="569">
        <v>0.4091362093810077</v>
      </c>
      <c r="BE70" s="568"/>
      <c r="BF70" s="569">
        <v>0.37037946107070285</v>
      </c>
      <c r="BG70" s="568"/>
      <c r="BH70" s="569">
        <v>0.47803686773441778</v>
      </c>
      <c r="BI70" s="568"/>
      <c r="BJ70" s="570">
        <v>0.50737666205602472</v>
      </c>
      <c r="BK70" s="571" t="s">
        <v>1192</v>
      </c>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471" t="str">
        <f>Parameters!S70</f>
        <v>Other professional, scientific and technical activities; veterinary activities</v>
      </c>
      <c r="E71" s="472"/>
      <c r="F71" s="567">
        <v>4.1382208468062815</v>
      </c>
      <c r="G71" s="568"/>
      <c r="H71" s="569">
        <v>4.1601245714941131</v>
      </c>
      <c r="I71" s="568"/>
      <c r="J71" s="569">
        <v>4.2082665607390881</v>
      </c>
      <c r="K71" s="568"/>
      <c r="L71" s="569">
        <v>4.1501191127609083</v>
      </c>
      <c r="M71" s="568"/>
      <c r="N71" s="569">
        <v>4.1390631696527098</v>
      </c>
      <c r="O71" s="568"/>
      <c r="P71" s="569">
        <v>4.2761548839821746</v>
      </c>
      <c r="Q71" s="568"/>
      <c r="R71" s="569">
        <v>4.7678317215854307</v>
      </c>
      <c r="S71" s="568"/>
      <c r="T71" s="569">
        <v>13.979807581644298</v>
      </c>
      <c r="U71" s="568"/>
      <c r="V71" s="569">
        <v>9.5800788343198047</v>
      </c>
      <c r="W71" s="568"/>
      <c r="X71" s="569">
        <v>12.791205734229147</v>
      </c>
      <c r="Y71" s="568"/>
      <c r="Z71" s="569">
        <v>9.8885039989273231</v>
      </c>
      <c r="AA71" s="568"/>
      <c r="AB71" s="569">
        <v>13.739835615949755</v>
      </c>
      <c r="AC71" s="568"/>
      <c r="AD71" s="569">
        <v>4.9169039985417982</v>
      </c>
      <c r="AE71" s="568"/>
      <c r="AF71" s="569">
        <v>8.3765865087288631</v>
      </c>
      <c r="AG71" s="568"/>
      <c r="AH71" s="569">
        <v>5.9079738428311632</v>
      </c>
      <c r="AI71" s="568"/>
      <c r="AJ71" s="569">
        <v>7.1512775506592918</v>
      </c>
      <c r="AK71" s="568"/>
      <c r="AL71" s="569">
        <v>5.8279586500200784</v>
      </c>
      <c r="AM71" s="568"/>
      <c r="AN71" s="569">
        <v>5.0956984201374826</v>
      </c>
      <c r="AO71" s="568"/>
      <c r="AP71" s="569">
        <v>5.1106983238118291</v>
      </c>
      <c r="AQ71" s="568"/>
      <c r="AR71" s="569">
        <v>4.5423233596413857</v>
      </c>
      <c r="AS71" s="568"/>
      <c r="AT71" s="569">
        <v>6.9360552038155578</v>
      </c>
      <c r="AU71" s="568"/>
      <c r="AV71" s="569">
        <v>2.5046543090965399</v>
      </c>
      <c r="AW71" s="568"/>
      <c r="AX71" s="569">
        <v>2.6101018655248751</v>
      </c>
      <c r="AY71" s="568"/>
      <c r="AZ71" s="569">
        <v>4.4684604669851753</v>
      </c>
      <c r="BA71" s="568"/>
      <c r="BB71" s="569">
        <v>4.4746422146695357</v>
      </c>
      <c r="BC71" s="568"/>
      <c r="BD71" s="569">
        <v>3.7836992034135708</v>
      </c>
      <c r="BE71" s="568"/>
      <c r="BF71" s="569">
        <v>2.4655337910326551</v>
      </c>
      <c r="BG71" s="568"/>
      <c r="BH71" s="569">
        <v>3.1903387255056819</v>
      </c>
      <c r="BI71" s="568"/>
      <c r="BJ71" s="570">
        <v>3.4840509614201913</v>
      </c>
      <c r="BK71" s="571" t="s">
        <v>1192</v>
      </c>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479" t="str">
        <f>Parameters!S71</f>
        <v>Administrative and support service activities</v>
      </c>
      <c r="E72" s="481"/>
      <c r="F72" s="564">
        <v>208.12473976104931</v>
      </c>
      <c r="G72" s="568"/>
      <c r="H72" s="565">
        <v>202.92631973154207</v>
      </c>
      <c r="I72" s="568"/>
      <c r="J72" s="565">
        <v>169.49617450914661</v>
      </c>
      <c r="K72" s="568"/>
      <c r="L72" s="565">
        <v>173.39405314317014</v>
      </c>
      <c r="M72" s="568"/>
      <c r="N72" s="565">
        <v>165.41145642377694</v>
      </c>
      <c r="O72" s="568"/>
      <c r="P72" s="565">
        <v>177.77528872782619</v>
      </c>
      <c r="Q72" s="568"/>
      <c r="R72" s="565">
        <v>183.69722540174041</v>
      </c>
      <c r="S72" s="568"/>
      <c r="T72" s="565">
        <v>149.06116346857934</v>
      </c>
      <c r="U72" s="568"/>
      <c r="V72" s="565">
        <v>164.61391410705633</v>
      </c>
      <c r="W72" s="568"/>
      <c r="X72" s="565">
        <v>186.28944856768558</v>
      </c>
      <c r="Y72" s="568"/>
      <c r="Z72" s="565">
        <v>252.82126323268938</v>
      </c>
      <c r="AA72" s="568"/>
      <c r="AB72" s="565">
        <v>243.47684650818604</v>
      </c>
      <c r="AC72" s="568"/>
      <c r="AD72" s="565">
        <v>259.48210526471291</v>
      </c>
      <c r="AE72" s="568"/>
      <c r="AF72" s="565">
        <v>233.63957616903537</v>
      </c>
      <c r="AG72" s="568"/>
      <c r="AH72" s="565">
        <v>219.20612396249072</v>
      </c>
      <c r="AI72" s="568"/>
      <c r="AJ72" s="565">
        <v>253.64227204533032</v>
      </c>
      <c r="AK72" s="568"/>
      <c r="AL72" s="565">
        <v>237.42411687672134</v>
      </c>
      <c r="AM72" s="568"/>
      <c r="AN72" s="565">
        <v>257.94168490119387</v>
      </c>
      <c r="AO72" s="568"/>
      <c r="AP72" s="565">
        <v>249.02040667129452</v>
      </c>
      <c r="AQ72" s="568"/>
      <c r="AR72" s="565">
        <v>149.99838641026412</v>
      </c>
      <c r="AS72" s="568"/>
      <c r="AT72" s="565">
        <v>213.2057870444967</v>
      </c>
      <c r="AU72" s="568"/>
      <c r="AV72" s="565">
        <v>232.45597607303549</v>
      </c>
      <c r="AW72" s="568"/>
      <c r="AX72" s="565">
        <v>223.08243612116348</v>
      </c>
      <c r="AY72" s="568"/>
      <c r="AZ72" s="565">
        <v>184.56103462420845</v>
      </c>
      <c r="BA72" s="568"/>
      <c r="BB72" s="565">
        <v>193.4745466456362</v>
      </c>
      <c r="BC72" s="568"/>
      <c r="BD72" s="565">
        <v>192.95270990995112</v>
      </c>
      <c r="BE72" s="568"/>
      <c r="BF72" s="565">
        <v>239.45022369664565</v>
      </c>
      <c r="BG72" s="568"/>
      <c r="BH72" s="565">
        <v>207.93693352291334</v>
      </c>
      <c r="BI72" s="568"/>
      <c r="BJ72" s="566">
        <v>223.88108780441772</v>
      </c>
      <c r="BK72" s="571" t="s">
        <v>1192</v>
      </c>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471" t="str">
        <f>Parameters!S72</f>
        <v>Rental and leasing activities</v>
      </c>
      <c r="E73" s="472"/>
      <c r="F73" s="567">
        <v>205.71019800071852</v>
      </c>
      <c r="G73" s="568"/>
      <c r="H73" s="569">
        <v>200.52531656046636</v>
      </c>
      <c r="I73" s="568"/>
      <c r="J73" s="569">
        <v>167.03377389612848</v>
      </c>
      <c r="K73" s="568"/>
      <c r="L73" s="569">
        <v>170.78927926642984</v>
      </c>
      <c r="M73" s="568"/>
      <c r="N73" s="569">
        <v>162.89211230547676</v>
      </c>
      <c r="O73" s="568"/>
      <c r="P73" s="569">
        <v>175.6276063648005</v>
      </c>
      <c r="Q73" s="568"/>
      <c r="R73" s="569">
        <v>181.21162187679903</v>
      </c>
      <c r="S73" s="568"/>
      <c r="T73" s="569">
        <v>146.65091387341124</v>
      </c>
      <c r="U73" s="568"/>
      <c r="V73" s="569">
        <v>162.04211737849067</v>
      </c>
      <c r="W73" s="568"/>
      <c r="X73" s="569">
        <v>183.74322109214546</v>
      </c>
      <c r="Y73" s="568"/>
      <c r="Z73" s="569">
        <v>249.95660004859693</v>
      </c>
      <c r="AA73" s="568"/>
      <c r="AB73" s="569">
        <v>241.06984553974675</v>
      </c>
      <c r="AC73" s="568"/>
      <c r="AD73" s="569">
        <v>256.93538683112342</v>
      </c>
      <c r="AE73" s="568"/>
      <c r="AF73" s="569">
        <v>230.9781408221146</v>
      </c>
      <c r="AG73" s="568"/>
      <c r="AH73" s="569">
        <v>216.82173749153165</v>
      </c>
      <c r="AI73" s="568"/>
      <c r="AJ73" s="569">
        <v>251.35844729974266</v>
      </c>
      <c r="AK73" s="568"/>
      <c r="AL73" s="569">
        <v>235.76846282526054</v>
      </c>
      <c r="AM73" s="568"/>
      <c r="AN73" s="569">
        <v>256.24590628105693</v>
      </c>
      <c r="AO73" s="568"/>
      <c r="AP73" s="569">
        <v>247.95990073169017</v>
      </c>
      <c r="AQ73" s="568"/>
      <c r="AR73" s="569">
        <v>148.86911456234824</v>
      </c>
      <c r="AS73" s="568"/>
      <c r="AT73" s="569">
        <v>211.61230152925711</v>
      </c>
      <c r="AU73" s="568"/>
      <c r="AV73" s="569">
        <v>231.37471762708057</v>
      </c>
      <c r="AW73" s="568"/>
      <c r="AX73" s="569">
        <v>220.8391148130865</v>
      </c>
      <c r="AY73" s="568"/>
      <c r="AZ73" s="569">
        <v>183.20926301983181</v>
      </c>
      <c r="BA73" s="568"/>
      <c r="BB73" s="569">
        <v>191.53905657771222</v>
      </c>
      <c r="BC73" s="568"/>
      <c r="BD73" s="569">
        <v>191.41313510062412</v>
      </c>
      <c r="BE73" s="568"/>
      <c r="BF73" s="569">
        <v>237.71421775677877</v>
      </c>
      <c r="BG73" s="568"/>
      <c r="BH73" s="569">
        <v>206.24772273437426</v>
      </c>
      <c r="BI73" s="568"/>
      <c r="BJ73" s="570">
        <v>222.09044309047445</v>
      </c>
      <c r="BK73" s="571" t="s">
        <v>1192</v>
      </c>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471" t="str">
        <f>Parameters!S73</f>
        <v>Employment activities</v>
      </c>
      <c r="E74" s="472"/>
      <c r="F74" s="567">
        <v>0.1830038541362346</v>
      </c>
      <c r="G74" s="568"/>
      <c r="H74" s="569">
        <v>0.17821051849804859</v>
      </c>
      <c r="I74" s="568"/>
      <c r="J74" s="569">
        <v>0.17917918658368304</v>
      </c>
      <c r="K74" s="568"/>
      <c r="L74" s="569">
        <v>0.18600417686143178</v>
      </c>
      <c r="M74" s="568"/>
      <c r="N74" s="569">
        <v>0.1767119718328013</v>
      </c>
      <c r="O74" s="568"/>
      <c r="P74" s="569">
        <v>0.14809699350999456</v>
      </c>
      <c r="Q74" s="568"/>
      <c r="R74" s="569">
        <v>0.16863611615748328</v>
      </c>
      <c r="S74" s="568"/>
      <c r="T74" s="569">
        <v>0.16100661279593839</v>
      </c>
      <c r="U74" s="568"/>
      <c r="V74" s="569">
        <v>0.16926985225706759</v>
      </c>
      <c r="W74" s="568"/>
      <c r="X74" s="569">
        <v>0.1652265096832746</v>
      </c>
      <c r="Y74" s="568"/>
      <c r="Z74" s="569">
        <v>0.18338156751652676</v>
      </c>
      <c r="AA74" s="568"/>
      <c r="AB74" s="569">
        <v>0.15209024572604193</v>
      </c>
      <c r="AC74" s="568"/>
      <c r="AD74" s="569">
        <v>0.15891950372163013</v>
      </c>
      <c r="AE74" s="568"/>
      <c r="AF74" s="569">
        <v>0.16409585699436527</v>
      </c>
      <c r="AG74" s="568"/>
      <c r="AH74" s="569">
        <v>0.14532664078818469</v>
      </c>
      <c r="AI74" s="568"/>
      <c r="AJ74" s="569">
        <v>0.13766005660745939</v>
      </c>
      <c r="AK74" s="568"/>
      <c r="AL74" s="569">
        <v>9.8734787149344569E-2</v>
      </c>
      <c r="AM74" s="568"/>
      <c r="AN74" s="569">
        <v>0.10009076528002174</v>
      </c>
      <c r="AO74" s="568"/>
      <c r="AP74" s="569">
        <v>5.920160258289793E-2</v>
      </c>
      <c r="AQ74" s="568"/>
      <c r="AR74" s="569">
        <v>5.7220844071006742E-2</v>
      </c>
      <c r="AS74" s="568"/>
      <c r="AT74" s="569">
        <v>7.7233370782610403E-2</v>
      </c>
      <c r="AU74" s="568"/>
      <c r="AV74" s="569">
        <v>6.3579956697128126E-2</v>
      </c>
      <c r="AW74" s="568"/>
      <c r="AX74" s="569">
        <v>8.9291058834038234E-2</v>
      </c>
      <c r="AY74" s="568"/>
      <c r="AZ74" s="569">
        <v>6.3827860649725496E-2</v>
      </c>
      <c r="BA74" s="568"/>
      <c r="BB74" s="569">
        <v>9.9405941407358908E-2</v>
      </c>
      <c r="BC74" s="568"/>
      <c r="BD74" s="569">
        <v>7.7006962669460097E-2</v>
      </c>
      <c r="BE74" s="568"/>
      <c r="BF74" s="569">
        <v>5.7174743224500391E-2</v>
      </c>
      <c r="BG74" s="568"/>
      <c r="BH74" s="569">
        <v>6.6165391660836043E-2</v>
      </c>
      <c r="BI74" s="568"/>
      <c r="BJ74" s="570">
        <v>7.0296278901116921E-2</v>
      </c>
      <c r="BK74" s="571" t="s">
        <v>1192</v>
      </c>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471" t="str">
        <f>Parameters!S74</f>
        <v>Travel agency, tour operator reservation service and related activities</v>
      </c>
      <c r="E75" s="472"/>
      <c r="F75" s="567">
        <v>0.59768935525975608</v>
      </c>
      <c r="G75" s="568"/>
      <c r="H75" s="569">
        <v>0.57475842720893811</v>
      </c>
      <c r="I75" s="568"/>
      <c r="J75" s="569">
        <v>0.57080535660860587</v>
      </c>
      <c r="K75" s="568"/>
      <c r="L75" s="569">
        <v>0.58543622332668588</v>
      </c>
      <c r="M75" s="568"/>
      <c r="N75" s="569">
        <v>0.54964670103199398</v>
      </c>
      <c r="O75" s="568"/>
      <c r="P75" s="569">
        <v>0.45532926576054228</v>
      </c>
      <c r="Q75" s="568"/>
      <c r="R75" s="569">
        <v>0.51261253657657002</v>
      </c>
      <c r="S75" s="568"/>
      <c r="T75" s="569">
        <v>0.48398975774200764</v>
      </c>
      <c r="U75" s="568"/>
      <c r="V75" s="569">
        <v>0.50328899691864004</v>
      </c>
      <c r="W75" s="568"/>
      <c r="X75" s="569">
        <v>0.48601716006249773</v>
      </c>
      <c r="Y75" s="568"/>
      <c r="Z75" s="569">
        <v>0.53376191121525085</v>
      </c>
      <c r="AA75" s="568"/>
      <c r="AB75" s="569">
        <v>0.43812360558581398</v>
      </c>
      <c r="AC75" s="568"/>
      <c r="AD75" s="569">
        <v>0.4531654195759649</v>
      </c>
      <c r="AE75" s="568"/>
      <c r="AF75" s="569">
        <v>0.46327614875204781</v>
      </c>
      <c r="AG75" s="568"/>
      <c r="AH75" s="569">
        <v>0.40628101757132828</v>
      </c>
      <c r="AI75" s="568"/>
      <c r="AJ75" s="569">
        <v>0.38115553307979344</v>
      </c>
      <c r="AK75" s="568"/>
      <c r="AL75" s="569">
        <v>0.27080045069608039</v>
      </c>
      <c r="AM75" s="568"/>
      <c r="AN75" s="569">
        <v>0.27197438314309574</v>
      </c>
      <c r="AO75" s="568"/>
      <c r="AP75" s="569">
        <v>0.13211841744813071</v>
      </c>
      <c r="AQ75" s="568"/>
      <c r="AR75" s="569">
        <v>0.12297760757271792</v>
      </c>
      <c r="AS75" s="568"/>
      <c r="AT75" s="569">
        <v>0.20984850266156441</v>
      </c>
      <c r="AU75" s="568"/>
      <c r="AV75" s="569">
        <v>0.15083427012813153</v>
      </c>
      <c r="AW75" s="568"/>
      <c r="AX75" s="569">
        <v>0.2240240216563695</v>
      </c>
      <c r="AY75" s="568"/>
      <c r="AZ75" s="569">
        <v>0.15176750338867961</v>
      </c>
      <c r="BA75" s="568"/>
      <c r="BB75" s="569">
        <v>0.18272158771979818</v>
      </c>
      <c r="BC75" s="568"/>
      <c r="BD75" s="569">
        <v>9.0971185245012229E-2</v>
      </c>
      <c r="BE75" s="568"/>
      <c r="BF75" s="569">
        <v>0.11876883702649359</v>
      </c>
      <c r="BG75" s="568"/>
      <c r="BH75" s="569">
        <v>0.10355761611826289</v>
      </c>
      <c r="BI75" s="568"/>
      <c r="BJ75" s="570">
        <v>0.11048125378273578</v>
      </c>
      <c r="BK75" s="571" t="s">
        <v>1192</v>
      </c>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471" t="str">
        <f>Parameters!S75</f>
        <v>Security and investigation, service and landscape, office administrative and support activities</v>
      </c>
      <c r="E76" s="500"/>
      <c r="F76" s="567">
        <v>1.6338485509348137</v>
      </c>
      <c r="G76" s="568"/>
      <c r="H76" s="569">
        <v>1.648034225368709</v>
      </c>
      <c r="I76" s="568"/>
      <c r="J76" s="569">
        <v>1.7124160698258175</v>
      </c>
      <c r="K76" s="568"/>
      <c r="L76" s="569">
        <v>1.8333334765521636</v>
      </c>
      <c r="M76" s="568"/>
      <c r="N76" s="569">
        <v>1.7929854454354011</v>
      </c>
      <c r="O76" s="568"/>
      <c r="P76" s="569">
        <v>1.5442561037551481</v>
      </c>
      <c r="Q76" s="568"/>
      <c r="R76" s="569">
        <v>1.8043548722073472</v>
      </c>
      <c r="S76" s="568"/>
      <c r="T76" s="569">
        <v>1.765253224630168</v>
      </c>
      <c r="U76" s="568"/>
      <c r="V76" s="569">
        <v>1.899237879389982</v>
      </c>
      <c r="W76" s="568"/>
      <c r="X76" s="569">
        <v>1.8949838057943751</v>
      </c>
      <c r="Y76" s="568"/>
      <c r="Z76" s="569">
        <v>2.1475197053606863</v>
      </c>
      <c r="AA76" s="568"/>
      <c r="AB76" s="569">
        <v>1.8167871171274463</v>
      </c>
      <c r="AC76" s="568"/>
      <c r="AD76" s="569">
        <v>1.9346335102918895</v>
      </c>
      <c r="AE76" s="568"/>
      <c r="AF76" s="569">
        <v>2.0340633411743529</v>
      </c>
      <c r="AG76" s="568"/>
      <c r="AH76" s="569">
        <v>1.8327788125995474</v>
      </c>
      <c r="AI76" s="568"/>
      <c r="AJ76" s="569">
        <v>1.765009155900372</v>
      </c>
      <c r="AK76" s="568"/>
      <c r="AL76" s="569">
        <v>1.286118813615388</v>
      </c>
      <c r="AM76" s="568"/>
      <c r="AN76" s="569">
        <v>1.3237134717137955</v>
      </c>
      <c r="AO76" s="568"/>
      <c r="AP76" s="569">
        <v>0.86918591957330704</v>
      </c>
      <c r="AQ76" s="568"/>
      <c r="AR76" s="569">
        <v>0.94907339627214216</v>
      </c>
      <c r="AS76" s="568"/>
      <c r="AT76" s="569">
        <v>1.3064036417954095</v>
      </c>
      <c r="AU76" s="568"/>
      <c r="AV76" s="569">
        <v>0.86684421912963894</v>
      </c>
      <c r="AW76" s="568"/>
      <c r="AX76" s="569">
        <v>1.9300062275865693</v>
      </c>
      <c r="AY76" s="568"/>
      <c r="AZ76" s="569">
        <v>1.1361762403382478</v>
      </c>
      <c r="BA76" s="568"/>
      <c r="BB76" s="569">
        <v>1.6533625387968138</v>
      </c>
      <c r="BC76" s="568"/>
      <c r="BD76" s="569">
        <v>1.371596661412521</v>
      </c>
      <c r="BE76" s="568"/>
      <c r="BF76" s="569">
        <v>1.5600623596159091</v>
      </c>
      <c r="BG76" s="568"/>
      <c r="BH76" s="569">
        <v>1.5194877807599836</v>
      </c>
      <c r="BI76" s="568"/>
      <c r="BJ76" s="570">
        <v>1.609867181259433</v>
      </c>
      <c r="BK76" s="571" t="s">
        <v>1192</v>
      </c>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479" t="str">
        <f>Parameters!S76</f>
        <v>Public administration and defence; compulsory social security</v>
      </c>
      <c r="E77" s="481"/>
      <c r="F77" s="564">
        <v>445.3209709283247</v>
      </c>
      <c r="G77" s="568"/>
      <c r="H77" s="565">
        <v>434.10142546582279</v>
      </c>
      <c r="I77" s="568"/>
      <c r="J77" s="565">
        <v>361.55739617982522</v>
      </c>
      <c r="K77" s="568"/>
      <c r="L77" s="565">
        <v>369.68674150234995</v>
      </c>
      <c r="M77" s="568"/>
      <c r="N77" s="565">
        <v>352.63120824123769</v>
      </c>
      <c r="O77" s="568"/>
      <c r="P77" s="565">
        <v>380.28294178484623</v>
      </c>
      <c r="Q77" s="568"/>
      <c r="R77" s="565">
        <v>392.3916537533035</v>
      </c>
      <c r="S77" s="568"/>
      <c r="T77" s="565">
        <v>317.56608906404625</v>
      </c>
      <c r="U77" s="568"/>
      <c r="V77" s="565">
        <v>350.93209906626214</v>
      </c>
      <c r="W77" s="568"/>
      <c r="X77" s="565">
        <v>397.97122936097981</v>
      </c>
      <c r="Y77" s="568"/>
      <c r="Z77" s="565">
        <v>541.42581966143905</v>
      </c>
      <c r="AA77" s="568"/>
      <c r="AB77" s="565">
        <v>522.20411841005398</v>
      </c>
      <c r="AC77" s="568"/>
      <c r="AD77" s="565">
        <v>556.59817367802714</v>
      </c>
      <c r="AE77" s="568"/>
      <c r="AF77" s="565">
        <v>500.39960740340121</v>
      </c>
      <c r="AG77" s="568"/>
      <c r="AH77" s="565">
        <v>469.74980264171478</v>
      </c>
      <c r="AI77" s="568"/>
      <c r="AJ77" s="565">
        <v>544.57725923684018</v>
      </c>
      <c r="AK77" s="568"/>
      <c r="AL77" s="565">
        <v>510.79297692825986</v>
      </c>
      <c r="AM77" s="568"/>
      <c r="AN77" s="565">
        <v>555.16550821469957</v>
      </c>
      <c r="AO77" s="568"/>
      <c r="AP77" s="565">
        <v>535.85790518643216</v>
      </c>
      <c r="AQ77" s="568"/>
      <c r="AR77" s="565">
        <v>321.77259652870941</v>
      </c>
      <c r="AS77" s="568"/>
      <c r="AT77" s="565">
        <v>457.13860605682169</v>
      </c>
      <c r="AU77" s="568"/>
      <c r="AV77" s="565">
        <v>499.80189865529945</v>
      </c>
      <c r="AW77" s="568"/>
      <c r="AX77" s="565">
        <v>475.83613959790472</v>
      </c>
      <c r="AY77" s="568"/>
      <c r="AZ77" s="565">
        <v>394.59674906589186</v>
      </c>
      <c r="BA77" s="568"/>
      <c r="BB77" s="565">
        <v>409.44695038870378</v>
      </c>
      <c r="BC77" s="568"/>
      <c r="BD77" s="565">
        <v>410.22555296456176</v>
      </c>
      <c r="BE77" s="568"/>
      <c r="BF77" s="565">
        <v>511.10841500977716</v>
      </c>
      <c r="BG77" s="568"/>
      <c r="BH77" s="565">
        <v>441.69669590015724</v>
      </c>
      <c r="BI77" s="568"/>
      <c r="BJ77" s="566">
        <v>469.37724368362547</v>
      </c>
      <c r="BK77" s="571" t="s">
        <v>1192</v>
      </c>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479" t="str">
        <f>Parameters!S77</f>
        <v>Education</v>
      </c>
      <c r="E78" s="481"/>
      <c r="F78" s="564">
        <v>139.03921261852267</v>
      </c>
      <c r="G78" s="568"/>
      <c r="H78" s="565">
        <v>135.5339897885251</v>
      </c>
      <c r="I78" s="568"/>
      <c r="J78" s="565">
        <v>113.10336944392451</v>
      </c>
      <c r="K78" s="568"/>
      <c r="L78" s="565">
        <v>115.66548416099825</v>
      </c>
      <c r="M78" s="568"/>
      <c r="N78" s="565">
        <v>110.31296382624767</v>
      </c>
      <c r="O78" s="568"/>
      <c r="P78" s="565">
        <v>118.65365432541154</v>
      </c>
      <c r="Q78" s="568"/>
      <c r="R78" s="565">
        <v>122.53266055598165</v>
      </c>
      <c r="S78" s="568"/>
      <c r="T78" s="565">
        <v>99.328021753123991</v>
      </c>
      <c r="U78" s="568"/>
      <c r="V78" s="565">
        <v>109.69505314354346</v>
      </c>
      <c r="W78" s="568"/>
      <c r="X78" s="565">
        <v>124.20681805423145</v>
      </c>
      <c r="Y78" s="568"/>
      <c r="Z78" s="565">
        <v>168.68839117476139</v>
      </c>
      <c r="AA78" s="568"/>
      <c r="AB78" s="565">
        <v>162.52498239416505</v>
      </c>
      <c r="AC78" s="568"/>
      <c r="AD78" s="565">
        <v>173.20017431149822</v>
      </c>
      <c r="AE78" s="568"/>
      <c r="AF78" s="565">
        <v>155.84526085095885</v>
      </c>
      <c r="AG78" s="568"/>
      <c r="AH78" s="565">
        <v>146.23539028114368</v>
      </c>
      <c r="AI78" s="568"/>
      <c r="AJ78" s="565">
        <v>169.32183763274753</v>
      </c>
      <c r="AK78" s="568"/>
      <c r="AL78" s="565">
        <v>158.6159299930446</v>
      </c>
      <c r="AM78" s="568"/>
      <c r="AN78" s="565">
        <v>172.34398511553044</v>
      </c>
      <c r="AO78" s="568"/>
      <c r="AP78" s="565">
        <v>166.0412639595483</v>
      </c>
      <c r="AQ78" s="568"/>
      <c r="AR78" s="565">
        <v>99.874743509371029</v>
      </c>
      <c r="AS78" s="568"/>
      <c r="AT78" s="565">
        <v>141.84904351867053</v>
      </c>
      <c r="AU78" s="568"/>
      <c r="AV78" s="565">
        <v>154.97207698673509</v>
      </c>
      <c r="AW78" s="568"/>
      <c r="AX78" s="565">
        <v>147.70134165079611</v>
      </c>
      <c r="AY78" s="568"/>
      <c r="AZ78" s="565">
        <v>122.46526183746128</v>
      </c>
      <c r="BA78" s="568"/>
      <c r="BB78" s="565">
        <v>127.00264174408446</v>
      </c>
      <c r="BC78" s="568"/>
      <c r="BD78" s="565">
        <v>127.19760685482009</v>
      </c>
      <c r="BE78" s="568"/>
      <c r="BF78" s="565">
        <v>158.35885243936252</v>
      </c>
      <c r="BG78" s="568"/>
      <c r="BH78" s="565">
        <v>136.93621246167828</v>
      </c>
      <c r="BI78" s="568"/>
      <c r="BJ78" s="566">
        <v>145.67183789626486</v>
      </c>
      <c r="BK78" s="571" t="s">
        <v>1192</v>
      </c>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479" t="str">
        <f>Parameters!S78</f>
        <v>Human health and social work activities</v>
      </c>
      <c r="E79" s="481"/>
      <c r="F79" s="564">
        <v>232.26747569895602</v>
      </c>
      <c r="G79" s="568"/>
      <c r="H79" s="565">
        <v>226.79082272033676</v>
      </c>
      <c r="I79" s="568"/>
      <c r="J79" s="565">
        <v>190.87027911722993</v>
      </c>
      <c r="K79" s="568"/>
      <c r="L79" s="565">
        <v>194.72464141880434</v>
      </c>
      <c r="M79" s="568"/>
      <c r="N79" s="565">
        <v>186.25568174918951</v>
      </c>
      <c r="O79" s="568"/>
      <c r="P79" s="565">
        <v>200.53496823415139</v>
      </c>
      <c r="Q79" s="568"/>
      <c r="R79" s="565">
        <v>207.85237867832012</v>
      </c>
      <c r="S79" s="568"/>
      <c r="T79" s="565">
        <v>197.0065759550975</v>
      </c>
      <c r="U79" s="568"/>
      <c r="V79" s="565">
        <v>200.97869442601268</v>
      </c>
      <c r="W79" s="568"/>
      <c r="X79" s="565">
        <v>233.55681796685943</v>
      </c>
      <c r="Y79" s="568"/>
      <c r="Z79" s="565">
        <v>296.48736597280168</v>
      </c>
      <c r="AA79" s="568"/>
      <c r="AB79" s="565">
        <v>298.09291481961895</v>
      </c>
      <c r="AC79" s="568"/>
      <c r="AD79" s="565">
        <v>289.94575046012534</v>
      </c>
      <c r="AE79" s="568"/>
      <c r="AF79" s="565">
        <v>271.86056339341894</v>
      </c>
      <c r="AG79" s="568"/>
      <c r="AH79" s="565">
        <v>249.66441860016985</v>
      </c>
      <c r="AI79" s="568"/>
      <c r="AJ79" s="565">
        <v>290.45606229671756</v>
      </c>
      <c r="AK79" s="568"/>
      <c r="AL79" s="565">
        <v>270.08114133702043</v>
      </c>
      <c r="AM79" s="568"/>
      <c r="AN79" s="565">
        <v>290.04069919562869</v>
      </c>
      <c r="AO79" s="568"/>
      <c r="AP79" s="565">
        <v>280.4327045340043</v>
      </c>
      <c r="AQ79" s="568"/>
      <c r="AR79" s="565">
        <v>172.65340067975558</v>
      </c>
      <c r="AS79" s="568"/>
      <c r="AT79" s="565">
        <v>246.65493460881618</v>
      </c>
      <c r="AU79" s="568"/>
      <c r="AV79" s="565">
        <v>255.24110221918011</v>
      </c>
      <c r="AW79" s="568"/>
      <c r="AX79" s="565">
        <v>243.81559090916056</v>
      </c>
      <c r="AY79" s="568"/>
      <c r="AZ79" s="565">
        <v>208.60147165793552</v>
      </c>
      <c r="BA79" s="568"/>
      <c r="BB79" s="565">
        <v>215.92042190450925</v>
      </c>
      <c r="BC79" s="568"/>
      <c r="BD79" s="565">
        <v>214.30872200627593</v>
      </c>
      <c r="BE79" s="568"/>
      <c r="BF79" s="565">
        <v>260.83444404763992</v>
      </c>
      <c r="BG79" s="568"/>
      <c r="BH79" s="565">
        <v>228.09704566645013</v>
      </c>
      <c r="BI79" s="568"/>
      <c r="BJ79" s="566">
        <v>244.19320414479421</v>
      </c>
      <c r="BK79" s="571" t="s">
        <v>1192</v>
      </c>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471" t="str">
        <f>Parameters!S79</f>
        <v>Human health activities</v>
      </c>
      <c r="E80" s="500"/>
      <c r="F80" s="567">
        <v>225.97273841866311</v>
      </c>
      <c r="G80" s="568"/>
      <c r="H80" s="569">
        <v>220.42076071079879</v>
      </c>
      <c r="I80" s="568"/>
      <c r="J80" s="569">
        <v>184.41990713940385</v>
      </c>
      <c r="K80" s="568"/>
      <c r="L80" s="569">
        <v>188.43598503455502</v>
      </c>
      <c r="M80" s="568"/>
      <c r="N80" s="569">
        <v>179.91827978459645</v>
      </c>
      <c r="O80" s="568"/>
      <c r="P80" s="569">
        <v>193.72575042040464</v>
      </c>
      <c r="Q80" s="568"/>
      <c r="R80" s="569">
        <v>200.28850077115686</v>
      </c>
      <c r="S80" s="568"/>
      <c r="T80" s="569">
        <v>172.27767501924023</v>
      </c>
      <c r="U80" s="568"/>
      <c r="V80" s="569">
        <v>184.4853811846952</v>
      </c>
      <c r="W80" s="568"/>
      <c r="X80" s="569">
        <v>211.07025261748424</v>
      </c>
      <c r="Y80" s="568"/>
      <c r="Z80" s="569">
        <v>279.53229894178884</v>
      </c>
      <c r="AA80" s="568"/>
      <c r="AB80" s="569">
        <v>273.74601171040842</v>
      </c>
      <c r="AC80" s="568"/>
      <c r="AD80" s="569">
        <v>282.03795482742242</v>
      </c>
      <c r="AE80" s="568"/>
      <c r="AF80" s="569">
        <v>257.56863276410087</v>
      </c>
      <c r="AG80" s="568"/>
      <c r="AH80" s="569">
        <v>239.81338869867915</v>
      </c>
      <c r="AI80" s="568"/>
      <c r="AJ80" s="569">
        <v>278.23780739001052</v>
      </c>
      <c r="AK80" s="568"/>
      <c r="AL80" s="569">
        <v>260.02061774150684</v>
      </c>
      <c r="AM80" s="568"/>
      <c r="AN80" s="569">
        <v>281.35118472611748</v>
      </c>
      <c r="AO80" s="568"/>
      <c r="AP80" s="569">
        <v>271.50985011349331</v>
      </c>
      <c r="AQ80" s="568"/>
      <c r="AR80" s="569">
        <v>164.67753282073068</v>
      </c>
      <c r="AS80" s="568"/>
      <c r="AT80" s="569">
        <v>234.41560485062783</v>
      </c>
      <c r="AU80" s="568"/>
      <c r="AV80" s="569">
        <v>251.10389477888208</v>
      </c>
      <c r="AW80" s="568"/>
      <c r="AX80" s="569">
        <v>239.64707205790742</v>
      </c>
      <c r="AY80" s="568"/>
      <c r="AZ80" s="569">
        <v>200.84212531716346</v>
      </c>
      <c r="BA80" s="568"/>
      <c r="BB80" s="569">
        <v>208.11652477456528</v>
      </c>
      <c r="BC80" s="568"/>
      <c r="BD80" s="569">
        <v>207.85743139041369</v>
      </c>
      <c r="BE80" s="568"/>
      <c r="BF80" s="569">
        <v>256.74839085897429</v>
      </c>
      <c r="BG80" s="568"/>
      <c r="BH80" s="569">
        <v>222.87399494195748</v>
      </c>
      <c r="BI80" s="568"/>
      <c r="BJ80" s="570">
        <v>238.48466738961855</v>
      </c>
      <c r="BK80" s="571" t="s">
        <v>1192</v>
      </c>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471" t="str">
        <f>Parameters!S80</f>
        <v>Residential care activities and social work activities without accommodation</v>
      </c>
      <c r="E81" s="500"/>
      <c r="F81" s="567">
        <v>6.2947372802929076</v>
      </c>
      <c r="G81" s="568"/>
      <c r="H81" s="569">
        <v>6.3700620095379747</v>
      </c>
      <c r="I81" s="568"/>
      <c r="J81" s="569">
        <v>6.4503719778260722</v>
      </c>
      <c r="K81" s="568"/>
      <c r="L81" s="569">
        <v>6.2886563842493199</v>
      </c>
      <c r="M81" s="568"/>
      <c r="N81" s="569">
        <v>6.3374019645930586</v>
      </c>
      <c r="O81" s="568"/>
      <c r="P81" s="569">
        <v>6.8092178137467414</v>
      </c>
      <c r="Q81" s="568"/>
      <c r="R81" s="569">
        <v>7.5638779071632669</v>
      </c>
      <c r="S81" s="568"/>
      <c r="T81" s="569">
        <v>24.728900935857279</v>
      </c>
      <c r="U81" s="568"/>
      <c r="V81" s="569">
        <v>16.493313241317487</v>
      </c>
      <c r="W81" s="568"/>
      <c r="X81" s="569">
        <v>22.486565349375191</v>
      </c>
      <c r="Y81" s="568"/>
      <c r="Z81" s="569">
        <v>16.955067031012824</v>
      </c>
      <c r="AA81" s="568"/>
      <c r="AB81" s="569">
        <v>24.346903109210505</v>
      </c>
      <c r="AC81" s="568"/>
      <c r="AD81" s="569">
        <v>7.9077956327029222</v>
      </c>
      <c r="AE81" s="568"/>
      <c r="AF81" s="569">
        <v>14.291930629318102</v>
      </c>
      <c r="AG81" s="568"/>
      <c r="AH81" s="569">
        <v>9.8510299014906977</v>
      </c>
      <c r="AI81" s="568"/>
      <c r="AJ81" s="569">
        <v>12.218254906707061</v>
      </c>
      <c r="AK81" s="568"/>
      <c r="AL81" s="569">
        <v>10.060523595513612</v>
      </c>
      <c r="AM81" s="568"/>
      <c r="AN81" s="569">
        <v>8.6895144695112236</v>
      </c>
      <c r="AO81" s="568"/>
      <c r="AP81" s="569">
        <v>8.922854420510971</v>
      </c>
      <c r="AQ81" s="568"/>
      <c r="AR81" s="569">
        <v>7.9758678590248939</v>
      </c>
      <c r="AS81" s="568"/>
      <c r="AT81" s="569">
        <v>12.239329758188358</v>
      </c>
      <c r="AU81" s="568"/>
      <c r="AV81" s="569">
        <v>4.1372074402980346</v>
      </c>
      <c r="AW81" s="568"/>
      <c r="AX81" s="569">
        <v>4.1685188512531504</v>
      </c>
      <c r="AY81" s="568"/>
      <c r="AZ81" s="569">
        <v>7.7593463407720424</v>
      </c>
      <c r="BA81" s="568"/>
      <c r="BB81" s="569">
        <v>7.8038971299439739</v>
      </c>
      <c r="BC81" s="568"/>
      <c r="BD81" s="569">
        <v>6.451290615862237</v>
      </c>
      <c r="BE81" s="568"/>
      <c r="BF81" s="569">
        <v>4.0860531886656526</v>
      </c>
      <c r="BG81" s="568"/>
      <c r="BH81" s="569">
        <v>5.223050724492647</v>
      </c>
      <c r="BI81" s="568"/>
      <c r="BJ81" s="570">
        <v>5.7085367551756541</v>
      </c>
      <c r="BK81" s="571" t="s">
        <v>1192</v>
      </c>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479" t="str">
        <f>Parameters!S81</f>
        <v>Arts, entertainment and recreation</v>
      </c>
      <c r="E82" s="481"/>
      <c r="F82" s="564">
        <v>169.31915097938381</v>
      </c>
      <c r="G82" s="568"/>
      <c r="H82" s="565">
        <v>165.04973409487621</v>
      </c>
      <c r="I82" s="568"/>
      <c r="J82" s="565">
        <v>137.59782248521057</v>
      </c>
      <c r="K82" s="568"/>
      <c r="L82" s="565">
        <v>140.70094668989748</v>
      </c>
      <c r="M82" s="568"/>
      <c r="N82" s="565">
        <v>134.19147474859702</v>
      </c>
      <c r="O82" s="568"/>
      <c r="P82" s="565">
        <v>144.52340069411179</v>
      </c>
      <c r="Q82" s="568"/>
      <c r="R82" s="565">
        <v>149.17677952089849</v>
      </c>
      <c r="S82" s="568"/>
      <c r="T82" s="565">
        <v>120.81654367811895</v>
      </c>
      <c r="U82" s="568"/>
      <c r="V82" s="565">
        <v>133.46337881890793</v>
      </c>
      <c r="W82" s="568"/>
      <c r="X82" s="565">
        <v>151.23689813647479</v>
      </c>
      <c r="Y82" s="568"/>
      <c r="Z82" s="565">
        <v>205.5816105077204</v>
      </c>
      <c r="AA82" s="568"/>
      <c r="AB82" s="565">
        <v>198.17984388662268</v>
      </c>
      <c r="AC82" s="568"/>
      <c r="AD82" s="565">
        <v>211.21017622263716</v>
      </c>
      <c r="AE82" s="568"/>
      <c r="AF82" s="565">
        <v>189.95035987363619</v>
      </c>
      <c r="AG82" s="568"/>
      <c r="AH82" s="565">
        <v>178.27566477558665</v>
      </c>
      <c r="AI82" s="568"/>
      <c r="AJ82" s="565">
        <v>206.55804247640066</v>
      </c>
      <c r="AK82" s="568"/>
      <c r="AL82" s="565">
        <v>193.63410429495769</v>
      </c>
      <c r="AM82" s="568"/>
      <c r="AN82" s="565">
        <v>210.42499550953877</v>
      </c>
      <c r="AO82" s="568"/>
      <c r="AP82" s="565">
        <v>202.93440694346702</v>
      </c>
      <c r="AQ82" s="568"/>
      <c r="AR82" s="565">
        <v>121.92841938882458</v>
      </c>
      <c r="AS82" s="568"/>
      <c r="AT82" s="565">
        <v>173.19865107508863</v>
      </c>
      <c r="AU82" s="568"/>
      <c r="AV82" s="565">
        <v>189.32932938863877</v>
      </c>
      <c r="AW82" s="568"/>
      <c r="AX82" s="565">
        <v>180.30974694906763</v>
      </c>
      <c r="AY82" s="568"/>
      <c r="AZ82" s="565">
        <v>149.50091423948533</v>
      </c>
      <c r="BA82" s="568"/>
      <c r="BB82" s="565">
        <v>154.97232594131876</v>
      </c>
      <c r="BC82" s="568"/>
      <c r="BD82" s="565">
        <v>155.28071266739983</v>
      </c>
      <c r="BE82" s="568"/>
      <c r="BF82" s="565">
        <v>193.47026028998042</v>
      </c>
      <c r="BG82" s="568"/>
      <c r="BH82" s="565">
        <v>167.25451534881753</v>
      </c>
      <c r="BI82" s="568"/>
      <c r="BJ82" s="566">
        <v>177.35942763569153</v>
      </c>
      <c r="BK82" s="571" t="s">
        <v>1192</v>
      </c>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471" t="str">
        <f>Parameters!S82</f>
        <v>Creative, arts and entertainment activities; libraries, archives, museums and other cultural activities; gambling and betting activities</v>
      </c>
      <c r="E83" s="500"/>
      <c r="F83" s="567">
        <v>168.64838331738818</v>
      </c>
      <c r="G83" s="568"/>
      <c r="H83" s="569">
        <v>164.40369146026805</v>
      </c>
      <c r="I83" s="568"/>
      <c r="J83" s="569">
        <v>136.95522872485671</v>
      </c>
      <c r="K83" s="568"/>
      <c r="L83" s="569">
        <v>140.04087032893281</v>
      </c>
      <c r="M83" s="568"/>
      <c r="N83" s="569">
        <v>133.57080878822276</v>
      </c>
      <c r="O83" s="568"/>
      <c r="P83" s="569">
        <v>144.00846468810622</v>
      </c>
      <c r="Q83" s="568"/>
      <c r="R83" s="569">
        <v>148.5961968310817</v>
      </c>
      <c r="S83" s="568"/>
      <c r="T83" s="569">
        <v>120.26756932364604</v>
      </c>
      <c r="U83" s="568"/>
      <c r="V83" s="569">
        <v>132.89167868288718</v>
      </c>
      <c r="W83" s="568"/>
      <c r="X83" s="569">
        <v>150.68401738302001</v>
      </c>
      <c r="Y83" s="568"/>
      <c r="Z83" s="569">
        <v>204.97354471064688</v>
      </c>
      <c r="AA83" s="568"/>
      <c r="AB83" s="569">
        <v>197.68002003362301</v>
      </c>
      <c r="AC83" s="568"/>
      <c r="AD83" s="569">
        <v>210.69246366569527</v>
      </c>
      <c r="AE83" s="568"/>
      <c r="AF83" s="569">
        <v>189.42035745375273</v>
      </c>
      <c r="AG83" s="568"/>
      <c r="AH83" s="569">
        <v>177.81022353966722</v>
      </c>
      <c r="AI83" s="568"/>
      <c r="AJ83" s="569">
        <v>206.12078676971416</v>
      </c>
      <c r="AK83" s="568"/>
      <c r="AL83" s="569">
        <v>193.32302424144046</v>
      </c>
      <c r="AM83" s="568"/>
      <c r="AN83" s="569">
        <v>210.11214636361117</v>
      </c>
      <c r="AO83" s="568"/>
      <c r="AP83" s="569">
        <v>202.76877481463046</v>
      </c>
      <c r="AQ83" s="568"/>
      <c r="AR83" s="569">
        <v>121.75597475594381</v>
      </c>
      <c r="AS83" s="568"/>
      <c r="AT83" s="569">
        <v>172.97236262520846</v>
      </c>
      <c r="AU83" s="568"/>
      <c r="AV83" s="569">
        <v>189.13540821867704</v>
      </c>
      <c r="AW83" s="568"/>
      <c r="AX83" s="569">
        <v>180.05506520771598</v>
      </c>
      <c r="AY83" s="568"/>
      <c r="AZ83" s="569">
        <v>149.33657658170205</v>
      </c>
      <c r="BA83" s="568"/>
      <c r="BB83" s="569">
        <v>154.80438480159998</v>
      </c>
      <c r="BC83" s="568"/>
      <c r="BD83" s="569">
        <v>155.12848535001484</v>
      </c>
      <c r="BE83" s="568"/>
      <c r="BF83" s="569">
        <v>193.33914495696177</v>
      </c>
      <c r="BG83" s="568"/>
      <c r="BH83" s="569">
        <v>167.09551965240948</v>
      </c>
      <c r="BI83" s="568"/>
      <c r="BJ83" s="570">
        <v>177.19113014268197</v>
      </c>
      <c r="BK83" s="571" t="s">
        <v>1192</v>
      </c>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471" t="str">
        <f>Parameters!S83</f>
        <v>Sports activities and amusement and recreation activities</v>
      </c>
      <c r="E84" s="500"/>
      <c r="F84" s="567">
        <v>0.67076766199563975</v>
      </c>
      <c r="G84" s="568"/>
      <c r="H84" s="569">
        <v>0.64604263460815758</v>
      </c>
      <c r="I84" s="568"/>
      <c r="J84" s="569">
        <v>0.64259376035385996</v>
      </c>
      <c r="K84" s="568"/>
      <c r="L84" s="569">
        <v>0.66007636096467071</v>
      </c>
      <c r="M84" s="568"/>
      <c r="N84" s="569">
        <v>0.62066596037426169</v>
      </c>
      <c r="O84" s="568"/>
      <c r="P84" s="569">
        <v>0.51493600600555867</v>
      </c>
      <c r="Q84" s="568"/>
      <c r="R84" s="569">
        <v>0.58058268981680328</v>
      </c>
      <c r="S84" s="568"/>
      <c r="T84" s="569">
        <v>0.54897435447289844</v>
      </c>
      <c r="U84" s="568"/>
      <c r="V84" s="569">
        <v>0.57170013602075453</v>
      </c>
      <c r="W84" s="568"/>
      <c r="X84" s="569">
        <v>0.55288075345479371</v>
      </c>
      <c r="Y84" s="568"/>
      <c r="Z84" s="569">
        <v>0.60806579707353225</v>
      </c>
      <c r="AA84" s="568"/>
      <c r="AB84" s="569">
        <v>0.49982385299967408</v>
      </c>
      <c r="AC84" s="568"/>
      <c r="AD84" s="569">
        <v>0.517712556941893</v>
      </c>
      <c r="AE84" s="568"/>
      <c r="AF84" s="569">
        <v>0.5300024198834582</v>
      </c>
      <c r="AG84" s="568"/>
      <c r="AH84" s="569">
        <v>0.46544123591943398</v>
      </c>
      <c r="AI84" s="568"/>
      <c r="AJ84" s="569">
        <v>0.43725570668648933</v>
      </c>
      <c r="AK84" s="568"/>
      <c r="AL84" s="569">
        <v>0.31108005351721879</v>
      </c>
      <c r="AM84" s="568"/>
      <c r="AN84" s="569">
        <v>0.31284914592760721</v>
      </c>
      <c r="AO84" s="568"/>
      <c r="AP84" s="569">
        <v>0.16563212883656048</v>
      </c>
      <c r="AQ84" s="568"/>
      <c r="AR84" s="569">
        <v>0.17244463288076442</v>
      </c>
      <c r="AS84" s="568"/>
      <c r="AT84" s="569">
        <v>0.22628844988016988</v>
      </c>
      <c r="AU84" s="568"/>
      <c r="AV84" s="569">
        <v>0.19392116996173478</v>
      </c>
      <c r="AW84" s="568"/>
      <c r="AX84" s="569">
        <v>0.25468174135163574</v>
      </c>
      <c r="AY84" s="568"/>
      <c r="AZ84" s="569">
        <v>0.16433765778329112</v>
      </c>
      <c r="BA84" s="568"/>
      <c r="BB84" s="569">
        <v>0.1679411397187639</v>
      </c>
      <c r="BC84" s="568"/>
      <c r="BD84" s="569">
        <v>0.15222731738499753</v>
      </c>
      <c r="BE84" s="568"/>
      <c r="BF84" s="569">
        <v>0.13111533301865058</v>
      </c>
      <c r="BG84" s="568"/>
      <c r="BH84" s="569">
        <v>0.15899569640806366</v>
      </c>
      <c r="BI84" s="568"/>
      <c r="BJ84" s="570">
        <v>0.1682974930095654</v>
      </c>
      <c r="BK84" s="571" t="s">
        <v>1192</v>
      </c>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479" t="str">
        <f>Parameters!S84</f>
        <v>Other service activities</v>
      </c>
      <c r="E85" s="481"/>
      <c r="F85" s="564">
        <v>190.35528560622419</v>
      </c>
      <c r="G85" s="568"/>
      <c r="H85" s="565">
        <v>185.60954227644629</v>
      </c>
      <c r="I85" s="568"/>
      <c r="J85" s="565">
        <v>155.05210704424545</v>
      </c>
      <c r="K85" s="568"/>
      <c r="L85" s="565">
        <v>158.48296877749976</v>
      </c>
      <c r="M85" s="568"/>
      <c r="N85" s="565">
        <v>151.2284179027393</v>
      </c>
      <c r="O85" s="568"/>
      <c r="P85" s="565">
        <v>162.79848812545225</v>
      </c>
      <c r="Q85" s="568"/>
      <c r="R85" s="565">
        <v>168.1903976224724</v>
      </c>
      <c r="S85" s="568"/>
      <c r="T85" s="565">
        <v>140.54943185029191</v>
      </c>
      <c r="U85" s="568"/>
      <c r="V85" s="565">
        <v>152.74995623200553</v>
      </c>
      <c r="W85" s="568"/>
      <c r="X85" s="565">
        <v>173.92399408603131</v>
      </c>
      <c r="Y85" s="568"/>
      <c r="Z85" s="565">
        <v>233.2112507103941</v>
      </c>
      <c r="AA85" s="568"/>
      <c r="AB85" s="565">
        <v>226.62034140510576</v>
      </c>
      <c r="AC85" s="568"/>
      <c r="AD85" s="565">
        <v>237.352519391665</v>
      </c>
      <c r="AE85" s="568"/>
      <c r="AF85" s="565">
        <v>215.15396215562734</v>
      </c>
      <c r="AG85" s="568"/>
      <c r="AH85" s="565">
        <v>201.09374512421843</v>
      </c>
      <c r="AI85" s="568"/>
      <c r="AJ85" s="565">
        <v>233.13034045836821</v>
      </c>
      <c r="AK85" s="568"/>
      <c r="AL85" s="565">
        <v>218.17151788826652</v>
      </c>
      <c r="AM85" s="568"/>
      <c r="AN85" s="565">
        <v>236.56047162086037</v>
      </c>
      <c r="AO85" s="568"/>
      <c r="AP85" s="565">
        <v>228.24763363336271</v>
      </c>
      <c r="AQ85" s="568"/>
      <c r="AR85" s="565">
        <v>137.74271803554129</v>
      </c>
      <c r="AS85" s="568"/>
      <c r="AT85" s="565">
        <v>195.88119482609179</v>
      </c>
      <c r="AU85" s="568"/>
      <c r="AV85" s="565">
        <v>211.91806246401907</v>
      </c>
      <c r="AW85" s="568"/>
      <c r="AX85" s="565">
        <v>201.93872368322084</v>
      </c>
      <c r="AY85" s="568"/>
      <c r="AZ85" s="565">
        <v>168.44916597772951</v>
      </c>
      <c r="BA85" s="568"/>
      <c r="BB85" s="565">
        <v>174.54645746500006</v>
      </c>
      <c r="BC85" s="568"/>
      <c r="BD85" s="565">
        <v>174.60283431421394</v>
      </c>
      <c r="BE85" s="568"/>
      <c r="BF85" s="565">
        <v>216.57732341229715</v>
      </c>
      <c r="BG85" s="568"/>
      <c r="BH85" s="565">
        <v>187.60219386080465</v>
      </c>
      <c r="BI85" s="568"/>
      <c r="BJ85" s="566">
        <v>199.14822621553859</v>
      </c>
      <c r="BK85" s="571" t="s">
        <v>1192</v>
      </c>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471" t="str">
        <f>Parameters!S85</f>
        <v>Activities of membership organisations</v>
      </c>
      <c r="E86" s="472"/>
      <c r="F86" s="567">
        <v>188.25793623003335</v>
      </c>
      <c r="G86" s="568"/>
      <c r="H86" s="569">
        <v>183.51131546227234</v>
      </c>
      <c r="I86" s="568"/>
      <c r="J86" s="569">
        <v>152.93156131607799</v>
      </c>
      <c r="K86" s="568"/>
      <c r="L86" s="569">
        <v>156.37529605439261</v>
      </c>
      <c r="M86" s="568"/>
      <c r="N86" s="569">
        <v>149.14194701216795</v>
      </c>
      <c r="O86" s="568"/>
      <c r="P86" s="569">
        <v>160.70390129685757</v>
      </c>
      <c r="Q86" s="568"/>
      <c r="R86" s="569">
        <v>165.84878583936745</v>
      </c>
      <c r="S86" s="568"/>
      <c r="T86" s="569">
        <v>134.27334513346358</v>
      </c>
      <c r="U86" s="568"/>
      <c r="V86" s="569">
        <v>148.34487534299623</v>
      </c>
      <c r="W86" s="568"/>
      <c r="X86" s="569">
        <v>168.14988633995347</v>
      </c>
      <c r="Y86" s="568"/>
      <c r="Z86" s="569">
        <v>228.64907705084147</v>
      </c>
      <c r="AA86" s="568"/>
      <c r="AB86" s="569">
        <v>220.46294190960094</v>
      </c>
      <c r="AC86" s="568"/>
      <c r="AD86" s="569">
        <v>234.96431989191291</v>
      </c>
      <c r="AE86" s="568"/>
      <c r="AF86" s="569">
        <v>211.27390818977435</v>
      </c>
      <c r="AG86" s="568"/>
      <c r="AH86" s="569">
        <v>198.30486363643936</v>
      </c>
      <c r="AI86" s="568"/>
      <c r="AJ86" s="569">
        <v>229.82218091340332</v>
      </c>
      <c r="AK86" s="568"/>
      <c r="AL86" s="569">
        <v>215.49930880363141</v>
      </c>
      <c r="AM86" s="568"/>
      <c r="AN86" s="569">
        <v>234.19970148391536</v>
      </c>
      <c r="AO86" s="568"/>
      <c r="AP86" s="569">
        <v>225.94481017709123</v>
      </c>
      <c r="AQ86" s="568"/>
      <c r="AR86" s="569">
        <v>135.6985663969553</v>
      </c>
      <c r="AS86" s="568"/>
      <c r="AT86" s="569">
        <v>192.77222726837121</v>
      </c>
      <c r="AU86" s="568"/>
      <c r="AV86" s="569">
        <v>210.74129435064651</v>
      </c>
      <c r="AW86" s="568"/>
      <c r="AX86" s="569">
        <v>200.64056337106535</v>
      </c>
      <c r="AY86" s="568"/>
      <c r="AZ86" s="569">
        <v>166.4013651659204</v>
      </c>
      <c r="BA86" s="568"/>
      <c r="BB86" s="569">
        <v>172.5032462037951</v>
      </c>
      <c r="BC86" s="568"/>
      <c r="BD86" s="569">
        <v>172.85384299109063</v>
      </c>
      <c r="BE86" s="568"/>
      <c r="BF86" s="569">
        <v>215.38549090337344</v>
      </c>
      <c r="BG86" s="568"/>
      <c r="BH86" s="569">
        <v>186.12781821323355</v>
      </c>
      <c r="BI86" s="568"/>
      <c r="BJ86" s="570">
        <v>197.55867100230472</v>
      </c>
      <c r="BK86" s="571" t="s">
        <v>1192</v>
      </c>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471" t="str">
        <f>Parameters!S86</f>
        <v>Repair of computers and personal and household goods</v>
      </c>
      <c r="E87" s="500"/>
      <c r="F87" s="567">
        <v>0.20555584424191201</v>
      </c>
      <c r="G87" s="568"/>
      <c r="H87" s="569">
        <v>0.19992623730840683</v>
      </c>
      <c r="I87" s="568"/>
      <c r="J87" s="569">
        <v>0.20077407226314972</v>
      </c>
      <c r="K87" s="568"/>
      <c r="L87" s="569">
        <v>0.20818159794875635</v>
      </c>
      <c r="M87" s="568"/>
      <c r="N87" s="569">
        <v>0.19756063980298039</v>
      </c>
      <c r="O87" s="568"/>
      <c r="P87" s="569">
        <v>0.16539030703786969</v>
      </c>
      <c r="Q87" s="568"/>
      <c r="R87" s="569">
        <v>0.18812983233715566</v>
      </c>
      <c r="S87" s="568"/>
      <c r="T87" s="569">
        <v>0.17943508052559401</v>
      </c>
      <c r="U87" s="568"/>
      <c r="V87" s="569">
        <v>0.18845711740905563</v>
      </c>
      <c r="W87" s="568"/>
      <c r="X87" s="569">
        <v>0.1837782581389405</v>
      </c>
      <c r="Y87" s="568"/>
      <c r="Z87" s="569">
        <v>0.20378078511346603</v>
      </c>
      <c r="AA87" s="568"/>
      <c r="AB87" s="569">
        <v>0.16885473872084422</v>
      </c>
      <c r="AC87" s="568"/>
      <c r="AD87" s="569">
        <v>0.17628045790970737</v>
      </c>
      <c r="AE87" s="568"/>
      <c r="AF87" s="569">
        <v>0.18186535311088214</v>
      </c>
      <c r="AG87" s="568"/>
      <c r="AH87" s="569">
        <v>0.16092846543955927</v>
      </c>
      <c r="AI87" s="568"/>
      <c r="AJ87" s="569">
        <v>0.15231419166567281</v>
      </c>
      <c r="AK87" s="568"/>
      <c r="AL87" s="569">
        <v>0.10915824743725946</v>
      </c>
      <c r="AM87" s="568"/>
      <c r="AN87" s="569">
        <v>0.11057147368630674</v>
      </c>
      <c r="AO87" s="568"/>
      <c r="AP87" s="569">
        <v>5.6907347894318103E-2</v>
      </c>
      <c r="AQ87" s="568"/>
      <c r="AR87" s="569">
        <v>6.6826123053882622E-2</v>
      </c>
      <c r="AS87" s="568"/>
      <c r="AT87" s="569">
        <v>8.2226157477863285E-2</v>
      </c>
      <c r="AU87" s="568"/>
      <c r="AV87" s="569">
        <v>8.2589292668276526E-2</v>
      </c>
      <c r="AW87" s="568"/>
      <c r="AX87" s="569">
        <v>0.10157646673147275</v>
      </c>
      <c r="AY87" s="568"/>
      <c r="AZ87" s="569">
        <v>8.3781334720291173E-2</v>
      </c>
      <c r="BA87" s="568"/>
      <c r="BB87" s="569">
        <v>7.3969925202904033E-2</v>
      </c>
      <c r="BC87" s="568"/>
      <c r="BD87" s="569">
        <v>7.4243846300161592E-2</v>
      </c>
      <c r="BE87" s="568"/>
      <c r="BF87" s="569">
        <v>7.2133023751929343E-2</v>
      </c>
      <c r="BG87" s="568"/>
      <c r="BH87" s="569">
        <v>7.7201639792596033E-2</v>
      </c>
      <c r="BI87" s="568"/>
      <c r="BJ87" s="570">
        <v>8.353164468375783E-2</v>
      </c>
      <c r="BK87" s="571" t="s">
        <v>1192</v>
      </c>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471" t="str">
        <f>Parameters!S87</f>
        <v>Other personal service activities</v>
      </c>
      <c r="E88" s="500"/>
      <c r="F88" s="567">
        <v>1.8917935319489376</v>
      </c>
      <c r="G88" s="568"/>
      <c r="H88" s="569">
        <v>1.898300576865561</v>
      </c>
      <c r="I88" s="568"/>
      <c r="J88" s="569">
        <v>1.9197716559043061</v>
      </c>
      <c r="K88" s="568"/>
      <c r="L88" s="569">
        <v>1.8994911251584039</v>
      </c>
      <c r="M88" s="568"/>
      <c r="N88" s="569">
        <v>1.8889102507683755</v>
      </c>
      <c r="O88" s="568"/>
      <c r="P88" s="569">
        <v>1.9291965215568183</v>
      </c>
      <c r="Q88" s="568"/>
      <c r="R88" s="569">
        <v>2.1534819507678082</v>
      </c>
      <c r="S88" s="568"/>
      <c r="T88" s="569">
        <v>6.0966516363027319</v>
      </c>
      <c r="U88" s="568"/>
      <c r="V88" s="569">
        <v>4.2166237716002311</v>
      </c>
      <c r="W88" s="568"/>
      <c r="X88" s="569">
        <v>5.5903294879388969</v>
      </c>
      <c r="Y88" s="568"/>
      <c r="Z88" s="569">
        <v>4.3583928744391578</v>
      </c>
      <c r="AA88" s="568"/>
      <c r="AB88" s="569">
        <v>5.9885447567839734</v>
      </c>
      <c r="AC88" s="568"/>
      <c r="AD88" s="569">
        <v>2.2119190418423642</v>
      </c>
      <c r="AE88" s="568"/>
      <c r="AF88" s="569">
        <v>3.6981886127421189</v>
      </c>
      <c r="AG88" s="568"/>
      <c r="AH88" s="569">
        <v>2.6279530223395047</v>
      </c>
      <c r="AI88" s="568"/>
      <c r="AJ88" s="569">
        <v>3.1558453532992208</v>
      </c>
      <c r="AK88" s="568"/>
      <c r="AL88" s="569">
        <v>2.563050837197872</v>
      </c>
      <c r="AM88" s="568"/>
      <c r="AN88" s="569">
        <v>2.2501986632586966</v>
      </c>
      <c r="AO88" s="568"/>
      <c r="AP88" s="569">
        <v>2.2459161083771679</v>
      </c>
      <c r="AQ88" s="568"/>
      <c r="AR88" s="569">
        <v>1.9773255155321046</v>
      </c>
      <c r="AS88" s="568"/>
      <c r="AT88" s="569">
        <v>3.0267414002427233</v>
      </c>
      <c r="AU88" s="568"/>
      <c r="AV88" s="569">
        <v>1.0941788207042904</v>
      </c>
      <c r="AW88" s="568"/>
      <c r="AX88" s="569">
        <v>1.1965838454240085</v>
      </c>
      <c r="AY88" s="568"/>
      <c r="AZ88" s="569">
        <v>1.9640194770888213</v>
      </c>
      <c r="BA88" s="568"/>
      <c r="BB88" s="569">
        <v>1.9692413360020695</v>
      </c>
      <c r="BC88" s="568"/>
      <c r="BD88" s="569">
        <v>1.6747474768231292</v>
      </c>
      <c r="BE88" s="568"/>
      <c r="BF88" s="569">
        <v>1.1196994851717907</v>
      </c>
      <c r="BG88" s="568"/>
      <c r="BH88" s="569">
        <v>1.3971740077784751</v>
      </c>
      <c r="BI88" s="568"/>
      <c r="BJ88" s="570">
        <v>1.5060235685501173</v>
      </c>
      <c r="BK88" s="571" t="s">
        <v>1192</v>
      </c>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479" t="str">
        <f>Parameters!S88</f>
        <v>Activities of households as employers; undifferentiated goods- and services-producing activities of households for own use</v>
      </c>
      <c r="E89" s="481"/>
      <c r="F89" s="564">
        <v>0</v>
      </c>
      <c r="G89" s="568"/>
      <c r="H89" s="565">
        <v>0</v>
      </c>
      <c r="I89" s="568"/>
      <c r="J89" s="565">
        <v>0</v>
      </c>
      <c r="K89" s="568"/>
      <c r="L89" s="565">
        <v>0</v>
      </c>
      <c r="M89" s="568"/>
      <c r="N89" s="565">
        <v>0</v>
      </c>
      <c r="O89" s="568"/>
      <c r="P89" s="565">
        <v>0</v>
      </c>
      <c r="Q89" s="568"/>
      <c r="R89" s="565">
        <v>0</v>
      </c>
      <c r="S89" s="568"/>
      <c r="T89" s="565">
        <v>0</v>
      </c>
      <c r="U89" s="568"/>
      <c r="V89" s="565">
        <v>0</v>
      </c>
      <c r="W89" s="568"/>
      <c r="X89" s="565">
        <v>0</v>
      </c>
      <c r="Y89" s="568"/>
      <c r="Z89" s="565">
        <v>0</v>
      </c>
      <c r="AA89" s="568"/>
      <c r="AB89" s="565">
        <v>0</v>
      </c>
      <c r="AC89" s="568"/>
      <c r="AD89" s="565">
        <v>0</v>
      </c>
      <c r="AE89" s="568"/>
      <c r="AF89" s="565">
        <v>0</v>
      </c>
      <c r="AG89" s="568"/>
      <c r="AH89" s="565">
        <v>0</v>
      </c>
      <c r="AI89" s="568"/>
      <c r="AJ89" s="565">
        <v>0</v>
      </c>
      <c r="AK89" s="568"/>
      <c r="AL89" s="565">
        <v>0</v>
      </c>
      <c r="AM89" s="568"/>
      <c r="AN89" s="565">
        <v>0</v>
      </c>
      <c r="AO89" s="568"/>
      <c r="AP89" s="565">
        <v>0</v>
      </c>
      <c r="AQ89" s="568"/>
      <c r="AR89" s="565">
        <v>0</v>
      </c>
      <c r="AS89" s="568"/>
      <c r="AT89" s="565">
        <v>0</v>
      </c>
      <c r="AU89" s="568"/>
      <c r="AV89" s="565">
        <v>0</v>
      </c>
      <c r="AW89" s="568"/>
      <c r="AX89" s="565">
        <v>0</v>
      </c>
      <c r="AY89" s="568"/>
      <c r="AZ89" s="565">
        <v>0</v>
      </c>
      <c r="BA89" s="568"/>
      <c r="BB89" s="565">
        <v>0</v>
      </c>
      <c r="BC89" s="568"/>
      <c r="BD89" s="565">
        <v>0</v>
      </c>
      <c r="BE89" s="568"/>
      <c r="BF89" s="565">
        <v>0</v>
      </c>
      <c r="BG89" s="568"/>
      <c r="BH89" s="565">
        <v>0</v>
      </c>
      <c r="BI89" s="568"/>
      <c r="BJ89" s="566">
        <v>0</v>
      </c>
      <c r="BK89" s="571" t="s">
        <v>1192</v>
      </c>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515" t="str">
        <f>Parameters!S89</f>
        <v>Activities of extraterritorial organisations and bodies</v>
      </c>
      <c r="E90" s="516"/>
      <c r="F90" s="564">
        <v>0</v>
      </c>
      <c r="G90" s="568"/>
      <c r="H90" s="565">
        <v>0</v>
      </c>
      <c r="I90" s="568"/>
      <c r="J90" s="565">
        <v>0</v>
      </c>
      <c r="K90" s="568"/>
      <c r="L90" s="565">
        <v>0</v>
      </c>
      <c r="M90" s="568"/>
      <c r="N90" s="565">
        <v>0</v>
      </c>
      <c r="O90" s="568"/>
      <c r="P90" s="565">
        <v>0</v>
      </c>
      <c r="Q90" s="568"/>
      <c r="R90" s="565">
        <v>0</v>
      </c>
      <c r="S90" s="568"/>
      <c r="T90" s="565">
        <v>0</v>
      </c>
      <c r="U90" s="568"/>
      <c r="V90" s="565">
        <v>0</v>
      </c>
      <c r="W90" s="568"/>
      <c r="X90" s="565">
        <v>0</v>
      </c>
      <c r="Y90" s="568"/>
      <c r="Z90" s="565">
        <v>0</v>
      </c>
      <c r="AA90" s="568"/>
      <c r="AB90" s="565">
        <v>0</v>
      </c>
      <c r="AC90" s="568"/>
      <c r="AD90" s="565">
        <v>0</v>
      </c>
      <c r="AE90" s="568"/>
      <c r="AF90" s="565">
        <v>0</v>
      </c>
      <c r="AG90" s="568"/>
      <c r="AH90" s="565">
        <v>0</v>
      </c>
      <c r="AI90" s="568"/>
      <c r="AJ90" s="565">
        <v>0</v>
      </c>
      <c r="AK90" s="568"/>
      <c r="AL90" s="565">
        <v>0</v>
      </c>
      <c r="AM90" s="568"/>
      <c r="AN90" s="565">
        <v>0</v>
      </c>
      <c r="AO90" s="568"/>
      <c r="AP90" s="565">
        <v>0</v>
      </c>
      <c r="AQ90" s="568"/>
      <c r="AR90" s="565">
        <v>0</v>
      </c>
      <c r="AS90" s="568"/>
      <c r="AT90" s="565">
        <v>0</v>
      </c>
      <c r="AU90" s="568"/>
      <c r="AV90" s="565">
        <v>0</v>
      </c>
      <c r="AW90" s="568"/>
      <c r="AX90" s="565">
        <v>0</v>
      </c>
      <c r="AY90" s="568"/>
      <c r="AZ90" s="565">
        <v>0</v>
      </c>
      <c r="BA90" s="568"/>
      <c r="BB90" s="565">
        <v>0</v>
      </c>
      <c r="BC90" s="568"/>
      <c r="BD90" s="565">
        <v>0</v>
      </c>
      <c r="BE90" s="568"/>
      <c r="BF90" s="565">
        <v>0</v>
      </c>
      <c r="BG90" s="568"/>
      <c r="BH90" s="565">
        <v>0</v>
      </c>
      <c r="BI90" s="568"/>
      <c r="BJ90" s="566">
        <v>0</v>
      </c>
      <c r="BK90" s="571" t="s">
        <v>1192</v>
      </c>
      <c r="CJ90" s="310"/>
      <c r="CK90" s="303"/>
      <c r="CL90" s="310"/>
      <c r="CM90" s="304" t="s">
        <v>326</v>
      </c>
      <c r="CN90" s="303" t="s">
        <v>946</v>
      </c>
      <c r="CO90" s="310"/>
      <c r="CP90" s="310"/>
      <c r="CQ90" s="310"/>
      <c r="CR90" s="310"/>
      <c r="CS90" s="310"/>
      <c r="CT90" s="310"/>
    </row>
    <row r="91" spans="1:98" ht="45" customHeight="1">
      <c r="A91" s="152"/>
      <c r="B91" s="508" t="s">
        <v>334</v>
      </c>
      <c r="C91" s="517"/>
      <c r="D91" s="517"/>
      <c r="E91" s="518"/>
      <c r="F91" s="579">
        <v>7067.4840290037082</v>
      </c>
      <c r="G91" s="591"/>
      <c r="H91" s="580">
        <v>6883.752693377055</v>
      </c>
      <c r="I91" s="591"/>
      <c r="J91" s="580">
        <v>6012.9878081205679</v>
      </c>
      <c r="K91" s="591"/>
      <c r="L91" s="580">
        <v>6128.7898264392625</v>
      </c>
      <c r="M91" s="591"/>
      <c r="N91" s="580">
        <v>5860.8477880197015</v>
      </c>
      <c r="O91" s="591"/>
      <c r="P91" s="580">
        <v>6030.0499668177554</v>
      </c>
      <c r="Q91" s="591"/>
      <c r="R91" s="580">
        <v>6268.3457422211304</v>
      </c>
      <c r="S91" s="591"/>
      <c r="T91" s="580">
        <v>5331.4994471193777</v>
      </c>
      <c r="U91" s="591"/>
      <c r="V91" s="580">
        <v>5796.6488705416141</v>
      </c>
      <c r="W91" s="591"/>
      <c r="X91" s="580">
        <v>6315.3010485663808</v>
      </c>
      <c r="Y91" s="591"/>
      <c r="Z91" s="580">
        <v>8077.4788625530218</v>
      </c>
      <c r="AA91" s="591"/>
      <c r="AB91" s="580">
        <v>7885.2886257084265</v>
      </c>
      <c r="AC91" s="591"/>
      <c r="AD91" s="580">
        <v>8120.6427779142914</v>
      </c>
      <c r="AE91" s="591"/>
      <c r="AF91" s="580">
        <v>7501.4397335449048</v>
      </c>
      <c r="AG91" s="591"/>
      <c r="AH91" s="580">
        <v>7078.0260854915705</v>
      </c>
      <c r="AI91" s="591"/>
      <c r="AJ91" s="580">
        <v>7916.9392415507209</v>
      </c>
      <c r="AK91" s="591"/>
      <c r="AL91" s="580">
        <v>7424.1687065877268</v>
      </c>
      <c r="AM91" s="591"/>
      <c r="AN91" s="580">
        <v>8046.2667128001694</v>
      </c>
      <c r="AO91" s="591"/>
      <c r="AP91" s="580">
        <v>7664.4701011808693</v>
      </c>
      <c r="AQ91" s="591"/>
      <c r="AR91" s="580">
        <v>5280.5350630951907</v>
      </c>
      <c r="AS91" s="591"/>
      <c r="AT91" s="580">
        <v>7125.0196313475899</v>
      </c>
      <c r="AU91" s="591"/>
      <c r="AV91" s="580">
        <v>7388.0071546214303</v>
      </c>
      <c r="AW91" s="591"/>
      <c r="AX91" s="580">
        <v>7296.7560447830347</v>
      </c>
      <c r="AY91" s="591"/>
      <c r="AZ91" s="580">
        <v>6317.130425153965</v>
      </c>
      <c r="BA91" s="591"/>
      <c r="BB91" s="580">
        <v>6403.8949727314803</v>
      </c>
      <c r="BC91" s="591"/>
      <c r="BD91" s="580">
        <v>6667.7550934055498</v>
      </c>
      <c r="BE91" s="591"/>
      <c r="BF91" s="580">
        <v>7824.8329806677602</v>
      </c>
      <c r="BG91" s="591"/>
      <c r="BH91" s="580">
        <v>7260.203045837221</v>
      </c>
      <c r="BI91" s="591"/>
      <c r="BJ91" s="581">
        <v>7673.8189917929685</v>
      </c>
      <c r="BK91" s="595" t="s">
        <v>1192</v>
      </c>
      <c r="CJ91" s="310"/>
      <c r="CK91" s="303"/>
      <c r="CL91" s="310"/>
      <c r="CM91" s="304" t="s">
        <v>30</v>
      </c>
      <c r="CN91" s="303" t="s">
        <v>946</v>
      </c>
      <c r="CO91" s="310"/>
      <c r="CP91" s="310"/>
      <c r="CQ91" s="310"/>
      <c r="CR91" s="310"/>
      <c r="CS91" s="310"/>
      <c r="CT91" s="310"/>
    </row>
    <row r="92" spans="1:98">
      <c r="A92" s="152"/>
      <c r="B92" s="5"/>
      <c r="C92" s="222"/>
      <c r="D92" s="503" t="s">
        <v>151</v>
      </c>
      <c r="E92" s="504"/>
      <c r="F92" s="584">
        <v>996.69493827898259</v>
      </c>
      <c r="G92" s="568"/>
      <c r="H92" s="582">
        <v>952.9733123950266</v>
      </c>
      <c r="I92" s="568"/>
      <c r="J92" s="582">
        <v>941.01873836844004</v>
      </c>
      <c r="K92" s="568"/>
      <c r="L92" s="582">
        <v>959.64538800884975</v>
      </c>
      <c r="M92" s="568"/>
      <c r="N92" s="582">
        <v>895.82991346057361</v>
      </c>
      <c r="O92" s="568"/>
      <c r="P92" s="582">
        <v>737.87735663567355</v>
      </c>
      <c r="Q92" s="568"/>
      <c r="R92" s="582">
        <v>825.96432887739127</v>
      </c>
      <c r="S92" s="568"/>
      <c r="T92" s="582">
        <v>775.39872998331009</v>
      </c>
      <c r="U92" s="568"/>
      <c r="V92" s="582">
        <v>801.73143599743048</v>
      </c>
      <c r="W92" s="568"/>
      <c r="X92" s="582">
        <v>769.82374041107232</v>
      </c>
      <c r="Y92" s="568"/>
      <c r="Z92" s="582">
        <v>840.66137545381264</v>
      </c>
      <c r="AA92" s="568"/>
      <c r="AB92" s="582">
        <v>686.1338855246014</v>
      </c>
      <c r="AC92" s="568"/>
      <c r="AD92" s="582">
        <v>705.68842195910088</v>
      </c>
      <c r="AE92" s="568"/>
      <c r="AF92" s="582">
        <v>717.37395961240441</v>
      </c>
      <c r="AG92" s="568"/>
      <c r="AH92" s="582">
        <v>625.5859670607698</v>
      </c>
      <c r="AI92" s="568"/>
      <c r="AJ92" s="582">
        <v>583.61010603045656</v>
      </c>
      <c r="AK92" s="568"/>
      <c r="AL92" s="582">
        <v>412.32087098824684</v>
      </c>
      <c r="AM92" s="568"/>
      <c r="AN92" s="582">
        <v>411.79819523739036</v>
      </c>
      <c r="AO92" s="568"/>
      <c r="AP92" s="582">
        <v>287.84281230043524</v>
      </c>
      <c r="AQ92" s="568"/>
      <c r="AR92" s="582">
        <v>280.7508405703739</v>
      </c>
      <c r="AS92" s="568"/>
      <c r="AT92" s="582">
        <v>235.77948695030901</v>
      </c>
      <c r="AU92" s="568"/>
      <c r="AV92" s="582">
        <v>160.47853478519568</v>
      </c>
      <c r="AW92" s="568"/>
      <c r="AX92" s="582">
        <v>225.83565871870121</v>
      </c>
      <c r="AY92" s="568"/>
      <c r="AZ92" s="582">
        <v>142.58556420962267</v>
      </c>
      <c r="BA92" s="568"/>
      <c r="BB92" s="582">
        <v>134.54981373481158</v>
      </c>
      <c r="BC92" s="568"/>
      <c r="BD92" s="582">
        <v>120.96062569074977</v>
      </c>
      <c r="BE92" s="568"/>
      <c r="BF92" s="582">
        <v>125.18773502393293</v>
      </c>
      <c r="BG92" s="568"/>
      <c r="BH92" s="582">
        <v>133.44440653887273</v>
      </c>
      <c r="BI92" s="568"/>
      <c r="BJ92" s="583">
        <v>141.8968319397942</v>
      </c>
      <c r="BK92" s="571" t="s">
        <v>1192</v>
      </c>
      <c r="CJ92" s="310"/>
      <c r="CK92" s="303"/>
      <c r="CL92" s="310"/>
      <c r="CM92" s="304" t="s">
        <v>961</v>
      </c>
      <c r="CN92" s="303" t="s">
        <v>946</v>
      </c>
      <c r="CO92" s="310"/>
      <c r="CP92" s="310"/>
      <c r="CQ92" s="310"/>
      <c r="CR92" s="310"/>
      <c r="CS92" s="310"/>
      <c r="CT92" s="310"/>
    </row>
    <row r="93" spans="1:98">
      <c r="A93" s="39"/>
      <c r="B93" s="5"/>
      <c r="C93" s="222"/>
      <c r="D93" s="505" t="s">
        <v>431</v>
      </c>
      <c r="E93" s="504"/>
      <c r="F93" s="584">
        <v>5302.4979664213606</v>
      </c>
      <c r="G93" s="568"/>
      <c r="H93" s="582">
        <v>5168.9127345244415</v>
      </c>
      <c r="I93" s="568"/>
      <c r="J93" s="582">
        <v>4305.0548031523567</v>
      </c>
      <c r="K93" s="568"/>
      <c r="L93" s="582">
        <v>4401.8511367958663</v>
      </c>
      <c r="M93" s="568"/>
      <c r="N93" s="582">
        <v>4198.3795975871035</v>
      </c>
      <c r="O93" s="568"/>
      <c r="P93" s="582">
        <v>4527.4685111769741</v>
      </c>
      <c r="Q93" s="568"/>
      <c r="R93" s="582">
        <v>4671.1714323013066</v>
      </c>
      <c r="S93" s="568"/>
      <c r="T93" s="582">
        <v>3779.8803172620801</v>
      </c>
      <c r="U93" s="568"/>
      <c r="V93" s="582">
        <v>4176.7845640255737</v>
      </c>
      <c r="W93" s="568"/>
      <c r="X93" s="582">
        <v>4736.6677089700343</v>
      </c>
      <c r="Y93" s="568"/>
      <c r="Z93" s="582">
        <v>6444.3352271514132</v>
      </c>
      <c r="AA93" s="568" t="s">
        <v>353</v>
      </c>
      <c r="AB93" s="582">
        <v>6215.6830159491292</v>
      </c>
      <c r="AC93" s="568"/>
      <c r="AD93" s="582">
        <v>6624.8479673410948</v>
      </c>
      <c r="AE93" s="568"/>
      <c r="AF93" s="582">
        <v>5955.2458096943465</v>
      </c>
      <c r="AG93" s="568"/>
      <c r="AH93" s="582">
        <v>5590.431910626814</v>
      </c>
      <c r="AI93" s="568"/>
      <c r="AJ93" s="582">
        <v>6481.4431875527462</v>
      </c>
      <c r="AK93" s="568"/>
      <c r="AL93" s="582">
        <v>6079.9550657254294</v>
      </c>
      <c r="AM93" s="568"/>
      <c r="AN93" s="582">
        <v>6608.159120214591</v>
      </c>
      <c r="AO93" s="568"/>
      <c r="AP93" s="582">
        <v>6377.8682306335077</v>
      </c>
      <c r="AQ93" s="568"/>
      <c r="AR93" s="582">
        <v>3828.3838165935531</v>
      </c>
      <c r="AS93" s="568" t="s">
        <v>353</v>
      </c>
      <c r="AT93" s="582">
        <v>5439.5287220246792</v>
      </c>
      <c r="AU93" s="568" t="s">
        <v>353</v>
      </c>
      <c r="AV93" s="582">
        <v>5948.9871334549443</v>
      </c>
      <c r="AW93" s="568"/>
      <c r="AX93" s="582">
        <v>5661.6431244085306</v>
      </c>
      <c r="AY93" s="568"/>
      <c r="AZ93" s="582">
        <v>4696.4336325057957</v>
      </c>
      <c r="BA93" s="568"/>
      <c r="BB93" s="582">
        <v>4867.8568596170644</v>
      </c>
      <c r="BC93" s="568"/>
      <c r="BD93" s="582">
        <v>4878.4702710851197</v>
      </c>
      <c r="BE93" s="568"/>
      <c r="BF93" s="582">
        <v>6080.067098385327</v>
      </c>
      <c r="BG93" s="568"/>
      <c r="BH93" s="582">
        <v>5253.0125016556085</v>
      </c>
      <c r="BI93" s="568"/>
      <c r="BJ93" s="583">
        <v>5551.6516371180151</v>
      </c>
      <c r="BK93" s="571" t="s">
        <v>1192</v>
      </c>
      <c r="CJ93" s="310"/>
      <c r="CK93" s="303"/>
      <c r="CL93" s="310"/>
      <c r="CM93" s="304" t="s">
        <v>8</v>
      </c>
      <c r="CN93" s="303" t="s">
        <v>946</v>
      </c>
      <c r="CO93" s="310"/>
      <c r="CP93" s="310"/>
      <c r="CQ93" s="310"/>
      <c r="CR93" s="310"/>
      <c r="CS93" s="310"/>
      <c r="CT93" s="310"/>
    </row>
    <row r="94" spans="1:98" ht="15" customHeight="1" thickBot="1">
      <c r="A94" s="39"/>
      <c r="B94" s="6"/>
      <c r="C94" s="4"/>
      <c r="D94" s="506" t="s">
        <v>152</v>
      </c>
      <c r="E94" s="507"/>
      <c r="F94" s="585">
        <v>768.29112430336545</v>
      </c>
      <c r="G94" s="592"/>
      <c r="H94" s="586">
        <v>761.86664645758765</v>
      </c>
      <c r="I94" s="592"/>
      <c r="J94" s="586">
        <v>766.91426659977139</v>
      </c>
      <c r="K94" s="592"/>
      <c r="L94" s="586">
        <v>767.29330163454722</v>
      </c>
      <c r="M94" s="592"/>
      <c r="N94" s="586">
        <v>766.63827697202453</v>
      </c>
      <c r="O94" s="592"/>
      <c r="P94" s="586">
        <v>764.70409900510697</v>
      </c>
      <c r="Q94" s="592"/>
      <c r="R94" s="586">
        <v>771.20998104243256</v>
      </c>
      <c r="S94" s="592"/>
      <c r="T94" s="586">
        <v>776.22039987398762</v>
      </c>
      <c r="U94" s="592"/>
      <c r="V94" s="586">
        <v>818.13287051860971</v>
      </c>
      <c r="W94" s="592"/>
      <c r="X94" s="586">
        <v>808.8095991852739</v>
      </c>
      <c r="Y94" s="592"/>
      <c r="Z94" s="586">
        <v>792.48225994779591</v>
      </c>
      <c r="AA94" s="592"/>
      <c r="AB94" s="586">
        <v>983.47172423469556</v>
      </c>
      <c r="AC94" s="592"/>
      <c r="AD94" s="586">
        <v>790.10638861409541</v>
      </c>
      <c r="AE94" s="592"/>
      <c r="AF94" s="586">
        <v>828.8199642381544</v>
      </c>
      <c r="AG94" s="592"/>
      <c r="AH94" s="586">
        <v>862.00820780398635</v>
      </c>
      <c r="AI94" s="592"/>
      <c r="AJ94" s="586">
        <v>851.88594796751829</v>
      </c>
      <c r="AK94" s="592"/>
      <c r="AL94" s="586">
        <v>931.89276987405037</v>
      </c>
      <c r="AM94" s="592"/>
      <c r="AN94" s="586">
        <v>1026.3093973481884</v>
      </c>
      <c r="AO94" s="592"/>
      <c r="AP94" s="586">
        <v>998.75905824692632</v>
      </c>
      <c r="AQ94" s="592"/>
      <c r="AR94" s="586">
        <v>1171.4004059312642</v>
      </c>
      <c r="AS94" s="592"/>
      <c r="AT94" s="586">
        <v>1449.7114223726021</v>
      </c>
      <c r="AU94" s="592"/>
      <c r="AV94" s="586">
        <v>1278.5414863812903</v>
      </c>
      <c r="AW94" s="592"/>
      <c r="AX94" s="586">
        <v>1409.2772616558034</v>
      </c>
      <c r="AY94" s="592"/>
      <c r="AZ94" s="586">
        <v>1478.1112284385463</v>
      </c>
      <c r="BA94" s="592"/>
      <c r="BB94" s="586">
        <v>1401.4882993796045</v>
      </c>
      <c r="BC94" s="592"/>
      <c r="BD94" s="586">
        <v>1668.3241966296803</v>
      </c>
      <c r="BE94" s="592"/>
      <c r="BF94" s="586">
        <v>1619.5781472585006</v>
      </c>
      <c r="BG94" s="592"/>
      <c r="BH94" s="586">
        <v>1873.7461376427402</v>
      </c>
      <c r="BI94" s="592"/>
      <c r="BJ94" s="587">
        <v>1980.2705227351591</v>
      </c>
      <c r="BK94" s="596" t="s">
        <v>1192</v>
      </c>
      <c r="CJ94" s="310"/>
      <c r="CK94" s="303"/>
      <c r="CL94" s="310"/>
      <c r="CM94" s="304" t="s">
        <v>9</v>
      </c>
      <c r="CN94" s="303" t="s">
        <v>946</v>
      </c>
      <c r="CO94" s="310"/>
      <c r="CP94" s="310"/>
      <c r="CQ94" s="310"/>
      <c r="CR94" s="310"/>
      <c r="CS94" s="310"/>
      <c r="CT94" s="310"/>
    </row>
    <row r="95" spans="1:98" ht="55.5" customHeight="1">
      <c r="A95" s="39"/>
      <c r="B95" s="556" t="s">
        <v>1016</v>
      </c>
      <c r="C95" s="557"/>
      <c r="D95" s="557"/>
      <c r="E95" s="558"/>
      <c r="F95" s="584">
        <v>228489.65133062756</v>
      </c>
      <c r="G95" s="568"/>
      <c r="H95" s="582">
        <v>222797.42483213951</v>
      </c>
      <c r="I95" s="568"/>
      <c r="J95" s="582">
        <v>213198.60411219118</v>
      </c>
      <c r="K95" s="568"/>
      <c r="L95" s="582">
        <v>206608.85391206903</v>
      </c>
      <c r="M95" s="568"/>
      <c r="N95" s="582">
        <v>203003.23644460062</v>
      </c>
      <c r="O95" s="568"/>
      <c r="P95" s="582">
        <v>194064.15096623736</v>
      </c>
      <c r="Q95" s="568"/>
      <c r="R95" s="582">
        <v>188475.10969513922</v>
      </c>
      <c r="S95" s="568"/>
      <c r="T95" s="582">
        <v>186018.4460840759</v>
      </c>
      <c r="U95" s="568"/>
      <c r="V95" s="582">
        <v>180709.56564617879</v>
      </c>
      <c r="W95" s="568"/>
      <c r="X95" s="582">
        <v>177872.34907511523</v>
      </c>
      <c r="Y95" s="568"/>
      <c r="Z95" s="582">
        <v>175657.02948965284</v>
      </c>
      <c r="AA95" s="568"/>
      <c r="AB95" s="582">
        <v>177735.76265237454</v>
      </c>
      <c r="AC95" s="568"/>
      <c r="AD95" s="582">
        <v>172010.54231952369</v>
      </c>
      <c r="AE95" s="568"/>
      <c r="AF95" s="582">
        <v>171770.59067070659</v>
      </c>
      <c r="AG95" s="568"/>
      <c r="AH95" s="582">
        <v>165328.91433962903</v>
      </c>
      <c r="AI95" s="568"/>
      <c r="AJ95" s="582">
        <v>164391.70089400047</v>
      </c>
      <c r="AK95" s="568"/>
      <c r="AL95" s="582">
        <v>162528.16624344792</v>
      </c>
      <c r="AM95" s="568"/>
      <c r="AN95" s="582">
        <v>157181.2689213329</v>
      </c>
      <c r="AO95" s="568"/>
      <c r="AP95" s="582">
        <v>156782.05146103582</v>
      </c>
      <c r="AQ95" s="568"/>
      <c r="AR95" s="582">
        <v>149595.86036772653</v>
      </c>
      <c r="AS95" s="568"/>
      <c r="AT95" s="582">
        <v>150376.51508148224</v>
      </c>
      <c r="AU95" s="568"/>
      <c r="AV95" s="582">
        <v>147649.52766895451</v>
      </c>
      <c r="AW95" s="568"/>
      <c r="AX95" s="582">
        <v>146988.50998642467</v>
      </c>
      <c r="AY95" s="568"/>
      <c r="AZ95" s="582">
        <v>143002.81581725937</v>
      </c>
      <c r="BA95" s="568"/>
      <c r="BB95" s="582">
        <v>141711.99261211546</v>
      </c>
      <c r="BC95" s="568"/>
      <c r="BD95" s="582">
        <v>139289.31288384958</v>
      </c>
      <c r="BE95" s="568"/>
      <c r="BF95" s="582">
        <v>139910.49407049982</v>
      </c>
      <c r="BG95" s="568"/>
      <c r="BH95" s="582">
        <v>132565.55906032937</v>
      </c>
      <c r="BI95" s="568"/>
      <c r="BJ95" s="583">
        <v>143103.43386859226</v>
      </c>
      <c r="BK95" s="571" t="s">
        <v>1192</v>
      </c>
      <c r="CJ95" s="310"/>
      <c r="CK95" s="303"/>
      <c r="CL95" s="310"/>
      <c r="CM95" s="304" t="s">
        <v>962</v>
      </c>
      <c r="CN95" s="303" t="s">
        <v>946</v>
      </c>
      <c r="CO95" s="310"/>
      <c r="CP95" s="310"/>
      <c r="CQ95" s="310"/>
      <c r="CR95" s="310"/>
      <c r="CS95" s="310"/>
      <c r="CT95" s="310"/>
    </row>
    <row r="96" spans="1:98" ht="17.25" customHeight="1">
      <c r="A96" s="40"/>
      <c r="B96" s="346">
        <v>2</v>
      </c>
      <c r="C96" s="226"/>
      <c r="D96" s="511" t="s">
        <v>168</v>
      </c>
      <c r="E96" s="512"/>
      <c r="F96" s="584" t="s">
        <v>700</v>
      </c>
      <c r="G96" s="568"/>
      <c r="H96" s="582" t="s">
        <v>700</v>
      </c>
      <c r="I96" s="568"/>
      <c r="J96" s="582" t="s">
        <v>700</v>
      </c>
      <c r="K96" s="568"/>
      <c r="L96" s="582" t="s">
        <v>700</v>
      </c>
      <c r="M96" s="568"/>
      <c r="N96" s="582" t="s">
        <v>700</v>
      </c>
      <c r="O96" s="568"/>
      <c r="P96" s="582" t="s">
        <v>700</v>
      </c>
      <c r="Q96" s="568"/>
      <c r="R96" s="582" t="s">
        <v>700</v>
      </c>
      <c r="S96" s="568"/>
      <c r="T96" s="582" t="s">
        <v>700</v>
      </c>
      <c r="U96" s="568"/>
      <c r="V96" s="582" t="s">
        <v>700</v>
      </c>
      <c r="W96" s="568"/>
      <c r="X96" s="582" t="s">
        <v>700</v>
      </c>
      <c r="Y96" s="568"/>
      <c r="Z96" s="582" t="s">
        <v>700</v>
      </c>
      <c r="AA96" s="568"/>
      <c r="AB96" s="582" t="s">
        <v>700</v>
      </c>
      <c r="AC96" s="568"/>
      <c r="AD96" s="582" t="s">
        <v>700</v>
      </c>
      <c r="AE96" s="568"/>
      <c r="AF96" s="582" t="s">
        <v>700</v>
      </c>
      <c r="AG96" s="568"/>
      <c r="AH96" s="582" t="s">
        <v>700</v>
      </c>
      <c r="AI96" s="568"/>
      <c r="AJ96" s="582" t="s">
        <v>700</v>
      </c>
      <c r="AK96" s="568"/>
      <c r="AL96" s="582" t="s">
        <v>700</v>
      </c>
      <c r="AM96" s="568"/>
      <c r="AN96" s="582" t="s">
        <v>700</v>
      </c>
      <c r="AO96" s="568"/>
      <c r="AP96" s="582" t="s">
        <v>700</v>
      </c>
      <c r="AQ96" s="568"/>
      <c r="AR96" s="582" t="s">
        <v>700</v>
      </c>
      <c r="AS96" s="568"/>
      <c r="AT96" s="582" t="s">
        <v>700</v>
      </c>
      <c r="AU96" s="568"/>
      <c r="AV96" s="582" t="s">
        <v>700</v>
      </c>
      <c r="AW96" s="568"/>
      <c r="AX96" s="582" t="s">
        <v>700</v>
      </c>
      <c r="AY96" s="568"/>
      <c r="AZ96" s="582" t="s">
        <v>700</v>
      </c>
      <c r="BA96" s="568"/>
      <c r="BB96" s="582" t="s">
        <v>700</v>
      </c>
      <c r="BC96" s="568"/>
      <c r="BD96" s="582" t="s">
        <v>700</v>
      </c>
      <c r="BE96" s="568"/>
      <c r="BF96" s="582" t="s">
        <v>700</v>
      </c>
      <c r="BG96" s="568"/>
      <c r="BH96" s="582" t="s">
        <v>700</v>
      </c>
      <c r="BI96" s="568"/>
      <c r="BJ96" s="583" t="s">
        <v>700</v>
      </c>
      <c r="BK96" s="571"/>
      <c r="CJ96" s="310"/>
      <c r="CK96" s="303"/>
      <c r="CL96" s="310"/>
      <c r="CM96" s="304" t="s">
        <v>962</v>
      </c>
      <c r="CN96" s="310" t="s">
        <v>963</v>
      </c>
      <c r="CO96" s="310"/>
      <c r="CP96" s="310"/>
      <c r="CQ96" s="310"/>
      <c r="CR96" s="310"/>
      <c r="CS96" s="310"/>
      <c r="CT96" s="310"/>
    </row>
    <row r="97" spans="1:98" ht="12.75" customHeight="1">
      <c r="A97" s="40"/>
      <c r="B97" s="347">
        <v>2.1</v>
      </c>
      <c r="C97" s="227"/>
      <c r="D97" s="513" t="s">
        <v>170</v>
      </c>
      <c r="E97" s="514"/>
      <c r="F97" s="567">
        <v>0</v>
      </c>
      <c r="G97" s="568"/>
      <c r="H97" s="569">
        <v>0</v>
      </c>
      <c r="I97" s="568"/>
      <c r="J97" s="569">
        <v>0</v>
      </c>
      <c r="K97" s="568"/>
      <c r="L97" s="569">
        <v>0</v>
      </c>
      <c r="M97" s="568"/>
      <c r="N97" s="569">
        <v>0</v>
      </c>
      <c r="O97" s="568"/>
      <c r="P97" s="569">
        <v>0</v>
      </c>
      <c r="Q97" s="568"/>
      <c r="R97" s="569">
        <v>0</v>
      </c>
      <c r="S97" s="568"/>
      <c r="T97" s="569">
        <v>0</v>
      </c>
      <c r="U97" s="568"/>
      <c r="V97" s="569">
        <v>0</v>
      </c>
      <c r="W97" s="568"/>
      <c r="X97" s="569">
        <v>0</v>
      </c>
      <c r="Y97" s="568"/>
      <c r="Z97" s="569">
        <v>0</v>
      </c>
      <c r="AA97" s="568"/>
      <c r="AB97" s="569">
        <v>0</v>
      </c>
      <c r="AC97" s="568"/>
      <c r="AD97" s="569">
        <v>0</v>
      </c>
      <c r="AE97" s="568"/>
      <c r="AF97" s="569">
        <v>0</v>
      </c>
      <c r="AG97" s="568"/>
      <c r="AH97" s="569">
        <v>0</v>
      </c>
      <c r="AI97" s="568"/>
      <c r="AJ97" s="569">
        <v>0</v>
      </c>
      <c r="AK97" s="568"/>
      <c r="AL97" s="569">
        <v>0</v>
      </c>
      <c r="AM97" s="568"/>
      <c r="AN97" s="569">
        <v>0</v>
      </c>
      <c r="AO97" s="568"/>
      <c r="AP97" s="569">
        <v>0</v>
      </c>
      <c r="AQ97" s="568"/>
      <c r="AR97" s="569">
        <v>0</v>
      </c>
      <c r="AS97" s="568"/>
      <c r="AT97" s="569">
        <v>0</v>
      </c>
      <c r="AU97" s="568"/>
      <c r="AV97" s="569">
        <v>0</v>
      </c>
      <c r="AW97" s="568"/>
      <c r="AX97" s="569">
        <v>0</v>
      </c>
      <c r="AY97" s="568"/>
      <c r="AZ97" s="569">
        <v>0</v>
      </c>
      <c r="BA97" s="568"/>
      <c r="BB97" s="569">
        <v>0</v>
      </c>
      <c r="BC97" s="568"/>
      <c r="BD97" s="569">
        <v>0</v>
      </c>
      <c r="BE97" s="568"/>
      <c r="BF97" s="569">
        <v>0</v>
      </c>
      <c r="BG97" s="568"/>
      <c r="BH97" s="569">
        <v>0</v>
      </c>
      <c r="BI97" s="568"/>
      <c r="BJ97" s="570">
        <v>0</v>
      </c>
      <c r="BK97" s="571" t="s">
        <v>1192</v>
      </c>
      <c r="CJ97" s="310"/>
      <c r="CK97" s="303"/>
      <c r="CL97" s="310"/>
      <c r="CM97" s="304" t="s">
        <v>962</v>
      </c>
      <c r="CN97" s="310" t="s">
        <v>964</v>
      </c>
      <c r="CO97" s="310"/>
      <c r="CP97" s="310"/>
      <c r="CQ97" s="310"/>
      <c r="CR97" s="310"/>
      <c r="CS97" s="310"/>
      <c r="CT97" s="310"/>
    </row>
    <row r="98" spans="1:98" ht="12.75" customHeight="1">
      <c r="A98" s="40"/>
      <c r="B98" s="347">
        <v>2.2000000000000002</v>
      </c>
      <c r="C98" s="227"/>
      <c r="D98" s="513" t="s">
        <v>171</v>
      </c>
      <c r="E98" s="514"/>
      <c r="F98" s="567" t="s">
        <v>700</v>
      </c>
      <c r="G98" s="568"/>
      <c r="H98" s="569" t="s">
        <v>700</v>
      </c>
      <c r="I98" s="568"/>
      <c r="J98" s="569" t="s">
        <v>700</v>
      </c>
      <c r="K98" s="568"/>
      <c r="L98" s="569" t="s">
        <v>700</v>
      </c>
      <c r="M98" s="568"/>
      <c r="N98" s="569" t="s">
        <v>700</v>
      </c>
      <c r="O98" s="568"/>
      <c r="P98" s="569" t="s">
        <v>700</v>
      </c>
      <c r="Q98" s="568"/>
      <c r="R98" s="569" t="s">
        <v>700</v>
      </c>
      <c r="S98" s="568"/>
      <c r="T98" s="569" t="s">
        <v>700</v>
      </c>
      <c r="U98" s="568"/>
      <c r="V98" s="569" t="s">
        <v>700</v>
      </c>
      <c r="W98" s="568"/>
      <c r="X98" s="569" t="s">
        <v>700</v>
      </c>
      <c r="Y98" s="568"/>
      <c r="Z98" s="569" t="s">
        <v>700</v>
      </c>
      <c r="AA98" s="568"/>
      <c r="AB98" s="569" t="s">
        <v>700</v>
      </c>
      <c r="AC98" s="568"/>
      <c r="AD98" s="569" t="s">
        <v>700</v>
      </c>
      <c r="AE98" s="568"/>
      <c r="AF98" s="569" t="s">
        <v>700</v>
      </c>
      <c r="AG98" s="568"/>
      <c r="AH98" s="569" t="s">
        <v>700</v>
      </c>
      <c r="AI98" s="568"/>
      <c r="AJ98" s="569" t="s">
        <v>700</v>
      </c>
      <c r="AK98" s="568"/>
      <c r="AL98" s="569" t="s">
        <v>700</v>
      </c>
      <c r="AM98" s="568"/>
      <c r="AN98" s="569" t="s">
        <v>700</v>
      </c>
      <c r="AO98" s="568"/>
      <c r="AP98" s="569" t="s">
        <v>700</v>
      </c>
      <c r="AQ98" s="568"/>
      <c r="AR98" s="569" t="s">
        <v>700</v>
      </c>
      <c r="AS98" s="568"/>
      <c r="AT98" s="569" t="s">
        <v>700</v>
      </c>
      <c r="AU98" s="568"/>
      <c r="AV98" s="569" t="s">
        <v>700</v>
      </c>
      <c r="AW98" s="568"/>
      <c r="AX98" s="569" t="s">
        <v>700</v>
      </c>
      <c r="AY98" s="568"/>
      <c r="AZ98" s="569" t="s">
        <v>700</v>
      </c>
      <c r="BA98" s="568"/>
      <c r="BB98" s="569" t="s">
        <v>700</v>
      </c>
      <c r="BC98" s="568"/>
      <c r="BD98" s="569" t="s">
        <v>700</v>
      </c>
      <c r="BE98" s="568"/>
      <c r="BF98" s="569" t="s">
        <v>700</v>
      </c>
      <c r="BG98" s="568"/>
      <c r="BH98" s="569" t="s">
        <v>700</v>
      </c>
      <c r="BI98" s="568"/>
      <c r="BJ98" s="570" t="s">
        <v>700</v>
      </c>
      <c r="BK98" s="571"/>
      <c r="CJ98" s="310"/>
      <c r="CK98" s="303"/>
      <c r="CL98" s="310"/>
      <c r="CM98" s="304" t="s">
        <v>962</v>
      </c>
      <c r="CN98" s="310" t="s">
        <v>965</v>
      </c>
      <c r="CO98" s="310"/>
      <c r="CP98" s="310"/>
      <c r="CQ98" s="310"/>
      <c r="CR98" s="310"/>
      <c r="CS98" s="310"/>
      <c r="CT98" s="310"/>
    </row>
    <row r="99" spans="1:98" ht="12.75" customHeight="1">
      <c r="A99" s="40"/>
      <c r="B99" s="347">
        <v>2.2999999999999998</v>
      </c>
      <c r="C99" s="227"/>
      <c r="D99" s="513" t="s">
        <v>172</v>
      </c>
      <c r="E99" s="514"/>
      <c r="F99" s="567">
        <v>1.5963043505429998E-3</v>
      </c>
      <c r="G99" s="568"/>
      <c r="H99" s="569">
        <v>1.372782970587E-3</v>
      </c>
      <c r="I99" s="568"/>
      <c r="J99" s="569">
        <v>8.1708526666800002E-4</v>
      </c>
      <c r="K99" s="568"/>
      <c r="L99" s="569">
        <v>1.138310359731E-3</v>
      </c>
      <c r="M99" s="568"/>
      <c r="N99" s="569">
        <v>2.4203133216E-4</v>
      </c>
      <c r="O99" s="568" t="s">
        <v>351</v>
      </c>
      <c r="P99" s="569">
        <v>0</v>
      </c>
      <c r="Q99" s="568" t="s">
        <v>351</v>
      </c>
      <c r="R99" s="569">
        <v>7.4157060600000006E-4</v>
      </c>
      <c r="S99" s="568" t="s">
        <v>351</v>
      </c>
      <c r="T99" s="569">
        <v>8.0567759999999997E-4</v>
      </c>
      <c r="U99" s="568"/>
      <c r="V99" s="569">
        <v>6.0299895321899992E-4</v>
      </c>
      <c r="W99" s="568"/>
      <c r="X99" s="569">
        <v>2.3472237047099999E-4</v>
      </c>
      <c r="Y99" s="568" t="s">
        <v>351</v>
      </c>
      <c r="Z99" s="569">
        <v>1.8852939267000001E-5</v>
      </c>
      <c r="AA99" s="568" t="s">
        <v>351</v>
      </c>
      <c r="AB99" s="569">
        <v>8.4010629639900004E-4</v>
      </c>
      <c r="AC99" s="568" t="s">
        <v>351</v>
      </c>
      <c r="AD99" s="569">
        <v>8.9860707417599992E-4</v>
      </c>
      <c r="AE99" s="568"/>
      <c r="AF99" s="569">
        <v>9.5959833723599996E-4</v>
      </c>
      <c r="AG99" s="568"/>
      <c r="AH99" s="569">
        <v>8.7924334020600002E-4</v>
      </c>
      <c r="AI99" s="568"/>
      <c r="AJ99" s="569">
        <v>9.2649262813800006E-4</v>
      </c>
      <c r="AK99" s="568"/>
      <c r="AL99" s="569">
        <v>8.0666479177199997E-4</v>
      </c>
      <c r="AM99" s="568"/>
      <c r="AN99" s="569">
        <v>2.5821246725399999E-4</v>
      </c>
      <c r="AO99" s="568" t="s">
        <v>351</v>
      </c>
      <c r="AP99" s="569">
        <v>3.5749162889999999E-4</v>
      </c>
      <c r="AQ99" s="568"/>
      <c r="AR99" s="569">
        <v>4.0401641279999995E-4</v>
      </c>
      <c r="AS99" s="568"/>
      <c r="AT99" s="569">
        <v>6.2028953142000002E-4</v>
      </c>
      <c r="AU99" s="568" t="s">
        <v>351</v>
      </c>
      <c r="AV99" s="569">
        <v>5.3148565940399999E-4</v>
      </c>
      <c r="AW99" s="568"/>
      <c r="AX99" s="569">
        <v>5.2353199709399996E-4</v>
      </c>
      <c r="AY99" s="568"/>
      <c r="AZ99" s="569">
        <v>3.0801271880999994E-4</v>
      </c>
      <c r="BA99" s="568"/>
      <c r="BB99" s="569">
        <v>4.4781285964799993E-4</v>
      </c>
      <c r="BC99" s="568"/>
      <c r="BD99" s="569">
        <v>4.2080213175000003E-4</v>
      </c>
      <c r="BE99" s="568"/>
      <c r="BF99" s="569">
        <v>4.8236999999999998E-4</v>
      </c>
      <c r="BG99" s="568"/>
      <c r="BH99" s="569">
        <v>4.9385339999999996E-4</v>
      </c>
      <c r="BI99" s="568"/>
      <c r="BJ99" s="570">
        <v>4.9385339999999996E-4</v>
      </c>
      <c r="BK99" s="571" t="s">
        <v>1192</v>
      </c>
      <c r="CJ99" s="310"/>
      <c r="CK99" s="303"/>
      <c r="CL99" s="310"/>
      <c r="CM99" s="304" t="s">
        <v>962</v>
      </c>
      <c r="CN99" s="310" t="s">
        <v>966</v>
      </c>
      <c r="CO99" s="310"/>
      <c r="CP99" s="310"/>
      <c r="CQ99" s="310"/>
      <c r="CR99" s="310"/>
      <c r="CS99" s="310"/>
      <c r="CT99" s="310"/>
    </row>
    <row r="100" spans="1:98" ht="12.75" customHeight="1">
      <c r="A100" s="40"/>
      <c r="B100" s="347">
        <v>2.4</v>
      </c>
      <c r="C100" s="227"/>
      <c r="D100" s="513" t="s">
        <v>173</v>
      </c>
      <c r="E100" s="514"/>
      <c r="F100" s="567">
        <v>1.36163090265E-4</v>
      </c>
      <c r="G100" s="568"/>
      <c r="H100" s="569">
        <v>1.60639150884E-4</v>
      </c>
      <c r="I100" s="568"/>
      <c r="J100" s="569">
        <v>1.4227811931300001E-4</v>
      </c>
      <c r="K100" s="568"/>
      <c r="L100" s="569">
        <v>1.3116687518999998E-4</v>
      </c>
      <c r="M100" s="568"/>
      <c r="N100" s="569">
        <v>1.3238613355799999E-4</v>
      </c>
      <c r="O100" s="568"/>
      <c r="P100" s="569">
        <v>1.3464850416299999E-4</v>
      </c>
      <c r="Q100" s="568"/>
      <c r="R100" s="569">
        <v>1.26710162409E-4</v>
      </c>
      <c r="S100" s="568"/>
      <c r="T100" s="569">
        <v>1.3158177725999999E-4</v>
      </c>
      <c r="U100" s="568"/>
      <c r="V100" s="569">
        <v>1.7367656459399999E-4</v>
      </c>
      <c r="W100" s="568"/>
      <c r="X100" s="569">
        <v>2.3436212040299999E-4</v>
      </c>
      <c r="Y100" s="568"/>
      <c r="Z100" s="569">
        <v>4.0525670782199996E-4</v>
      </c>
      <c r="AA100" s="568" t="s">
        <v>351</v>
      </c>
      <c r="AB100" s="569">
        <v>5.0368221688499996E-4</v>
      </c>
      <c r="AC100" s="568"/>
      <c r="AD100" s="569">
        <v>4.4893669859999999E-4</v>
      </c>
      <c r="AE100" s="568"/>
      <c r="AF100" s="569">
        <v>4.9928512047599997E-4</v>
      </c>
      <c r="AG100" s="568"/>
      <c r="AH100" s="569">
        <v>4.1698995232799998E-4</v>
      </c>
      <c r="AI100" s="568"/>
      <c r="AJ100" s="569">
        <v>3.8091508787099998E-4</v>
      </c>
      <c r="AK100" s="568"/>
      <c r="AL100" s="569">
        <v>3.8968251912E-4</v>
      </c>
      <c r="AM100" s="568"/>
      <c r="AN100" s="569">
        <v>3.5428324070099998E-4</v>
      </c>
      <c r="AO100" s="568"/>
      <c r="AP100" s="569">
        <v>3.3900357156299999E-4</v>
      </c>
      <c r="AQ100" s="568"/>
      <c r="AR100" s="569">
        <v>3.3721190680799997E-4</v>
      </c>
      <c r="AS100" s="568"/>
      <c r="AT100" s="569">
        <v>4.0059235397099999E-4</v>
      </c>
      <c r="AU100" s="568"/>
      <c r="AV100" s="569">
        <v>4.4879028374999997E-4</v>
      </c>
      <c r="AW100" s="568"/>
      <c r="AX100" s="569">
        <v>4.7461258829999999E-4</v>
      </c>
      <c r="AY100" s="568"/>
      <c r="AZ100" s="569">
        <v>5.3340443664E-4</v>
      </c>
      <c r="BA100" s="568"/>
      <c r="BB100" s="569">
        <v>5.3874920842799994E-4</v>
      </c>
      <c r="BC100" s="568"/>
      <c r="BD100" s="569">
        <v>1.7240934921899999E-4</v>
      </c>
      <c r="BE100" s="568" t="s">
        <v>351</v>
      </c>
      <c r="BF100" s="569">
        <v>2.00105829633E-4</v>
      </c>
      <c r="BG100" s="568"/>
      <c r="BH100" s="569">
        <v>3.8076594802200002E-4</v>
      </c>
      <c r="BI100" s="568" t="s">
        <v>351</v>
      </c>
      <c r="BJ100" s="570">
        <v>3.8076594802200002E-4</v>
      </c>
      <c r="BK100" s="571" t="s">
        <v>1192</v>
      </c>
      <c r="CJ100" s="310"/>
      <c r="CK100" s="303"/>
      <c r="CL100" s="310"/>
      <c r="CM100" s="304" t="s">
        <v>962</v>
      </c>
      <c r="CN100" s="310" t="s">
        <v>967</v>
      </c>
      <c r="CO100" s="310"/>
      <c r="CP100" s="310"/>
      <c r="CQ100" s="310"/>
      <c r="CR100" s="310"/>
      <c r="CS100" s="310"/>
      <c r="CT100" s="310"/>
    </row>
    <row r="101" spans="1:98" ht="19.5" customHeight="1">
      <c r="A101" s="40"/>
      <c r="B101" s="346">
        <v>3</v>
      </c>
      <c r="C101" s="226"/>
      <c r="D101" s="511" t="s">
        <v>169</v>
      </c>
      <c r="E101" s="512"/>
      <c r="F101" s="584" t="s">
        <v>700</v>
      </c>
      <c r="G101" s="568"/>
      <c r="H101" s="582" t="s">
        <v>700</v>
      </c>
      <c r="I101" s="568"/>
      <c r="J101" s="582" t="s">
        <v>700</v>
      </c>
      <c r="K101" s="568"/>
      <c r="L101" s="582" t="s">
        <v>700</v>
      </c>
      <c r="M101" s="568"/>
      <c r="N101" s="582" t="s">
        <v>700</v>
      </c>
      <c r="O101" s="568"/>
      <c r="P101" s="582" t="s">
        <v>700</v>
      </c>
      <c r="Q101" s="568"/>
      <c r="R101" s="582" t="s">
        <v>700</v>
      </c>
      <c r="S101" s="568"/>
      <c r="T101" s="582" t="s">
        <v>700</v>
      </c>
      <c r="U101" s="568"/>
      <c r="V101" s="582" t="s">
        <v>700</v>
      </c>
      <c r="W101" s="568"/>
      <c r="X101" s="582" t="s">
        <v>700</v>
      </c>
      <c r="Y101" s="568"/>
      <c r="Z101" s="582" t="s">
        <v>700</v>
      </c>
      <c r="AA101" s="568"/>
      <c r="AB101" s="582" t="s">
        <v>700</v>
      </c>
      <c r="AC101" s="568"/>
      <c r="AD101" s="582" t="s">
        <v>700</v>
      </c>
      <c r="AE101" s="568"/>
      <c r="AF101" s="582" t="s">
        <v>700</v>
      </c>
      <c r="AG101" s="568"/>
      <c r="AH101" s="582" t="s">
        <v>700</v>
      </c>
      <c r="AI101" s="568"/>
      <c r="AJ101" s="582" t="s">
        <v>700</v>
      </c>
      <c r="AK101" s="568"/>
      <c r="AL101" s="582" t="s">
        <v>700</v>
      </c>
      <c r="AM101" s="568"/>
      <c r="AN101" s="582" t="s">
        <v>700</v>
      </c>
      <c r="AO101" s="568"/>
      <c r="AP101" s="582" t="s">
        <v>700</v>
      </c>
      <c r="AQ101" s="568"/>
      <c r="AR101" s="582" t="s">
        <v>700</v>
      </c>
      <c r="AS101" s="568"/>
      <c r="AT101" s="582" t="s">
        <v>700</v>
      </c>
      <c r="AU101" s="568"/>
      <c r="AV101" s="582" t="s">
        <v>700</v>
      </c>
      <c r="AW101" s="568"/>
      <c r="AX101" s="582" t="s">
        <v>700</v>
      </c>
      <c r="AY101" s="568"/>
      <c r="AZ101" s="582" t="s">
        <v>700</v>
      </c>
      <c r="BA101" s="568"/>
      <c r="BB101" s="582" t="s">
        <v>700</v>
      </c>
      <c r="BC101" s="568"/>
      <c r="BD101" s="582" t="s">
        <v>700</v>
      </c>
      <c r="BE101" s="568"/>
      <c r="BF101" s="582" t="s">
        <v>700</v>
      </c>
      <c r="BG101" s="568"/>
      <c r="BH101" s="582" t="s">
        <v>700</v>
      </c>
      <c r="BI101" s="568"/>
      <c r="BJ101" s="583" t="s">
        <v>700</v>
      </c>
      <c r="BK101" s="571"/>
      <c r="CJ101" s="310"/>
      <c r="CK101" s="303"/>
      <c r="CL101" s="310"/>
      <c r="CM101" s="304" t="s">
        <v>962</v>
      </c>
      <c r="CN101" s="310" t="s">
        <v>968</v>
      </c>
      <c r="CO101" s="310"/>
      <c r="CP101" s="310"/>
      <c r="CQ101" s="310"/>
      <c r="CR101" s="310"/>
      <c r="CS101" s="310"/>
      <c r="CT101" s="310"/>
    </row>
    <row r="102" spans="1:98" ht="12.75" customHeight="1">
      <c r="A102" s="40"/>
      <c r="B102" s="347">
        <v>3.1</v>
      </c>
      <c r="C102" s="227"/>
      <c r="D102" s="513" t="s">
        <v>428</v>
      </c>
      <c r="E102" s="514"/>
      <c r="F102" s="567" t="s">
        <v>700</v>
      </c>
      <c r="G102" s="568"/>
      <c r="H102" s="569" t="s">
        <v>700</v>
      </c>
      <c r="I102" s="568"/>
      <c r="J102" s="569" t="s">
        <v>700</v>
      </c>
      <c r="K102" s="568"/>
      <c r="L102" s="569" t="s">
        <v>700</v>
      </c>
      <c r="M102" s="568"/>
      <c r="N102" s="569" t="s">
        <v>700</v>
      </c>
      <c r="O102" s="568"/>
      <c r="P102" s="569" t="s">
        <v>700</v>
      </c>
      <c r="Q102" s="568"/>
      <c r="R102" s="569" t="s">
        <v>700</v>
      </c>
      <c r="S102" s="568"/>
      <c r="T102" s="569" t="s">
        <v>700</v>
      </c>
      <c r="U102" s="568"/>
      <c r="V102" s="569" t="s">
        <v>700</v>
      </c>
      <c r="W102" s="568"/>
      <c r="X102" s="569" t="s">
        <v>700</v>
      </c>
      <c r="Y102" s="568"/>
      <c r="Z102" s="569" t="s">
        <v>700</v>
      </c>
      <c r="AA102" s="568"/>
      <c r="AB102" s="569" t="s">
        <v>700</v>
      </c>
      <c r="AC102" s="568"/>
      <c r="AD102" s="569" t="s">
        <v>700</v>
      </c>
      <c r="AE102" s="568"/>
      <c r="AF102" s="569" t="s">
        <v>700</v>
      </c>
      <c r="AG102" s="568"/>
      <c r="AH102" s="569" t="s">
        <v>700</v>
      </c>
      <c r="AI102" s="568"/>
      <c r="AJ102" s="569" t="s">
        <v>700</v>
      </c>
      <c r="AK102" s="568"/>
      <c r="AL102" s="569" t="s">
        <v>700</v>
      </c>
      <c r="AM102" s="568"/>
      <c r="AN102" s="569" t="s">
        <v>700</v>
      </c>
      <c r="AO102" s="568"/>
      <c r="AP102" s="569" t="s">
        <v>700</v>
      </c>
      <c r="AQ102" s="568"/>
      <c r="AR102" s="569" t="s">
        <v>700</v>
      </c>
      <c r="AS102" s="568"/>
      <c r="AT102" s="569" t="s">
        <v>700</v>
      </c>
      <c r="AU102" s="568"/>
      <c r="AV102" s="569" t="s">
        <v>700</v>
      </c>
      <c r="AW102" s="568"/>
      <c r="AX102" s="569" t="s">
        <v>700</v>
      </c>
      <c r="AY102" s="568"/>
      <c r="AZ102" s="569" t="s">
        <v>700</v>
      </c>
      <c r="BA102" s="568"/>
      <c r="BB102" s="569" t="s">
        <v>700</v>
      </c>
      <c r="BC102" s="568"/>
      <c r="BD102" s="569" t="s">
        <v>700</v>
      </c>
      <c r="BE102" s="568"/>
      <c r="BF102" s="569" t="s">
        <v>700</v>
      </c>
      <c r="BG102" s="568"/>
      <c r="BH102" s="569" t="s">
        <v>700</v>
      </c>
      <c r="BI102" s="568"/>
      <c r="BJ102" s="570" t="s">
        <v>700</v>
      </c>
      <c r="BK102" s="571"/>
      <c r="CJ102" s="310"/>
      <c r="CK102" s="303"/>
      <c r="CL102" s="310"/>
      <c r="CM102" s="304" t="s">
        <v>962</v>
      </c>
      <c r="CN102" s="310" t="s">
        <v>969</v>
      </c>
      <c r="CO102" s="310"/>
      <c r="CP102" s="310"/>
      <c r="CQ102" s="310"/>
      <c r="CR102" s="310"/>
      <c r="CS102" s="310"/>
      <c r="CT102" s="310"/>
    </row>
    <row r="103" spans="1:98" ht="12.75" customHeight="1">
      <c r="A103" s="40"/>
      <c r="B103" s="347">
        <v>3.2</v>
      </c>
      <c r="C103" s="227"/>
      <c r="D103" s="513" t="s">
        <v>429</v>
      </c>
      <c r="E103" s="514"/>
      <c r="F103" s="567">
        <v>1.3429682629999999E-6</v>
      </c>
      <c r="G103" s="568"/>
      <c r="H103" s="569">
        <v>1.4498635549999999E-6</v>
      </c>
      <c r="I103" s="568"/>
      <c r="J103" s="569">
        <v>1.512183806E-6</v>
      </c>
      <c r="K103" s="568"/>
      <c r="L103" s="569">
        <v>1.5734199739999999E-6</v>
      </c>
      <c r="M103" s="568"/>
      <c r="N103" s="569">
        <v>1.587507054E-6</v>
      </c>
      <c r="O103" s="568"/>
      <c r="P103" s="569">
        <v>1.6059669989999998E-6</v>
      </c>
      <c r="Q103" s="568"/>
      <c r="R103" s="569">
        <v>1.6458445849999998E-6</v>
      </c>
      <c r="S103" s="568"/>
      <c r="T103" s="569">
        <v>1.7359017969999998E-6</v>
      </c>
      <c r="U103" s="568"/>
      <c r="V103" s="569">
        <v>1.7968900879999999E-6</v>
      </c>
      <c r="W103" s="568"/>
      <c r="X103" s="569">
        <v>1.8895171539999998E-6</v>
      </c>
      <c r="Y103" s="568"/>
      <c r="Z103" s="569">
        <v>2.2918152739999999E-6</v>
      </c>
      <c r="AA103" s="568"/>
      <c r="AB103" s="569">
        <v>2.0988379762000001E-5</v>
      </c>
      <c r="AC103" s="568" t="s">
        <v>351</v>
      </c>
      <c r="AD103" s="569">
        <v>2.2129557064999999E-5</v>
      </c>
      <c r="AE103" s="568"/>
      <c r="AF103" s="569">
        <v>2.4517871349999999E-5</v>
      </c>
      <c r="AG103" s="568"/>
      <c r="AH103" s="569">
        <v>2.2775408039999997E-5</v>
      </c>
      <c r="AI103" s="568"/>
      <c r="AJ103" s="569">
        <v>2.3734023375999999E-5</v>
      </c>
      <c r="AK103" s="568"/>
      <c r="AL103" s="569">
        <v>5.6795807291999994E-5</v>
      </c>
      <c r="AM103" s="568" t="s">
        <v>351</v>
      </c>
      <c r="AN103" s="569">
        <v>7.5229806819999991E-5</v>
      </c>
      <c r="AO103" s="568"/>
      <c r="AP103" s="569">
        <v>2.2716974575399997E-4</v>
      </c>
      <c r="AQ103" s="568" t="s">
        <v>351</v>
      </c>
      <c r="AR103" s="569">
        <v>2.9257701853799999E-4</v>
      </c>
      <c r="AS103" s="568"/>
      <c r="AT103" s="569">
        <v>4.1265445964399993E-4</v>
      </c>
      <c r="AU103" s="568"/>
      <c r="AV103" s="569">
        <v>3.1655991971099996E-4</v>
      </c>
      <c r="AW103" s="568"/>
      <c r="AX103" s="569">
        <v>3.1207448511399999E-4</v>
      </c>
      <c r="AY103" s="568"/>
      <c r="AZ103" s="569">
        <v>1.7119886869399999E-4</v>
      </c>
      <c r="BA103" s="568"/>
      <c r="BB103" s="569">
        <v>2.7817270521599994E-4</v>
      </c>
      <c r="BC103" s="568" t="s">
        <v>351</v>
      </c>
      <c r="BD103" s="569">
        <v>3.5403058844999996E-4</v>
      </c>
      <c r="BE103" s="568"/>
      <c r="BF103" s="569">
        <v>3.83425412454E-4</v>
      </c>
      <c r="BG103" s="568"/>
      <c r="BH103" s="569">
        <v>3.5012428780000003E-4</v>
      </c>
      <c r="BI103" s="568"/>
      <c r="BJ103" s="570">
        <v>3.5012428780000003E-4</v>
      </c>
      <c r="BK103" s="571" t="s">
        <v>1192</v>
      </c>
      <c r="CJ103" s="310"/>
      <c r="CK103" s="303"/>
      <c r="CL103" s="310"/>
      <c r="CM103" s="304" t="s">
        <v>962</v>
      </c>
      <c r="CN103" s="310" t="s">
        <v>970</v>
      </c>
      <c r="CO103" s="310"/>
      <c r="CP103" s="310"/>
      <c r="CQ103" s="310"/>
      <c r="CR103" s="310"/>
      <c r="CS103" s="310"/>
      <c r="CT103" s="310"/>
    </row>
    <row r="104" spans="1:98" ht="12.75" customHeight="1">
      <c r="A104" s="40"/>
      <c r="B104" s="347">
        <v>3.3</v>
      </c>
      <c r="C104" s="227"/>
      <c r="D104" s="513" t="s">
        <v>430</v>
      </c>
      <c r="E104" s="514"/>
      <c r="F104" s="567">
        <v>3.5045506523999997E-5</v>
      </c>
      <c r="G104" s="568"/>
      <c r="H104" s="569">
        <v>4.1268201268E-5</v>
      </c>
      <c r="I104" s="568"/>
      <c r="J104" s="569">
        <v>3.6553774746999994E-5</v>
      </c>
      <c r="K104" s="568"/>
      <c r="L104" s="569">
        <v>3.3669640864999996E-5</v>
      </c>
      <c r="M104" s="568"/>
      <c r="N104" s="569">
        <v>3.4025089798000003E-5</v>
      </c>
      <c r="O104" s="568"/>
      <c r="P104" s="569">
        <v>3.4790548961E-5</v>
      </c>
      <c r="Q104" s="568"/>
      <c r="R104" s="569">
        <v>3.2837457918999998E-5</v>
      </c>
      <c r="S104" s="568"/>
      <c r="T104" s="569">
        <v>3.4142154381999995E-5</v>
      </c>
      <c r="U104" s="568"/>
      <c r="V104" s="569">
        <v>4.4686023829999997E-5</v>
      </c>
      <c r="W104" s="568"/>
      <c r="X104" s="569">
        <v>5.9652206481E-5</v>
      </c>
      <c r="Y104" s="568"/>
      <c r="Z104" s="569">
        <v>1.10681487672E-4</v>
      </c>
      <c r="AA104" s="568" t="s">
        <v>351</v>
      </c>
      <c r="AB104" s="569">
        <v>1.53596872772E-4</v>
      </c>
      <c r="AC104" s="568"/>
      <c r="AD104" s="569">
        <v>1.7452346057300001E-4</v>
      </c>
      <c r="AE104" s="568"/>
      <c r="AF104" s="569">
        <v>1.9238754492999999E-4</v>
      </c>
      <c r="AG104" s="568"/>
      <c r="AH104" s="569">
        <v>1.4887559745799998E-4</v>
      </c>
      <c r="AI104" s="568"/>
      <c r="AJ104" s="569">
        <v>6.6615748597999993E-5</v>
      </c>
      <c r="AK104" s="568" t="s">
        <v>351</v>
      </c>
      <c r="AL104" s="569">
        <v>5.3367982541999997E-5</v>
      </c>
      <c r="AM104" s="568"/>
      <c r="AN104" s="569">
        <v>5.0184023267E-5</v>
      </c>
      <c r="AO104" s="568"/>
      <c r="AP104" s="569">
        <v>4.3511737129000001E-5</v>
      </c>
      <c r="AQ104" s="568"/>
      <c r="AR104" s="569">
        <v>4.6011463462999997E-5</v>
      </c>
      <c r="AS104" s="568"/>
      <c r="AT104" s="569">
        <v>4.8508384630999994E-5</v>
      </c>
      <c r="AU104" s="568"/>
      <c r="AV104" s="569">
        <v>4.5161345571999995E-5</v>
      </c>
      <c r="AW104" s="568"/>
      <c r="AX104" s="569">
        <v>4.6393738999999996E-5</v>
      </c>
      <c r="AY104" s="568"/>
      <c r="AZ104" s="569">
        <v>3.8069570440999996E-5</v>
      </c>
      <c r="BA104" s="568"/>
      <c r="BB104" s="569">
        <v>2.8076749763999997E-5</v>
      </c>
      <c r="BC104" s="568"/>
      <c r="BD104" s="569">
        <v>1.1754777755E-5</v>
      </c>
      <c r="BE104" s="568" t="s">
        <v>351</v>
      </c>
      <c r="BF104" s="569">
        <v>1.7747396708999999E-5</v>
      </c>
      <c r="BG104" s="568" t="s">
        <v>351</v>
      </c>
      <c r="BH104" s="569">
        <v>1.9151459081999998E-5</v>
      </c>
      <c r="BI104" s="568"/>
      <c r="BJ104" s="570">
        <v>1.9151459081999998E-5</v>
      </c>
      <c r="BK104" s="571" t="s">
        <v>1192</v>
      </c>
      <c r="CJ104" s="310"/>
      <c r="CK104" s="303"/>
      <c r="CL104" s="310"/>
      <c r="CM104" s="304" t="s">
        <v>962</v>
      </c>
      <c r="CN104" s="310" t="s">
        <v>971</v>
      </c>
      <c r="CO104" s="310"/>
      <c r="CP104" s="310"/>
      <c r="CQ104" s="310"/>
      <c r="CR104" s="310"/>
      <c r="CS104" s="310"/>
      <c r="CT104" s="310"/>
    </row>
    <row r="105" spans="1:98" ht="17.25" customHeight="1">
      <c r="A105" s="40"/>
      <c r="B105" s="346">
        <v>4</v>
      </c>
      <c r="C105" s="226"/>
      <c r="D105" s="511" t="s">
        <v>143</v>
      </c>
      <c r="E105" s="512"/>
      <c r="F105" s="584">
        <v>33.105615069086312</v>
      </c>
      <c r="G105" s="568"/>
      <c r="H105" s="582">
        <v>36.150598040734486</v>
      </c>
      <c r="I105" s="568"/>
      <c r="J105" s="582">
        <v>33.966121536288568</v>
      </c>
      <c r="K105" s="568"/>
      <c r="L105" s="582">
        <v>33.508094581405935</v>
      </c>
      <c r="M105" s="568"/>
      <c r="N105" s="582">
        <v>32.043715954078714</v>
      </c>
      <c r="O105" s="568"/>
      <c r="P105" s="582">
        <v>35.134452271904124</v>
      </c>
      <c r="Q105" s="568"/>
      <c r="R105" s="582">
        <v>32.760831602959087</v>
      </c>
      <c r="S105" s="568"/>
      <c r="T105" s="582">
        <v>28.662291742755396</v>
      </c>
      <c r="U105" s="568"/>
      <c r="V105" s="582">
        <v>24.993840507604997</v>
      </c>
      <c r="W105" s="568"/>
      <c r="X105" s="582">
        <v>32.994894825936534</v>
      </c>
      <c r="Y105" s="568"/>
      <c r="Z105" s="582">
        <v>31.448318128165017</v>
      </c>
      <c r="AA105" s="568"/>
      <c r="AB105" s="582">
        <v>23.848617298852723</v>
      </c>
      <c r="AC105" s="568"/>
      <c r="AD105" s="582">
        <v>25.936521699629861</v>
      </c>
      <c r="AE105" s="568"/>
      <c r="AF105" s="582">
        <v>28.669668411910603</v>
      </c>
      <c r="AG105" s="568"/>
      <c r="AH105" s="582">
        <v>21.605782171075578</v>
      </c>
      <c r="AI105" s="568"/>
      <c r="AJ105" s="582">
        <v>20.88937243585055</v>
      </c>
      <c r="AK105" s="568"/>
      <c r="AL105" s="582">
        <v>21.87310280055981</v>
      </c>
      <c r="AM105" s="568"/>
      <c r="AN105" s="582">
        <v>12.101558827384356</v>
      </c>
      <c r="AO105" s="568"/>
      <c r="AP105" s="582">
        <v>13.44263665508856</v>
      </c>
      <c r="AQ105" s="568"/>
      <c r="AR105" s="582">
        <v>7.7987822005372935</v>
      </c>
      <c r="AS105" s="568"/>
      <c r="AT105" s="582">
        <v>8.4465793082435958</v>
      </c>
      <c r="AU105" s="568"/>
      <c r="AV105" s="582">
        <v>10.633301776830862</v>
      </c>
      <c r="AW105" s="568"/>
      <c r="AX105" s="582">
        <v>10.749460144678997</v>
      </c>
      <c r="AY105" s="568"/>
      <c r="AZ105" s="582">
        <v>10.291548888591997</v>
      </c>
      <c r="BA105" s="568"/>
      <c r="BB105" s="582">
        <v>12.019678807596049</v>
      </c>
      <c r="BC105" s="568"/>
      <c r="BD105" s="582">
        <v>7.8325261645019442</v>
      </c>
      <c r="BE105" s="568"/>
      <c r="BF105" s="582">
        <v>7.5710404606124353</v>
      </c>
      <c r="BG105" s="568"/>
      <c r="BH105" s="582">
        <v>5.7037578077847462</v>
      </c>
      <c r="BI105" s="568"/>
      <c r="BJ105" s="583">
        <f t="shared" ref="BJ105" si="0">BJ106-BJ95+SUM(BJ97:BJ100)-SUM(BJ102:BJ104)</f>
        <v>-297.86576324864524</v>
      </c>
      <c r="BK105" s="571" t="s">
        <v>1192</v>
      </c>
      <c r="CJ105" s="310"/>
      <c r="CK105" s="303"/>
      <c r="CL105" s="310"/>
      <c r="CM105" s="304" t="s">
        <v>962</v>
      </c>
      <c r="CN105" s="310" t="s">
        <v>972</v>
      </c>
      <c r="CO105" s="310"/>
      <c r="CP105" s="310"/>
      <c r="CQ105" s="310"/>
      <c r="CR105" s="310"/>
      <c r="CS105" s="310"/>
      <c r="CT105" s="310"/>
    </row>
    <row r="106" spans="1:98" ht="32.25" customHeight="1">
      <c r="A106" s="40"/>
      <c r="B106" s="346">
        <v>5</v>
      </c>
      <c r="C106" s="226"/>
      <c r="D106" s="519" t="s">
        <v>636</v>
      </c>
      <c r="E106" s="520"/>
      <c r="F106" s="564">
        <v>228522.75524961768</v>
      </c>
      <c r="G106" s="568"/>
      <c r="H106" s="565">
        <v>222833.57393947619</v>
      </c>
      <c r="I106" s="568"/>
      <c r="J106" s="565">
        <v>213232.56931243005</v>
      </c>
      <c r="K106" s="568"/>
      <c r="L106" s="565">
        <v>206642.36077241626</v>
      </c>
      <c r="M106" s="568"/>
      <c r="N106" s="565">
        <v>203035.27982174983</v>
      </c>
      <c r="O106" s="568"/>
      <c r="P106" s="565">
        <v>194099.28532025727</v>
      </c>
      <c r="Q106" s="568"/>
      <c r="R106" s="565">
        <v>188507.86969294472</v>
      </c>
      <c r="S106" s="568"/>
      <c r="T106" s="565">
        <v>186047.10747443733</v>
      </c>
      <c r="U106" s="568"/>
      <c r="V106" s="565">
        <v>180734.55875649379</v>
      </c>
      <c r="W106" s="568"/>
      <c r="X106" s="565">
        <v>177905.3435623984</v>
      </c>
      <c r="Y106" s="568"/>
      <c r="Z106" s="565">
        <v>175688.47749664466</v>
      </c>
      <c r="AA106" s="568"/>
      <c r="AB106" s="565">
        <v>177759.61010047013</v>
      </c>
      <c r="AC106" s="568"/>
      <c r="AD106" s="565">
        <v>172036.47769033257</v>
      </c>
      <c r="AE106" s="568"/>
      <c r="AF106" s="565">
        <v>171799.25909714046</v>
      </c>
      <c r="AG106" s="568"/>
      <c r="AH106" s="565">
        <v>165350.51899721782</v>
      </c>
      <c r="AI106" s="568"/>
      <c r="AJ106" s="565">
        <v>164412.58904937838</v>
      </c>
      <c r="AK106" s="568"/>
      <c r="AL106" s="565">
        <v>162550.03826006496</v>
      </c>
      <c r="AM106" s="568"/>
      <c r="AN106" s="565">
        <v>157193.36999307841</v>
      </c>
      <c r="AO106" s="568"/>
      <c r="AP106" s="565">
        <v>156795.49367187719</v>
      </c>
      <c r="AQ106" s="568"/>
      <c r="AR106" s="565">
        <v>149603.65874728723</v>
      </c>
      <c r="AS106" s="568"/>
      <c r="AT106" s="565">
        <v>150384.96110107144</v>
      </c>
      <c r="AU106" s="568"/>
      <c r="AV106" s="565">
        <v>147660.16035217667</v>
      </c>
      <c r="AW106" s="568"/>
      <c r="AX106" s="565">
        <v>146999.25880689299</v>
      </c>
      <c r="AY106" s="568"/>
      <c r="AZ106" s="565">
        <v>143013.10673399924</v>
      </c>
      <c r="BA106" s="568"/>
      <c r="BB106" s="565">
        <v>141724.01161061044</v>
      </c>
      <c r="BC106" s="568"/>
      <c r="BD106" s="565">
        <v>139297.14518258796</v>
      </c>
      <c r="BE106" s="568"/>
      <c r="BF106" s="565">
        <v>139918.06482965741</v>
      </c>
      <c r="BG106" s="568"/>
      <c r="BH106" s="565">
        <v>132571.26231279355</v>
      </c>
      <c r="BI106" s="568"/>
      <c r="BJ106" s="566">
        <v>142805.56760000001</v>
      </c>
      <c r="BK106" s="571" t="s">
        <v>755</v>
      </c>
      <c r="CJ106" s="310"/>
      <c r="CK106" s="303"/>
      <c r="CL106" s="310"/>
      <c r="CM106" s="304" t="s">
        <v>962</v>
      </c>
      <c r="CN106" s="310" t="s">
        <v>973</v>
      </c>
      <c r="CO106" s="310"/>
      <c r="CP106" s="310"/>
      <c r="CQ106" s="310"/>
      <c r="CR106" s="310"/>
      <c r="CS106" s="310"/>
      <c r="CT106" s="310"/>
    </row>
    <row r="107" spans="1:98" ht="13.9" customHeight="1" thickBot="1">
      <c r="B107" s="150"/>
      <c r="C107" s="151"/>
      <c r="D107" s="521" t="s">
        <v>335</v>
      </c>
      <c r="E107" s="522"/>
      <c r="F107" s="588">
        <v>2024</v>
      </c>
      <c r="G107" s="593"/>
      <c r="H107" s="589">
        <v>2024</v>
      </c>
      <c r="I107" s="593"/>
      <c r="J107" s="589">
        <v>2024</v>
      </c>
      <c r="K107" s="593"/>
      <c r="L107" s="589">
        <v>2024</v>
      </c>
      <c r="M107" s="593"/>
      <c r="N107" s="589">
        <v>2024</v>
      </c>
      <c r="O107" s="593"/>
      <c r="P107" s="589">
        <v>2024</v>
      </c>
      <c r="Q107" s="593"/>
      <c r="R107" s="589">
        <v>2024</v>
      </c>
      <c r="S107" s="593"/>
      <c r="T107" s="589">
        <v>2024</v>
      </c>
      <c r="U107" s="593"/>
      <c r="V107" s="589">
        <v>2024</v>
      </c>
      <c r="W107" s="593"/>
      <c r="X107" s="589">
        <v>2024</v>
      </c>
      <c r="Y107" s="593"/>
      <c r="Z107" s="589">
        <v>2024</v>
      </c>
      <c r="AA107" s="593"/>
      <c r="AB107" s="589">
        <v>2024</v>
      </c>
      <c r="AC107" s="593"/>
      <c r="AD107" s="589">
        <v>2024</v>
      </c>
      <c r="AE107" s="593"/>
      <c r="AF107" s="589">
        <v>2024</v>
      </c>
      <c r="AG107" s="593"/>
      <c r="AH107" s="589">
        <v>2024</v>
      </c>
      <c r="AI107" s="593"/>
      <c r="AJ107" s="589">
        <v>2024</v>
      </c>
      <c r="AK107" s="593"/>
      <c r="AL107" s="589">
        <v>2024</v>
      </c>
      <c r="AM107" s="593"/>
      <c r="AN107" s="589">
        <v>2024</v>
      </c>
      <c r="AO107" s="593"/>
      <c r="AP107" s="589">
        <v>2024</v>
      </c>
      <c r="AQ107" s="593"/>
      <c r="AR107" s="589">
        <v>2024</v>
      </c>
      <c r="AS107" s="593"/>
      <c r="AT107" s="589">
        <v>2024</v>
      </c>
      <c r="AU107" s="593"/>
      <c r="AV107" s="589">
        <v>2024</v>
      </c>
      <c r="AW107" s="593"/>
      <c r="AX107" s="589">
        <v>2024</v>
      </c>
      <c r="AY107" s="593"/>
      <c r="AZ107" s="589">
        <v>2024</v>
      </c>
      <c r="BA107" s="593"/>
      <c r="BB107" s="589">
        <v>2024</v>
      </c>
      <c r="BC107" s="593"/>
      <c r="BD107" s="589">
        <v>2024</v>
      </c>
      <c r="BE107" s="593"/>
      <c r="BF107" s="589">
        <v>2024</v>
      </c>
      <c r="BG107" s="593"/>
      <c r="BH107" s="589">
        <v>2024</v>
      </c>
      <c r="BI107" s="593"/>
      <c r="BJ107" s="590">
        <v>2024</v>
      </c>
      <c r="BK107" s="597"/>
      <c r="CJ107" s="313"/>
      <c r="CK107" s="308"/>
      <c r="CL107" s="313"/>
      <c r="CM107" s="314"/>
      <c r="CN107" s="313"/>
      <c r="CO107" s="313"/>
      <c r="CP107" s="313"/>
      <c r="CQ107" s="313"/>
      <c r="CR107" s="313"/>
      <c r="CS107" s="313"/>
      <c r="CT107" s="313"/>
    </row>
    <row r="108" spans="1:98">
      <c r="CJ108" s="313"/>
      <c r="CK108" s="308"/>
      <c r="CL108" s="313"/>
      <c r="CM108" s="314"/>
      <c r="CN108" s="313"/>
      <c r="CO108" s="313"/>
      <c r="CP108" s="313"/>
      <c r="CQ108" s="313"/>
      <c r="CR108" s="313"/>
      <c r="CS108" s="313"/>
      <c r="CT108" s="313"/>
    </row>
    <row r="109" spans="1:98">
      <c r="B109" s="348" t="s">
        <v>1017</v>
      </c>
      <c r="CJ109" s="313"/>
      <c r="CK109" s="308"/>
      <c r="CL109" s="313"/>
      <c r="CM109" s="314"/>
      <c r="CN109" s="313"/>
      <c r="CO109" s="313"/>
      <c r="CP109" s="313"/>
      <c r="CQ109" s="313"/>
      <c r="CR109" s="313"/>
      <c r="CS109" s="313"/>
      <c r="CT109" s="313"/>
    </row>
    <row r="110" spans="1:98">
      <c r="B110" s="349">
        <v>1</v>
      </c>
      <c r="C110" t="s">
        <v>1018</v>
      </c>
      <c r="CJ110" s="313"/>
      <c r="CK110" s="308"/>
      <c r="CL110" s="313"/>
      <c r="CM110" s="314"/>
      <c r="CN110" s="313"/>
      <c r="CO110" s="313"/>
      <c r="CP110" s="313"/>
      <c r="CQ110" s="313"/>
      <c r="CR110" s="313"/>
      <c r="CS110" s="313"/>
      <c r="CT110" s="313"/>
    </row>
    <row r="111" spans="1:98">
      <c r="B111" s="349"/>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1021</v>
      </c>
      <c r="CJ114" s="313"/>
      <c r="CK114" s="308"/>
      <c r="CL114" s="313"/>
      <c r="CM114" s="314"/>
      <c r="CN114" s="313"/>
      <c r="CO114" s="313"/>
      <c r="CP114" s="313"/>
      <c r="CQ114" s="313"/>
      <c r="CR114" s="313"/>
      <c r="CS114" s="313"/>
      <c r="CT114" s="313"/>
    </row>
    <row r="115" spans="2:98">
      <c r="B115">
        <v>2.4</v>
      </c>
      <c r="C115" s="63" t="s">
        <v>1022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1024</v>
      </c>
      <c r="CJ118" s="313"/>
      <c r="CK118" s="308"/>
      <c r="CL118" s="313"/>
      <c r="CM118" s="314"/>
      <c r="CN118" s="313"/>
      <c r="CO118" s="313"/>
      <c r="CP118" s="313"/>
      <c r="CQ118" s="313"/>
      <c r="CR118" s="313"/>
      <c r="CS118" s="313"/>
      <c r="CT118" s="313"/>
    </row>
    <row r="119" spans="2:98">
      <c r="B119">
        <v>3.3</v>
      </c>
      <c r="C119" s="63" t="s">
        <v>1025</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s="349">
        <v>5</v>
      </c>
      <c r="C121" s="63" t="s">
        <v>1026</v>
      </c>
      <c r="CJ121" s="313"/>
      <c r="CK121" s="308"/>
      <c r="CL121" s="313"/>
      <c r="CM121" s="314"/>
      <c r="CN121" s="313"/>
      <c r="CO121" s="313"/>
      <c r="CP121" s="313"/>
      <c r="CQ121" s="313"/>
      <c r="CR121" s="313"/>
      <c r="CS121" s="313"/>
      <c r="CT121" s="313"/>
    </row>
    <row r="122" spans="2:98">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4"/>
      <c r="CK137" s="309"/>
      <c r="CL137" s="314"/>
      <c r="CM137" s="314"/>
      <c r="CN137" s="314"/>
      <c r="CO137" s="314"/>
      <c r="CP137" s="314"/>
      <c r="CQ137" s="314"/>
      <c r="CR137" s="314"/>
      <c r="CS137" s="314"/>
      <c r="CT137" s="314"/>
    </row>
    <row r="138" spans="88:98">
      <c r="CJ138" s="314"/>
      <c r="CK138" s="309"/>
      <c r="CL138" s="314"/>
      <c r="CM138" s="314"/>
      <c r="CN138" s="314"/>
      <c r="CO138" s="314"/>
      <c r="CP138" s="314"/>
      <c r="CQ138" s="314"/>
      <c r="CR138" s="314"/>
      <c r="CS138" s="314"/>
      <c r="CT138" s="314"/>
    </row>
    <row r="139" spans="88:98">
      <c r="CJ139" s="314"/>
      <c r="CK139" s="309"/>
      <c r="CL139" s="314"/>
      <c r="CM139" s="314"/>
      <c r="CN139" s="314"/>
      <c r="CO139" s="314"/>
      <c r="CP139" s="314"/>
      <c r="CQ139" s="314"/>
      <c r="CR139" s="314"/>
      <c r="CS139" s="314"/>
      <c r="CT139" s="314"/>
    </row>
  </sheetData>
  <sheetProtection sheet="1" objects="1" scenarios="1"/>
  <dataConsolidate/>
  <mergeCells count="137">
    <mergeCell ref="D107:E10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D26:E26"/>
    <mergeCell ref="D27:E27"/>
    <mergeCell ref="D28:E28"/>
    <mergeCell ref="D29:E29"/>
    <mergeCell ref="D30:E30"/>
    <mergeCell ref="D31:E31"/>
    <mergeCell ref="D20:E20"/>
    <mergeCell ref="D21:E21"/>
    <mergeCell ref="D22:E22"/>
    <mergeCell ref="D23:E23"/>
    <mergeCell ref="D24:E24"/>
    <mergeCell ref="D25:E25"/>
    <mergeCell ref="D38:E38"/>
    <mergeCell ref="D39:E39"/>
    <mergeCell ref="D40:E40"/>
    <mergeCell ref="D41:E41"/>
    <mergeCell ref="D42:E42"/>
    <mergeCell ref="D43:E43"/>
    <mergeCell ref="D32:E32"/>
    <mergeCell ref="D33:E33"/>
    <mergeCell ref="D34:E34"/>
    <mergeCell ref="D35:E35"/>
    <mergeCell ref="D36:E36"/>
    <mergeCell ref="D37:E37"/>
    <mergeCell ref="D50:E50"/>
    <mergeCell ref="D51:E51"/>
    <mergeCell ref="D52:E52"/>
    <mergeCell ref="D53:E53"/>
    <mergeCell ref="D54:E54"/>
    <mergeCell ref="D55:E55"/>
    <mergeCell ref="D44:E44"/>
    <mergeCell ref="D45:E45"/>
    <mergeCell ref="D46:E46"/>
    <mergeCell ref="D47:E47"/>
    <mergeCell ref="D48:E48"/>
    <mergeCell ref="D49:E49"/>
    <mergeCell ref="D73:E73"/>
    <mergeCell ref="D62:E62"/>
    <mergeCell ref="D63:E63"/>
    <mergeCell ref="D64:E64"/>
    <mergeCell ref="D65:E65"/>
    <mergeCell ref="D66:E66"/>
    <mergeCell ref="D67:E67"/>
    <mergeCell ref="D56:E56"/>
    <mergeCell ref="D57:E57"/>
    <mergeCell ref="D58:E58"/>
    <mergeCell ref="D59:E59"/>
    <mergeCell ref="D60:E60"/>
    <mergeCell ref="D61:E61"/>
    <mergeCell ref="D105:E105"/>
    <mergeCell ref="D106:E106"/>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D72:E72"/>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s>
  <dataValidations count="205">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positive values or zero._x000d__x000a_: symbol can be used for not available data." sqref="BF5:BF95 BF101:BF104 BF106:BF107">
      <formula1>OR(AND(ISNUMBER(BF5),BF5&gt;=0),BF5=":")</formula1>
    </dataValidation>
    <dataValidation type="custom" allowBlank="1" showInputMessage="1" showErrorMessage="1" errorTitle="Wrong data input" error="Data entry is limited to positive values or zero._x000d__x000a_: symbol can be used for not available data." sqref="BH5:BH95 BH101:BH104 BH106:BH107">
      <formula1>OR(AND(ISNUMBER(BH5),BH5&gt;=0),BH5=":")</formula1>
    </dataValidation>
    <dataValidation type="custom" allowBlank="1" showInputMessage="1" showErrorMessage="1" errorTitle="Wrong data input" error="Data entry is limited to positive values or zero._x000d__x000a_: symbol can be used for not available data." sqref="BJ5:BJ95 BJ101:BJ104 BJ106:BJ107">
      <formula1>OR(AND(ISNUMBER(BJ5),BJ5&gt;=0),BJ5=":")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 type="custom" allowBlank="1" showInputMessage="1" showErrorMessage="1" errorTitle="Wrong data input" error="Data entry is limited to numbers._x000d__x000a_: symbol can be used for not available data." sqref="BF96">
      <formula1>OR(ISNUMBER(BF96),BF96=":")</formula1>
    </dataValidation>
    <dataValidation type="custom" allowBlank="1" showInputMessage="1" showErrorMessage="1" errorTitle="Wrong data input" error="Data entry is limited to numbers._x000d__x000a_: symbol can be used for not available data." sqref="BF97">
      <formula1>OR(ISNUMBER(BF97),BF97=":")</formula1>
    </dataValidation>
    <dataValidation type="custom" allowBlank="1" showInputMessage="1" showErrorMessage="1" errorTitle="Wrong data input" error="Data entry is limited to numbers._x000d__x000a_: symbol can be used for not available data." sqref="BF98">
      <formula1>OR(ISNUMBER(BF98),BF98=":")</formula1>
    </dataValidation>
    <dataValidation type="custom" allowBlank="1" showInputMessage="1" showErrorMessage="1" errorTitle="Wrong data input" error="Data entry is limited to numbers._x000d__x000a_: symbol can be used for not available data." sqref="BF99">
      <formula1>OR(ISNUMBER(BF99),BF99=":")</formula1>
    </dataValidation>
    <dataValidation type="custom" allowBlank="1" showInputMessage="1" showErrorMessage="1" errorTitle="Wrong data input" error="Data entry is limited to numbers._x000d__x000a_: symbol can be used for not available data." sqref="BF100">
      <formula1>OR(ISNUMBER(BF100),BF100=":")</formula1>
    </dataValidation>
    <dataValidation type="custom" allowBlank="1" showInputMessage="1" showErrorMessage="1" errorTitle="Wrong data input" error="Data entry is limited to numbers._x000d__x000a_: symbol can be used for not available data." sqref="BF105">
      <formula1>OR(ISNUMBER(BF105),BF105=":")</formula1>
    </dataValidation>
    <dataValidation type="custom" allowBlank="1" showInputMessage="1" showErrorMessage="1" errorTitle="Wrong data input" error="Data entry is limited to numbers._x000d__x000a_: symbol can be used for not available data." sqref="BH96">
      <formula1>OR(ISNUMBER(BH96),BH96=":")</formula1>
    </dataValidation>
    <dataValidation type="custom" allowBlank="1" showInputMessage="1" showErrorMessage="1" errorTitle="Wrong data input" error="Data entry is limited to numbers._x000d__x000a_: symbol can be used for not available data." sqref="BH97">
      <formula1>OR(ISNUMBER(BH97),BH97=":")</formula1>
    </dataValidation>
    <dataValidation type="custom" allowBlank="1" showInputMessage="1" showErrorMessage="1" errorTitle="Wrong data input" error="Data entry is limited to numbers._x000d__x000a_: symbol can be used for not available data." sqref="BH98">
      <formula1>OR(ISNUMBER(BH98),BH98=":")</formula1>
    </dataValidation>
    <dataValidation type="custom" allowBlank="1" showInputMessage="1" showErrorMessage="1" errorTitle="Wrong data input" error="Data entry is limited to numbers._x000d__x000a_: symbol can be used for not available data." sqref="BH99">
      <formula1>OR(ISNUMBER(BH99),BH99=":")</formula1>
    </dataValidation>
    <dataValidation type="custom" allowBlank="1" showInputMessage="1" showErrorMessage="1" errorTitle="Wrong data input" error="Data entry is limited to numbers._x000d__x000a_: symbol can be used for not available data." sqref="BH100">
      <formula1>OR(ISNUMBER(BH100),BH100=":")</formula1>
    </dataValidation>
    <dataValidation type="custom" allowBlank="1" showInputMessage="1" showErrorMessage="1" errorTitle="Wrong data input" error="Data entry is limited to numbers._x000d__x000a_: symbol can be used for not available data." sqref="BH105">
      <formula1>OR(ISNUMBER(BH105),BH105=":")</formula1>
    </dataValidation>
    <dataValidation type="custom" allowBlank="1" showInputMessage="1" showErrorMessage="1" errorTitle="Wrong data input" error="Data entry is limited to numbers._x000d__x000a_: symbol can be used for not available data." sqref="BJ96">
      <formula1>OR(ISNUMBER(BJ96),BJ96=":")</formula1>
    </dataValidation>
    <dataValidation type="custom" allowBlank="1" showInputMessage="1" showErrorMessage="1" errorTitle="Wrong data input" error="Data entry is limited to numbers._x000d__x000a_: symbol can be used for not available data." sqref="BJ97">
      <formula1>OR(ISNUMBER(BJ97),BJ97=":")</formula1>
    </dataValidation>
    <dataValidation type="custom" allowBlank="1" showInputMessage="1" showErrorMessage="1" errorTitle="Wrong data input" error="Data entry is limited to numbers._x000d__x000a_: symbol can be used for not available data." sqref="BJ98">
      <formula1>OR(ISNUMBER(BJ98),BJ98=":")</formula1>
    </dataValidation>
    <dataValidation type="custom" allowBlank="1" showInputMessage="1" showErrorMessage="1" errorTitle="Wrong data input" error="Data entry is limited to numbers._x000d__x000a_: symbol can be used for not available data." sqref="BJ99">
      <formula1>OR(ISNUMBER(BJ99),BJ99=":")</formula1>
    </dataValidation>
    <dataValidation type="custom" allowBlank="1" showInputMessage="1" showErrorMessage="1" errorTitle="Wrong data input" error="Data entry is limited to numbers._x000d__x000a_: symbol can be used for not available data." sqref="BJ100">
      <formula1>OR(ISNUMBER(BJ100),BJ100=":")</formula1>
    </dataValidation>
    <dataValidation type="custom" allowBlank="1" showInputMessage="1" showErrorMessage="1" errorTitle="Wrong data input" error="Data entry is limited to numbers._x000d__x000a_: symbol can be used for not available data." sqref="BJ105">
      <formula1>OR(ISNUMBER(BJ105),BJ105=":")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0225"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0226"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20227"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20228"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5">
    <tabColor indexed="42"/>
  </sheetPr>
  <dimension ref="A1:CT144"/>
  <sheetViews>
    <sheetView showGridLines="0" showOutlineSymbols="0" zoomScale="80" zoomScaleNormal="80" zoomScaleSheetLayoutView="100" workbookViewId="0">
      <pane xSplit="5" ySplit="4" topLeftCell="F17" activePane="bottomRight" state="frozen"/>
      <selection activeCell="BH10" sqref="BH10"/>
      <selection pane="topRight" activeCell="BH10" sqref="BH10"/>
      <selection pane="bottomLeft" activeCell="BH10" sqref="BH10"/>
      <selection pane="bottomRight" activeCell="BJ5" sqref="BJ5:BJ107"/>
    </sheetView>
  </sheetViews>
  <sheetFormatPr defaultColWidth="9.28515625" defaultRowHeight="12.75" outlineLevelCol="1"/>
  <cols>
    <col min="1" max="1" width="11.7109375" hidden="1" customWidth="1" outlineLevel="1" collapsed="1"/>
    <col min="2" max="2" width="10.28515625" customWidth="1" collapsed="1"/>
    <col min="3" max="3" width="2.7109375" customWidth="1"/>
    <col min="4" max="4" width="10" customWidth="1"/>
    <col min="5" max="5" width="56.7109375" customWidth="1"/>
    <col min="6" max="6" width="15.28515625" customWidth="1"/>
    <col min="7" max="7" width="2.28515625" customWidth="1"/>
    <col min="8" max="8" width="14.7109375" customWidth="1"/>
    <col min="9" max="9" width="2.28515625" customWidth="1"/>
    <col min="10" max="10" width="14.7109375" customWidth="1"/>
    <col min="11" max="11" width="2.28515625" customWidth="1"/>
    <col min="12" max="12" width="14.7109375" customWidth="1"/>
    <col min="13" max="13" width="2.28515625" customWidth="1"/>
    <col min="14" max="14" width="14.7109375" customWidth="1"/>
    <col min="15" max="15" width="2.28515625" customWidth="1"/>
    <col min="16" max="16" width="14.7109375" customWidth="1"/>
    <col min="17" max="17" width="2.28515625" customWidth="1"/>
    <col min="18" max="18" width="14.7109375" customWidth="1"/>
    <col min="19" max="19" width="2.28515625" customWidth="1"/>
    <col min="20" max="20" width="14.7109375" customWidth="1"/>
    <col min="21" max="21" width="2.28515625" customWidth="1"/>
    <col min="22" max="22" width="14.7109375" customWidth="1"/>
    <col min="23" max="23" width="2.28515625" customWidth="1"/>
    <col min="24" max="24" width="14.7109375" customWidth="1"/>
    <col min="25" max="25" width="2.28515625" customWidth="1"/>
    <col min="26" max="26" width="14.7109375" customWidth="1"/>
    <col min="27" max="27" width="2.28515625" customWidth="1"/>
    <col min="28" max="28" width="14.7109375" customWidth="1"/>
    <col min="29" max="29" width="2.28515625" customWidth="1"/>
    <col min="30" max="30" width="14.7109375" customWidth="1"/>
    <col min="31" max="31" width="2.28515625" customWidth="1"/>
    <col min="32" max="32" width="14.7109375" customWidth="1"/>
    <col min="33" max="33" width="2.28515625" customWidth="1"/>
    <col min="34" max="34" width="14.7109375" customWidth="1"/>
    <col min="35" max="35" width="2.28515625" customWidth="1"/>
    <col min="36" max="36" width="14.7109375" customWidth="1"/>
    <col min="37" max="37" width="2.28515625" customWidth="1"/>
    <col min="38" max="38" width="14.7109375" customWidth="1"/>
    <col min="39" max="39" width="2.28515625" customWidth="1"/>
    <col min="40" max="40" width="14.7109375" customWidth="1"/>
    <col min="41" max="41" width="2.28515625" customWidth="1"/>
    <col min="42" max="42" width="14.7109375" customWidth="1"/>
    <col min="43" max="43" width="2.28515625" customWidth="1"/>
    <col min="44" max="44" width="14.7109375" customWidth="1"/>
    <col min="45" max="45" width="2.28515625" customWidth="1"/>
    <col min="46" max="46" width="14.7109375" customWidth="1"/>
    <col min="47" max="47" width="2.28515625" customWidth="1"/>
    <col min="48" max="48" width="14.7109375" customWidth="1"/>
    <col min="49" max="49" width="2.28515625" customWidth="1"/>
    <col min="50" max="50" width="14.7109375" customWidth="1"/>
    <col min="51" max="51" width="2.28515625" customWidth="1"/>
    <col min="52" max="52" width="14.7109375" customWidth="1"/>
    <col min="53" max="53" width="2.28515625" customWidth="1"/>
    <col min="54" max="54" width="14.7109375" customWidth="1"/>
    <col min="55" max="55" width="2.28515625" customWidth="1"/>
    <col min="56" max="56" width="14.7109375" customWidth="1"/>
    <col min="57" max="57" width="2.28515625" customWidth="1"/>
    <col min="58" max="58" width="14.7109375" customWidth="1"/>
    <col min="59" max="59" width="2.28515625" customWidth="1"/>
    <col min="60" max="60" width="14.7109375" customWidth="1"/>
    <col min="61" max="61" width="2.28515625" customWidth="1"/>
    <col min="62" max="62" width="14.7109375" customWidth="1"/>
    <col min="63" max="63" width="2.28515625" customWidth="1"/>
    <col min="89" max="89" width="4.7109375" customWidth="1"/>
    <col min="92" max="92" width="13.140625" bestFit="1" customWidth="1"/>
  </cols>
  <sheetData>
    <row r="1" spans="1:98" ht="30" customHeight="1" thickBot="1">
      <c r="A1" t="s">
        <v>347</v>
      </c>
      <c r="B1" s="498" t="s">
        <v>193</v>
      </c>
      <c r="C1" s="499"/>
      <c r="D1" s="560" t="str">
        <f>intro!F7</f>
        <v>SK</v>
      </c>
      <c r="E1" s="23"/>
      <c r="F1" s="476"/>
      <c r="G1" s="476"/>
      <c r="H1" s="476"/>
      <c r="I1" s="476"/>
      <c r="J1" s="476"/>
      <c r="K1" s="476"/>
      <c r="L1" s="476"/>
      <c r="M1" s="476"/>
      <c r="N1" s="476"/>
      <c r="O1" s="476"/>
      <c r="P1" s="476"/>
      <c r="Q1" s="476"/>
      <c r="R1" s="476"/>
      <c r="S1" s="476"/>
      <c r="T1" s="476"/>
      <c r="U1" s="476"/>
      <c r="V1" s="476"/>
      <c r="W1" s="476"/>
      <c r="X1" s="476"/>
      <c r="Y1" s="476"/>
      <c r="Z1" s="476"/>
      <c r="AA1" s="476"/>
      <c r="AB1" s="476"/>
      <c r="AC1" s="476"/>
      <c r="AD1" s="476"/>
      <c r="AE1" s="476"/>
      <c r="AF1" s="476"/>
      <c r="AG1" s="476"/>
      <c r="AH1" s="476"/>
      <c r="AI1" s="476"/>
      <c r="AJ1" s="476"/>
      <c r="AK1" s="476"/>
      <c r="CJ1" s="548" t="s">
        <v>715</v>
      </c>
      <c r="CK1" s="548" t="s">
        <v>712</v>
      </c>
      <c r="CL1" s="548" t="s">
        <v>707</v>
      </c>
      <c r="CM1" s="548" t="s">
        <v>703</v>
      </c>
      <c r="CN1" s="548" t="s">
        <v>943</v>
      </c>
      <c r="CO1" s="548" t="s">
        <v>694</v>
      </c>
      <c r="CP1" s="548" t="s">
        <v>692</v>
      </c>
      <c r="CQ1" s="548" t="s">
        <v>690</v>
      </c>
      <c r="CR1" s="548" t="s">
        <v>671</v>
      </c>
      <c r="CS1" s="548" t="s">
        <v>688</v>
      </c>
      <c r="CT1" s="548" t="s">
        <v>686</v>
      </c>
    </row>
    <row r="2" spans="1:98" ht="30" customHeight="1" thickBot="1">
      <c r="B2" s="492" t="s">
        <v>141</v>
      </c>
      <c r="C2" s="493"/>
      <c r="D2" s="10" t="s">
        <v>117</v>
      </c>
      <c r="E2" s="9" t="s">
        <v>339</v>
      </c>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CJ2" s="548"/>
      <c r="CK2" s="548"/>
      <c r="CL2" s="548"/>
      <c r="CM2" s="548"/>
      <c r="CN2" s="548"/>
      <c r="CO2" s="548"/>
      <c r="CP2" s="548"/>
      <c r="CQ2" s="548"/>
      <c r="CR2" s="548"/>
      <c r="CS2" s="548"/>
      <c r="CT2" s="548"/>
    </row>
    <row r="3" spans="1:98" ht="30" customHeight="1" thickBot="1">
      <c r="A3" s="30" t="s">
        <v>652</v>
      </c>
      <c r="B3" s="494" t="s">
        <v>194</v>
      </c>
      <c r="C3" s="495" t="s">
        <v>195</v>
      </c>
      <c r="D3" s="496" t="s">
        <v>116</v>
      </c>
      <c r="E3" s="497"/>
      <c r="F3" s="476"/>
      <c r="G3" s="476"/>
      <c r="H3" s="476"/>
      <c r="I3" s="476"/>
      <c r="J3" s="476"/>
      <c r="K3" s="476"/>
      <c r="L3" s="476"/>
      <c r="M3" s="476"/>
      <c r="N3" s="476"/>
      <c r="O3" s="476"/>
      <c r="P3" s="476"/>
      <c r="Q3" s="476"/>
      <c r="R3" s="476"/>
      <c r="S3" s="476"/>
      <c r="T3" s="476"/>
      <c r="U3" s="476"/>
      <c r="V3" s="476"/>
      <c r="W3" s="476"/>
      <c r="X3" s="476"/>
      <c r="Y3" s="476"/>
      <c r="Z3" s="476"/>
      <c r="AA3" s="476"/>
      <c r="AB3" s="476"/>
      <c r="AC3" s="476"/>
      <c r="AD3" s="476"/>
      <c r="AE3" s="476"/>
      <c r="AF3" s="476"/>
      <c r="AG3" s="476"/>
      <c r="AH3" s="476"/>
      <c r="AI3" s="476"/>
      <c r="AJ3" s="476"/>
      <c r="AK3" s="476"/>
      <c r="AV3" s="482"/>
      <c r="AW3" s="482"/>
      <c r="CJ3" s="548"/>
      <c r="CK3" s="548"/>
      <c r="CL3" s="548"/>
      <c r="CM3" s="548"/>
      <c r="CN3" s="548"/>
      <c r="CO3" s="548"/>
      <c r="CP3" s="548"/>
      <c r="CQ3" s="548"/>
      <c r="CR3" s="548"/>
      <c r="CS3" s="548"/>
      <c r="CT3" s="548"/>
    </row>
    <row r="4" spans="1:98" ht="30" customHeight="1" thickBot="1">
      <c r="A4" s="31"/>
      <c r="B4" s="483" t="s">
        <v>150</v>
      </c>
      <c r="C4" s="484"/>
      <c r="D4" s="484"/>
      <c r="E4" s="485"/>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153">
        <v>2023</v>
      </c>
      <c r="BK4" s="164"/>
      <c r="CJ4" s="302"/>
      <c r="CK4" s="302"/>
      <c r="CL4" s="302"/>
      <c r="CM4" s="302"/>
      <c r="CN4" s="302"/>
      <c r="CO4" s="302"/>
      <c r="CP4" s="302"/>
      <c r="CQ4" s="302"/>
      <c r="CR4" s="302"/>
      <c r="CS4" s="302"/>
      <c r="CT4" s="302"/>
    </row>
    <row r="5" spans="1:98" s="12" customFormat="1" ht="20.100000000000001" customHeight="1">
      <c r="A5" s="32"/>
      <c r="B5" s="486" t="str">
        <f>Parameters!Q4</f>
        <v>A_U   01-99</v>
      </c>
      <c r="C5" s="487"/>
      <c r="D5" s="488" t="str">
        <f>Parameters!S4</f>
        <v>Total industries</v>
      </c>
      <c r="E5" s="489"/>
      <c r="F5" s="561">
        <v>9955.1087040098646</v>
      </c>
      <c r="G5" s="591"/>
      <c r="H5" s="562">
        <v>21161.65778390105</v>
      </c>
      <c r="I5" s="591"/>
      <c r="J5" s="562">
        <v>30972.338949747947</v>
      </c>
      <c r="K5" s="591"/>
      <c r="L5" s="562">
        <v>40989.662154804624</v>
      </c>
      <c r="M5" s="591"/>
      <c r="N5" s="562">
        <v>58607.030617850411</v>
      </c>
      <c r="O5" s="591"/>
      <c r="P5" s="562">
        <v>79458.333171636521</v>
      </c>
      <c r="Q5" s="591"/>
      <c r="R5" s="562">
        <v>105305.80774740894</v>
      </c>
      <c r="S5" s="591"/>
      <c r="T5" s="562">
        <v>138516.59656395862</v>
      </c>
      <c r="U5" s="591"/>
      <c r="V5" s="562">
        <v>167212.3497920857</v>
      </c>
      <c r="W5" s="591"/>
      <c r="X5" s="562">
        <v>201609.53364545992</v>
      </c>
      <c r="Y5" s="591"/>
      <c r="Z5" s="562">
        <v>233869.52264285303</v>
      </c>
      <c r="AA5" s="591"/>
      <c r="AB5" s="562">
        <v>276096.03329474106</v>
      </c>
      <c r="AC5" s="591"/>
      <c r="AD5" s="562">
        <v>314384.46503364504</v>
      </c>
      <c r="AE5" s="591"/>
      <c r="AF5" s="562">
        <v>372016.59444883442</v>
      </c>
      <c r="AG5" s="591"/>
      <c r="AH5" s="562">
        <v>427623.91297501838</v>
      </c>
      <c r="AI5" s="591"/>
      <c r="AJ5" s="562">
        <v>493236.97703149641</v>
      </c>
      <c r="AK5" s="591"/>
      <c r="AL5" s="562">
        <v>503902.91275788716</v>
      </c>
      <c r="AM5" s="591"/>
      <c r="AN5" s="562">
        <v>534670.88005320926</v>
      </c>
      <c r="AO5" s="591"/>
      <c r="AP5" s="562">
        <v>554367.27168963209</v>
      </c>
      <c r="AQ5" s="591"/>
      <c r="AR5" s="562">
        <v>553814.20744180074</v>
      </c>
      <c r="AS5" s="591"/>
      <c r="AT5" s="562">
        <v>625274.2882225411</v>
      </c>
      <c r="AU5" s="591"/>
      <c r="AV5" s="562">
        <v>583486.18801820767</v>
      </c>
      <c r="AW5" s="591"/>
      <c r="AX5" s="562">
        <v>639321.62340693979</v>
      </c>
      <c r="AY5" s="591"/>
      <c r="AZ5" s="562">
        <v>608140.18838923192</v>
      </c>
      <c r="BA5" s="591"/>
      <c r="BB5" s="562">
        <v>616221.69347149751</v>
      </c>
      <c r="BC5" s="591"/>
      <c r="BD5" s="562">
        <v>574057.554552997</v>
      </c>
      <c r="BE5" s="591"/>
      <c r="BF5" s="562">
        <v>596850.44354714244</v>
      </c>
      <c r="BG5" s="591"/>
      <c r="BH5" s="562">
        <v>411775.60352123895</v>
      </c>
      <c r="BI5" s="591"/>
      <c r="BJ5" s="563">
        <v>411775.73096080375</v>
      </c>
      <c r="BK5" s="595" t="s">
        <v>1192</v>
      </c>
      <c r="CJ5" s="303" t="s">
        <v>330</v>
      </c>
      <c r="CK5" s="303" t="s">
        <v>710</v>
      </c>
      <c r="CL5" s="303" t="s">
        <v>944</v>
      </c>
      <c r="CM5" s="303" t="s">
        <v>945</v>
      </c>
      <c r="CN5" s="303" t="s">
        <v>946</v>
      </c>
      <c r="CO5" s="303" t="s">
        <v>117</v>
      </c>
      <c r="CP5" s="303" t="s">
        <v>947</v>
      </c>
      <c r="CQ5" s="315" t="s">
        <v>652</v>
      </c>
      <c r="CR5" s="315">
        <v>0</v>
      </c>
      <c r="CS5" s="303" t="s">
        <v>948</v>
      </c>
      <c r="CT5" s="303" t="s">
        <v>949</v>
      </c>
    </row>
    <row r="6" spans="1:98" s="12" customFormat="1" ht="20.100000000000001" customHeight="1">
      <c r="A6" s="33"/>
      <c r="B6" s="199" t="str">
        <f>Parameters!Q5</f>
        <v>A</v>
      </c>
      <c r="C6" s="200"/>
      <c r="D6" s="490" t="str">
        <f>Parameters!S5</f>
        <v>Agriculture, forestry and fishing</v>
      </c>
      <c r="E6" s="491"/>
      <c r="F6" s="564">
        <v>4.3780155731065999</v>
      </c>
      <c r="G6" s="568"/>
      <c r="H6" s="565">
        <v>11.430792601068267</v>
      </c>
      <c r="I6" s="568"/>
      <c r="J6" s="565">
        <v>17.220887047310967</v>
      </c>
      <c r="K6" s="568"/>
      <c r="L6" s="565">
        <v>29.361735297470798</v>
      </c>
      <c r="M6" s="568"/>
      <c r="N6" s="565">
        <v>43.752706421847371</v>
      </c>
      <c r="O6" s="568"/>
      <c r="P6" s="565">
        <v>89.196710085316639</v>
      </c>
      <c r="Q6" s="568"/>
      <c r="R6" s="565">
        <v>143.974568873675</v>
      </c>
      <c r="S6" s="568"/>
      <c r="T6" s="565">
        <v>216.71125099119843</v>
      </c>
      <c r="U6" s="568"/>
      <c r="V6" s="565">
        <v>273.08411319213729</v>
      </c>
      <c r="W6" s="568"/>
      <c r="X6" s="565">
        <v>355.75773336725479</v>
      </c>
      <c r="Y6" s="568"/>
      <c r="Z6" s="565">
        <v>424.85653036527924</v>
      </c>
      <c r="AA6" s="568"/>
      <c r="AB6" s="565">
        <v>536.81773395890593</v>
      </c>
      <c r="AC6" s="568"/>
      <c r="AD6" s="565">
        <v>600.23470316877933</v>
      </c>
      <c r="AE6" s="568"/>
      <c r="AF6" s="565">
        <v>748.25167047627428</v>
      </c>
      <c r="AG6" s="568"/>
      <c r="AH6" s="565">
        <v>872.45990693776048</v>
      </c>
      <c r="AI6" s="568"/>
      <c r="AJ6" s="565">
        <v>912.90805969119799</v>
      </c>
      <c r="AK6" s="568"/>
      <c r="AL6" s="565">
        <v>1138.6699665656549</v>
      </c>
      <c r="AM6" s="568"/>
      <c r="AN6" s="565">
        <v>1830.3475177660748</v>
      </c>
      <c r="AO6" s="568"/>
      <c r="AP6" s="565">
        <v>1921.5822832887241</v>
      </c>
      <c r="AQ6" s="568"/>
      <c r="AR6" s="565">
        <v>1604.255993300008</v>
      </c>
      <c r="AS6" s="568"/>
      <c r="AT6" s="565">
        <v>1870.3758969127571</v>
      </c>
      <c r="AU6" s="568"/>
      <c r="AV6" s="565">
        <v>1946.9485919262659</v>
      </c>
      <c r="AW6" s="568"/>
      <c r="AX6" s="565">
        <v>2201.6180213707989</v>
      </c>
      <c r="AY6" s="568"/>
      <c r="AZ6" s="565">
        <v>1905.0424709428339</v>
      </c>
      <c r="BA6" s="568"/>
      <c r="BB6" s="565">
        <v>1807.4868046248894</v>
      </c>
      <c r="BC6" s="568"/>
      <c r="BD6" s="565">
        <v>1785.0564512063338</v>
      </c>
      <c r="BE6" s="568"/>
      <c r="BF6" s="565">
        <v>1945.9923766135207</v>
      </c>
      <c r="BG6" s="568"/>
      <c r="BH6" s="565">
        <v>1111.544879554775</v>
      </c>
      <c r="BI6" s="568"/>
      <c r="BJ6" s="566">
        <v>1111.54522356446</v>
      </c>
      <c r="BK6" s="571" t="s">
        <v>1192</v>
      </c>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474" t="str">
        <f>Parameters!S6</f>
        <v>Crop and animal production, hunting and related service activities</v>
      </c>
      <c r="E7" s="473"/>
      <c r="F7" s="567">
        <v>0</v>
      </c>
      <c r="G7" s="568"/>
      <c r="H7" s="569">
        <v>0</v>
      </c>
      <c r="I7" s="568"/>
      <c r="J7" s="569">
        <v>0</v>
      </c>
      <c r="K7" s="568"/>
      <c r="L7" s="569">
        <v>0</v>
      </c>
      <c r="M7" s="568"/>
      <c r="N7" s="569">
        <v>0</v>
      </c>
      <c r="O7" s="568"/>
      <c r="P7" s="569">
        <v>0</v>
      </c>
      <c r="Q7" s="568"/>
      <c r="R7" s="569">
        <v>0</v>
      </c>
      <c r="S7" s="568"/>
      <c r="T7" s="569">
        <v>0</v>
      </c>
      <c r="U7" s="568"/>
      <c r="V7" s="569">
        <v>0</v>
      </c>
      <c r="W7" s="568"/>
      <c r="X7" s="569">
        <v>0</v>
      </c>
      <c r="Y7" s="568"/>
      <c r="Z7" s="569">
        <v>0</v>
      </c>
      <c r="AA7" s="568"/>
      <c r="AB7" s="569">
        <v>0</v>
      </c>
      <c r="AC7" s="568"/>
      <c r="AD7" s="569">
        <v>0</v>
      </c>
      <c r="AE7" s="568"/>
      <c r="AF7" s="569">
        <v>0</v>
      </c>
      <c r="AG7" s="568"/>
      <c r="AH7" s="569">
        <v>0</v>
      </c>
      <c r="AI7" s="568"/>
      <c r="AJ7" s="569">
        <v>0</v>
      </c>
      <c r="AK7" s="568"/>
      <c r="AL7" s="569">
        <v>0</v>
      </c>
      <c r="AM7" s="568"/>
      <c r="AN7" s="569">
        <v>0</v>
      </c>
      <c r="AO7" s="568"/>
      <c r="AP7" s="569">
        <v>0</v>
      </c>
      <c r="AQ7" s="568"/>
      <c r="AR7" s="569">
        <v>0</v>
      </c>
      <c r="AS7" s="568"/>
      <c r="AT7" s="569">
        <v>0</v>
      </c>
      <c r="AU7" s="568"/>
      <c r="AV7" s="569">
        <v>0</v>
      </c>
      <c r="AW7" s="568"/>
      <c r="AX7" s="569">
        <v>0</v>
      </c>
      <c r="AY7" s="568"/>
      <c r="AZ7" s="569">
        <v>0</v>
      </c>
      <c r="BA7" s="568"/>
      <c r="BB7" s="569">
        <v>0</v>
      </c>
      <c r="BC7" s="568"/>
      <c r="BD7" s="569">
        <v>0</v>
      </c>
      <c r="BE7" s="568"/>
      <c r="BF7" s="569">
        <v>0</v>
      </c>
      <c r="BG7" s="568"/>
      <c r="BH7" s="569">
        <v>0</v>
      </c>
      <c r="BI7" s="568"/>
      <c r="BJ7" s="570">
        <v>0</v>
      </c>
      <c r="BK7" s="571" t="s">
        <v>1192</v>
      </c>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474" t="str">
        <f>Parameters!S7</f>
        <v>Forestry and logging</v>
      </c>
      <c r="E8" s="477"/>
      <c r="F8" s="567">
        <v>0</v>
      </c>
      <c r="G8" s="568"/>
      <c r="H8" s="569">
        <v>0</v>
      </c>
      <c r="I8" s="568"/>
      <c r="J8" s="569">
        <v>0</v>
      </c>
      <c r="K8" s="568"/>
      <c r="L8" s="569">
        <v>0</v>
      </c>
      <c r="M8" s="568"/>
      <c r="N8" s="569">
        <v>0</v>
      </c>
      <c r="O8" s="568"/>
      <c r="P8" s="569">
        <v>0</v>
      </c>
      <c r="Q8" s="568"/>
      <c r="R8" s="569">
        <v>0</v>
      </c>
      <c r="S8" s="568"/>
      <c r="T8" s="569">
        <v>0</v>
      </c>
      <c r="U8" s="568"/>
      <c r="V8" s="569">
        <v>0</v>
      </c>
      <c r="W8" s="568"/>
      <c r="X8" s="569">
        <v>0</v>
      </c>
      <c r="Y8" s="568"/>
      <c r="Z8" s="569">
        <v>0</v>
      </c>
      <c r="AA8" s="568"/>
      <c r="AB8" s="569">
        <v>0</v>
      </c>
      <c r="AC8" s="568"/>
      <c r="AD8" s="569">
        <v>0</v>
      </c>
      <c r="AE8" s="568"/>
      <c r="AF8" s="569">
        <v>0</v>
      </c>
      <c r="AG8" s="568"/>
      <c r="AH8" s="569">
        <v>0</v>
      </c>
      <c r="AI8" s="568"/>
      <c r="AJ8" s="569">
        <v>0</v>
      </c>
      <c r="AK8" s="568"/>
      <c r="AL8" s="569">
        <v>0</v>
      </c>
      <c r="AM8" s="568"/>
      <c r="AN8" s="569">
        <v>0</v>
      </c>
      <c r="AO8" s="568"/>
      <c r="AP8" s="569">
        <v>0</v>
      </c>
      <c r="AQ8" s="568"/>
      <c r="AR8" s="569">
        <v>0</v>
      </c>
      <c r="AS8" s="568"/>
      <c r="AT8" s="569">
        <v>0</v>
      </c>
      <c r="AU8" s="568"/>
      <c r="AV8" s="569">
        <v>0</v>
      </c>
      <c r="AW8" s="568"/>
      <c r="AX8" s="569">
        <v>0</v>
      </c>
      <c r="AY8" s="568"/>
      <c r="AZ8" s="569">
        <v>0</v>
      </c>
      <c r="BA8" s="568"/>
      <c r="BB8" s="569">
        <v>0</v>
      </c>
      <c r="BC8" s="568"/>
      <c r="BD8" s="569">
        <v>0</v>
      </c>
      <c r="BE8" s="568"/>
      <c r="BF8" s="569">
        <v>0</v>
      </c>
      <c r="BG8" s="568"/>
      <c r="BH8" s="569">
        <v>0</v>
      </c>
      <c r="BI8" s="568"/>
      <c r="BJ8" s="570">
        <v>0</v>
      </c>
      <c r="BK8" s="571" t="s">
        <v>1192</v>
      </c>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474" t="str">
        <f>Parameters!S8</f>
        <v>Fishing and aquaculture</v>
      </c>
      <c r="E9" s="478"/>
      <c r="F9" s="567">
        <v>4.3780155731065999</v>
      </c>
      <c r="G9" s="568"/>
      <c r="H9" s="569">
        <v>11.430792601068267</v>
      </c>
      <c r="I9" s="568" t="s">
        <v>355</v>
      </c>
      <c r="J9" s="569">
        <v>17.220887047310967</v>
      </c>
      <c r="K9" s="568"/>
      <c r="L9" s="569">
        <v>29.361735297470798</v>
      </c>
      <c r="M9" s="568"/>
      <c r="N9" s="569">
        <v>43.752706421847371</v>
      </c>
      <c r="O9" s="568"/>
      <c r="P9" s="569">
        <v>89.196710085316639</v>
      </c>
      <c r="Q9" s="568" t="s">
        <v>355</v>
      </c>
      <c r="R9" s="569">
        <v>143.974568873675</v>
      </c>
      <c r="S9" s="568"/>
      <c r="T9" s="569">
        <v>216.71125099119843</v>
      </c>
      <c r="U9" s="568"/>
      <c r="V9" s="569">
        <v>273.08411319213729</v>
      </c>
      <c r="W9" s="568"/>
      <c r="X9" s="569">
        <v>355.75773336725479</v>
      </c>
      <c r="Y9" s="568"/>
      <c r="Z9" s="569">
        <v>424.85653036527924</v>
      </c>
      <c r="AA9" s="568"/>
      <c r="AB9" s="569">
        <v>536.81773395890593</v>
      </c>
      <c r="AC9" s="568"/>
      <c r="AD9" s="569">
        <v>600.23470316877933</v>
      </c>
      <c r="AE9" s="568"/>
      <c r="AF9" s="569">
        <v>748.25167047627428</v>
      </c>
      <c r="AG9" s="568"/>
      <c r="AH9" s="569">
        <v>872.45990693776048</v>
      </c>
      <c r="AI9" s="568"/>
      <c r="AJ9" s="569">
        <v>912.90805969119799</v>
      </c>
      <c r="AK9" s="568"/>
      <c r="AL9" s="569">
        <v>1138.6699665656549</v>
      </c>
      <c r="AM9" s="568"/>
      <c r="AN9" s="569">
        <v>1830.3475177660748</v>
      </c>
      <c r="AO9" s="568"/>
      <c r="AP9" s="569">
        <v>1921.5822832887241</v>
      </c>
      <c r="AQ9" s="568"/>
      <c r="AR9" s="569">
        <v>1604.255993300008</v>
      </c>
      <c r="AS9" s="568"/>
      <c r="AT9" s="569">
        <v>1870.3758969127571</v>
      </c>
      <c r="AU9" s="568"/>
      <c r="AV9" s="569">
        <v>1946.9485919262659</v>
      </c>
      <c r="AW9" s="568"/>
      <c r="AX9" s="569">
        <v>2201.6180213707989</v>
      </c>
      <c r="AY9" s="568"/>
      <c r="AZ9" s="569">
        <v>1905.0424709428339</v>
      </c>
      <c r="BA9" s="568"/>
      <c r="BB9" s="569">
        <v>1807.4868046248894</v>
      </c>
      <c r="BC9" s="568"/>
      <c r="BD9" s="569">
        <v>1785.0564512063338</v>
      </c>
      <c r="BE9" s="568"/>
      <c r="BF9" s="569">
        <v>1945.9923766135207</v>
      </c>
      <c r="BG9" s="568"/>
      <c r="BH9" s="569">
        <v>1111.544879554775</v>
      </c>
      <c r="BI9" s="568"/>
      <c r="BJ9" s="570">
        <v>1111.54522356446</v>
      </c>
      <c r="BK9" s="571" t="s">
        <v>1192</v>
      </c>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479" t="str">
        <f>Parameters!S9</f>
        <v>Mining and quarrying</v>
      </c>
      <c r="E10" s="480"/>
      <c r="F10" s="564">
        <v>0</v>
      </c>
      <c r="G10" s="568"/>
      <c r="H10" s="565">
        <v>0</v>
      </c>
      <c r="I10" s="568"/>
      <c r="J10" s="565">
        <v>0</v>
      </c>
      <c r="K10" s="568"/>
      <c r="L10" s="565">
        <v>0</v>
      </c>
      <c r="M10" s="568"/>
      <c r="N10" s="565">
        <v>0</v>
      </c>
      <c r="O10" s="568"/>
      <c r="P10" s="565">
        <v>0</v>
      </c>
      <c r="Q10" s="568"/>
      <c r="R10" s="565">
        <v>0</v>
      </c>
      <c r="S10" s="568"/>
      <c r="T10" s="565">
        <v>0</v>
      </c>
      <c r="U10" s="568"/>
      <c r="V10" s="565">
        <v>0</v>
      </c>
      <c r="W10" s="568"/>
      <c r="X10" s="565">
        <v>0</v>
      </c>
      <c r="Y10" s="568"/>
      <c r="Z10" s="565">
        <v>0</v>
      </c>
      <c r="AA10" s="568"/>
      <c r="AB10" s="565">
        <v>0</v>
      </c>
      <c r="AC10" s="568"/>
      <c r="AD10" s="565">
        <v>0</v>
      </c>
      <c r="AE10" s="568"/>
      <c r="AF10" s="565">
        <v>0</v>
      </c>
      <c r="AG10" s="568"/>
      <c r="AH10" s="565">
        <v>0</v>
      </c>
      <c r="AI10" s="568"/>
      <c r="AJ10" s="565">
        <v>0</v>
      </c>
      <c r="AK10" s="568"/>
      <c r="AL10" s="565">
        <v>0</v>
      </c>
      <c r="AM10" s="568"/>
      <c r="AN10" s="565">
        <v>0</v>
      </c>
      <c r="AO10" s="568"/>
      <c r="AP10" s="565">
        <v>0</v>
      </c>
      <c r="AQ10" s="568"/>
      <c r="AR10" s="565">
        <v>0</v>
      </c>
      <c r="AS10" s="568"/>
      <c r="AT10" s="565">
        <v>0</v>
      </c>
      <c r="AU10" s="568"/>
      <c r="AV10" s="565">
        <v>0</v>
      </c>
      <c r="AW10" s="568"/>
      <c r="AX10" s="565">
        <v>0</v>
      </c>
      <c r="AY10" s="568"/>
      <c r="AZ10" s="565">
        <v>0</v>
      </c>
      <c r="BA10" s="568"/>
      <c r="BB10" s="565">
        <v>0</v>
      </c>
      <c r="BC10" s="568"/>
      <c r="BD10" s="565">
        <v>0</v>
      </c>
      <c r="BE10" s="568"/>
      <c r="BF10" s="565">
        <v>0</v>
      </c>
      <c r="BG10" s="568"/>
      <c r="BH10" s="565">
        <v>0</v>
      </c>
      <c r="BI10" s="568"/>
      <c r="BJ10" s="566">
        <v>0</v>
      </c>
      <c r="BK10" s="571" t="s">
        <v>1192</v>
      </c>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479" t="str">
        <f>Parameters!S10</f>
        <v>Manufacturing</v>
      </c>
      <c r="E11" s="481"/>
      <c r="F11" s="564">
        <v>5074.524986605692</v>
      </c>
      <c r="G11" s="568"/>
      <c r="H11" s="565">
        <v>10436.270625153344</v>
      </c>
      <c r="I11" s="568" t="s">
        <v>355</v>
      </c>
      <c r="J11" s="565">
        <v>15328.378396180507</v>
      </c>
      <c r="K11" s="568" t="s">
        <v>355</v>
      </c>
      <c r="L11" s="565">
        <v>19445.528714231412</v>
      </c>
      <c r="M11" s="568"/>
      <c r="N11" s="565">
        <v>28162.954891262609</v>
      </c>
      <c r="O11" s="568" t="s">
        <v>355</v>
      </c>
      <c r="P11" s="565">
        <v>37129.563941408764</v>
      </c>
      <c r="Q11" s="568" t="s">
        <v>355</v>
      </c>
      <c r="R11" s="565">
        <v>48193.862799032824</v>
      </c>
      <c r="S11" s="568"/>
      <c r="T11" s="565">
        <v>62274.666802235406</v>
      </c>
      <c r="U11" s="568"/>
      <c r="V11" s="565">
        <v>73956.394011597382</v>
      </c>
      <c r="W11" s="568"/>
      <c r="X11" s="565">
        <v>87752.037683643168</v>
      </c>
      <c r="Y11" s="568"/>
      <c r="Z11" s="565">
        <v>100546.59554521882</v>
      </c>
      <c r="AA11" s="568"/>
      <c r="AB11" s="565">
        <v>117134.00821799494</v>
      </c>
      <c r="AC11" s="568"/>
      <c r="AD11" s="565">
        <v>132681.83235504603</v>
      </c>
      <c r="AE11" s="568"/>
      <c r="AF11" s="565">
        <v>155519.00374648016</v>
      </c>
      <c r="AG11" s="568"/>
      <c r="AH11" s="565">
        <v>177284.51494205833</v>
      </c>
      <c r="AI11" s="568"/>
      <c r="AJ11" s="565">
        <v>203034.97604406808</v>
      </c>
      <c r="AK11" s="568"/>
      <c r="AL11" s="565">
        <v>207937.62499989959</v>
      </c>
      <c r="AM11" s="568"/>
      <c r="AN11" s="565">
        <v>222451.84483901304</v>
      </c>
      <c r="AO11" s="568"/>
      <c r="AP11" s="565">
        <v>229249.60830339504</v>
      </c>
      <c r="AQ11" s="568"/>
      <c r="AR11" s="565">
        <v>228117.09011017508</v>
      </c>
      <c r="AS11" s="568"/>
      <c r="AT11" s="565">
        <v>257198.80190425535</v>
      </c>
      <c r="AU11" s="568"/>
      <c r="AV11" s="565">
        <v>239631.49930235164</v>
      </c>
      <c r="AW11" s="568"/>
      <c r="AX11" s="565">
        <v>262858.88432720106</v>
      </c>
      <c r="AY11" s="568"/>
      <c r="AZ11" s="565">
        <v>248382.73779589791</v>
      </c>
      <c r="BA11" s="568"/>
      <c r="BB11" s="565">
        <v>252628.20011093072</v>
      </c>
      <c r="BC11" s="568"/>
      <c r="BD11" s="565">
        <v>238161.30356010722</v>
      </c>
      <c r="BE11" s="568"/>
      <c r="BF11" s="565">
        <v>247000.0466583409</v>
      </c>
      <c r="BG11" s="568"/>
      <c r="BH11" s="565">
        <v>176477.46944904741</v>
      </c>
      <c r="BI11" s="568"/>
      <c r="BJ11" s="566">
        <v>176477.52406668794</v>
      </c>
      <c r="BK11" s="571" t="s">
        <v>1192</v>
      </c>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469" t="str">
        <f>Parameters!S11</f>
        <v>Manufacture of food products, beverages and tobacco
products</v>
      </c>
      <c r="E12" s="475"/>
      <c r="F12" s="572">
        <v>17.5120622924264</v>
      </c>
      <c r="G12" s="568"/>
      <c r="H12" s="573">
        <v>45.72317040427307</v>
      </c>
      <c r="I12" s="568"/>
      <c r="J12" s="573">
        <v>68.883548189243868</v>
      </c>
      <c r="K12" s="568"/>
      <c r="L12" s="573">
        <v>117.44694118988319</v>
      </c>
      <c r="M12" s="568"/>
      <c r="N12" s="573">
        <v>308.91082568738949</v>
      </c>
      <c r="O12" s="568"/>
      <c r="P12" s="573">
        <v>496.71234034126655</v>
      </c>
      <c r="Q12" s="568"/>
      <c r="R12" s="573">
        <v>709.79414799469998</v>
      </c>
      <c r="S12" s="568"/>
      <c r="T12" s="573">
        <v>1033.5881471022938</v>
      </c>
      <c r="U12" s="568"/>
      <c r="V12" s="573">
        <v>1245.2357801903618</v>
      </c>
      <c r="W12" s="568"/>
      <c r="X12" s="573">
        <v>1558.6389142537223</v>
      </c>
      <c r="Y12" s="568"/>
      <c r="Z12" s="573">
        <v>1819.4988123418968</v>
      </c>
      <c r="AA12" s="568"/>
      <c r="AB12" s="573">
        <v>2250.623513262</v>
      </c>
      <c r="AC12" s="568"/>
      <c r="AD12" s="573">
        <v>2498.9846272143614</v>
      </c>
      <c r="AE12" s="568"/>
      <c r="AF12" s="573">
        <v>3048.6445173716447</v>
      </c>
      <c r="AG12" s="568"/>
      <c r="AH12" s="573">
        <v>3542.4985240402571</v>
      </c>
      <c r="AI12" s="568"/>
      <c r="AJ12" s="573">
        <v>3704.4848905725612</v>
      </c>
      <c r="AK12" s="568"/>
      <c r="AL12" s="573">
        <v>4609.2271048113498</v>
      </c>
      <c r="AM12" s="568"/>
      <c r="AN12" s="573">
        <v>7384.9334784202856</v>
      </c>
      <c r="AO12" s="568"/>
      <c r="AP12" s="573">
        <v>7739.8678167241023</v>
      </c>
      <c r="AQ12" s="568"/>
      <c r="AR12" s="573">
        <v>6466.6389123513927</v>
      </c>
      <c r="AS12" s="568"/>
      <c r="AT12" s="573">
        <v>7526.5006996066322</v>
      </c>
      <c r="AU12" s="568"/>
      <c r="AV12" s="573">
        <v>7832.537965600889</v>
      </c>
      <c r="AW12" s="568"/>
      <c r="AX12" s="573">
        <v>8850.9919653895431</v>
      </c>
      <c r="AY12" s="568"/>
      <c r="AZ12" s="573">
        <v>7664.4671642781514</v>
      </c>
      <c r="BA12" s="568"/>
      <c r="BB12" s="573">
        <v>7274.0230126038387</v>
      </c>
      <c r="BC12" s="568"/>
      <c r="BD12" s="573">
        <v>7184.0812199590946</v>
      </c>
      <c r="BE12" s="568"/>
      <c r="BF12" s="573">
        <v>7827.605644512174</v>
      </c>
      <c r="BG12" s="568"/>
      <c r="BH12" s="573">
        <v>4489.5974755869001</v>
      </c>
      <c r="BI12" s="568"/>
      <c r="BJ12" s="574">
        <v>4489.5988650629724</v>
      </c>
      <c r="BK12" s="571" t="s">
        <v>1192</v>
      </c>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469" t="str">
        <f>Parameters!S12</f>
        <v>Manufacture of textiles, wearing apparel and leather products</v>
      </c>
      <c r="E13" s="470"/>
      <c r="F13" s="572">
        <v>0</v>
      </c>
      <c r="G13" s="568"/>
      <c r="H13" s="573">
        <v>0</v>
      </c>
      <c r="I13" s="568"/>
      <c r="J13" s="573">
        <v>0</v>
      </c>
      <c r="K13" s="568"/>
      <c r="L13" s="573">
        <v>0</v>
      </c>
      <c r="M13" s="568"/>
      <c r="N13" s="573">
        <v>0</v>
      </c>
      <c r="O13" s="568"/>
      <c r="P13" s="573">
        <v>0</v>
      </c>
      <c r="Q13" s="568"/>
      <c r="R13" s="573">
        <v>0</v>
      </c>
      <c r="S13" s="568"/>
      <c r="T13" s="573">
        <v>0</v>
      </c>
      <c r="U13" s="568"/>
      <c r="V13" s="573">
        <v>0</v>
      </c>
      <c r="W13" s="568"/>
      <c r="X13" s="573">
        <v>0</v>
      </c>
      <c r="Y13" s="568"/>
      <c r="Z13" s="573">
        <v>0</v>
      </c>
      <c r="AA13" s="568"/>
      <c r="AB13" s="573">
        <v>0</v>
      </c>
      <c r="AC13" s="568"/>
      <c r="AD13" s="573">
        <v>0</v>
      </c>
      <c r="AE13" s="568"/>
      <c r="AF13" s="573">
        <v>0</v>
      </c>
      <c r="AG13" s="568"/>
      <c r="AH13" s="573">
        <v>0</v>
      </c>
      <c r="AI13" s="568"/>
      <c r="AJ13" s="573">
        <v>0</v>
      </c>
      <c r="AK13" s="568"/>
      <c r="AL13" s="573">
        <v>0</v>
      </c>
      <c r="AM13" s="568"/>
      <c r="AN13" s="573">
        <v>0</v>
      </c>
      <c r="AO13" s="568"/>
      <c r="AP13" s="573">
        <v>0</v>
      </c>
      <c r="AQ13" s="568"/>
      <c r="AR13" s="573">
        <v>0</v>
      </c>
      <c r="AS13" s="568"/>
      <c r="AT13" s="573">
        <v>0</v>
      </c>
      <c r="AU13" s="568"/>
      <c r="AV13" s="573">
        <v>0</v>
      </c>
      <c r="AW13" s="568"/>
      <c r="AX13" s="573">
        <v>0</v>
      </c>
      <c r="AY13" s="568"/>
      <c r="AZ13" s="573">
        <v>0</v>
      </c>
      <c r="BA13" s="568"/>
      <c r="BB13" s="573">
        <v>0</v>
      </c>
      <c r="BC13" s="568"/>
      <c r="BD13" s="573">
        <v>0</v>
      </c>
      <c r="BE13" s="568"/>
      <c r="BF13" s="573">
        <v>0</v>
      </c>
      <c r="BG13" s="568"/>
      <c r="BH13" s="573">
        <v>0</v>
      </c>
      <c r="BI13" s="568"/>
      <c r="BJ13" s="574">
        <v>0</v>
      </c>
      <c r="BK13" s="571" t="s">
        <v>1192</v>
      </c>
      <c r="CJ13" s="303"/>
      <c r="CK13" s="303"/>
      <c r="CL13" s="303"/>
      <c r="CM13" s="304" t="s">
        <v>951</v>
      </c>
      <c r="CN13" s="303" t="s">
        <v>946</v>
      </c>
      <c r="CO13" s="303"/>
      <c r="CP13" s="303"/>
      <c r="CQ13" s="303"/>
      <c r="CR13" s="303"/>
      <c r="CS13" s="303"/>
      <c r="CT13" s="303"/>
    </row>
    <row r="14" spans="1:98" s="13" customFormat="1">
      <c r="A14" s="37"/>
      <c r="B14" s="209" t="str">
        <f>Parameters!Q13</f>
        <v>C16-C18</v>
      </c>
      <c r="C14" s="210"/>
      <c r="D14" s="469" t="str">
        <f>Parameters!S13</f>
        <v>Manufacture of wood, paper, printing and reproduction</v>
      </c>
      <c r="E14" s="470"/>
      <c r="F14" s="603"/>
      <c r="G14" s="594"/>
      <c r="H14" s="575"/>
      <c r="I14" s="594"/>
      <c r="J14" s="575"/>
      <c r="K14" s="594"/>
      <c r="L14" s="575"/>
      <c r="M14" s="594"/>
      <c r="N14" s="575"/>
      <c r="O14" s="594"/>
      <c r="P14" s="575"/>
      <c r="Q14" s="594"/>
      <c r="R14" s="575"/>
      <c r="S14" s="594"/>
      <c r="T14" s="575"/>
      <c r="U14" s="594"/>
      <c r="V14" s="575"/>
      <c r="W14" s="594"/>
      <c r="X14" s="575"/>
      <c r="Y14" s="594"/>
      <c r="Z14" s="575"/>
      <c r="AA14" s="594"/>
      <c r="AB14" s="575"/>
      <c r="AC14" s="594"/>
      <c r="AD14" s="575"/>
      <c r="AE14" s="594"/>
      <c r="AF14" s="575"/>
      <c r="AG14" s="594"/>
      <c r="AH14" s="575"/>
      <c r="AI14" s="594"/>
      <c r="AJ14" s="575"/>
      <c r="AK14" s="594"/>
      <c r="AL14" s="575"/>
      <c r="AM14" s="594"/>
      <c r="AN14" s="575"/>
      <c r="AO14" s="594"/>
      <c r="AP14" s="575"/>
      <c r="AQ14" s="594"/>
      <c r="AR14" s="575"/>
      <c r="AS14" s="594"/>
      <c r="AT14" s="575"/>
      <c r="AU14" s="594"/>
      <c r="AV14" s="575"/>
      <c r="AW14" s="594"/>
      <c r="AX14" s="575"/>
      <c r="AY14" s="594"/>
      <c r="AZ14" s="575"/>
      <c r="BA14" s="594"/>
      <c r="BB14" s="575"/>
      <c r="BC14" s="594"/>
      <c r="BD14" s="575"/>
      <c r="BE14" s="594"/>
      <c r="BF14" s="575"/>
      <c r="BG14" s="594"/>
      <c r="BH14" s="575"/>
      <c r="BI14" s="594"/>
      <c r="BJ14" s="575">
        <v>0</v>
      </c>
      <c r="BK14" s="598"/>
      <c r="CJ14" s="303"/>
      <c r="CK14" s="303"/>
      <c r="CL14" s="303"/>
      <c r="CM14" s="304"/>
      <c r="CN14" s="303"/>
      <c r="CO14" s="303"/>
      <c r="CP14" s="303"/>
      <c r="CQ14" s="303"/>
      <c r="CR14" s="303"/>
      <c r="CS14" s="303"/>
      <c r="CT14" s="303"/>
    </row>
    <row r="15" spans="1:98" s="15" customFormat="1" ht="22.5" customHeight="1">
      <c r="A15" s="35"/>
      <c r="B15" s="204" t="str">
        <f>Parameters!Q14</f>
        <v>C16</v>
      </c>
      <c r="C15" s="215"/>
      <c r="D15" s="471" t="str">
        <f>Parameters!S14</f>
        <v>Manufacture of wood and of products of wood and cork, except furniture; manufacture of articles of straw and plaiting materials</v>
      </c>
      <c r="E15" s="472"/>
      <c r="F15" s="567">
        <v>0</v>
      </c>
      <c r="G15" s="568"/>
      <c r="H15" s="569">
        <v>0</v>
      </c>
      <c r="I15" s="568"/>
      <c r="J15" s="569">
        <v>0</v>
      </c>
      <c r="K15" s="568"/>
      <c r="L15" s="569">
        <v>0</v>
      </c>
      <c r="M15" s="568"/>
      <c r="N15" s="569">
        <v>0</v>
      </c>
      <c r="O15" s="568"/>
      <c r="P15" s="569">
        <v>0</v>
      </c>
      <c r="Q15" s="568"/>
      <c r="R15" s="569">
        <v>0</v>
      </c>
      <c r="S15" s="568"/>
      <c r="T15" s="569">
        <v>0</v>
      </c>
      <c r="U15" s="568"/>
      <c r="V15" s="569">
        <v>0</v>
      </c>
      <c r="W15" s="568"/>
      <c r="X15" s="569">
        <v>0</v>
      </c>
      <c r="Y15" s="568"/>
      <c r="Z15" s="569">
        <v>0</v>
      </c>
      <c r="AA15" s="568"/>
      <c r="AB15" s="569">
        <v>0</v>
      </c>
      <c r="AC15" s="568"/>
      <c r="AD15" s="569">
        <v>0</v>
      </c>
      <c r="AE15" s="568"/>
      <c r="AF15" s="569">
        <v>0</v>
      </c>
      <c r="AG15" s="568"/>
      <c r="AH15" s="569">
        <v>0</v>
      </c>
      <c r="AI15" s="568"/>
      <c r="AJ15" s="569">
        <v>0</v>
      </c>
      <c r="AK15" s="568"/>
      <c r="AL15" s="569">
        <v>0</v>
      </c>
      <c r="AM15" s="568"/>
      <c r="AN15" s="569">
        <v>0</v>
      </c>
      <c r="AO15" s="568"/>
      <c r="AP15" s="569">
        <v>0</v>
      </c>
      <c r="AQ15" s="568"/>
      <c r="AR15" s="569">
        <v>0</v>
      </c>
      <c r="AS15" s="568"/>
      <c r="AT15" s="569">
        <v>0</v>
      </c>
      <c r="AU15" s="568"/>
      <c r="AV15" s="569">
        <v>0</v>
      </c>
      <c r="AW15" s="568"/>
      <c r="AX15" s="569">
        <v>0</v>
      </c>
      <c r="AY15" s="568"/>
      <c r="AZ15" s="569">
        <v>0</v>
      </c>
      <c r="BA15" s="568"/>
      <c r="BB15" s="569">
        <v>0</v>
      </c>
      <c r="BC15" s="568"/>
      <c r="BD15" s="569">
        <v>0</v>
      </c>
      <c r="BE15" s="568"/>
      <c r="BF15" s="569">
        <v>0</v>
      </c>
      <c r="BG15" s="568"/>
      <c r="BH15" s="569">
        <v>0</v>
      </c>
      <c r="BI15" s="568"/>
      <c r="BJ15" s="570">
        <v>0</v>
      </c>
      <c r="BK15" s="571" t="s">
        <v>1192</v>
      </c>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474" t="str">
        <f>Parameters!S15</f>
        <v>Manufacture of paper and paper products</v>
      </c>
      <c r="E16" s="473"/>
      <c r="F16" s="567">
        <v>0</v>
      </c>
      <c r="G16" s="568"/>
      <c r="H16" s="569">
        <v>0</v>
      </c>
      <c r="I16" s="568"/>
      <c r="J16" s="569">
        <v>0</v>
      </c>
      <c r="K16" s="568"/>
      <c r="L16" s="569">
        <v>0</v>
      </c>
      <c r="M16" s="568"/>
      <c r="N16" s="569">
        <v>0</v>
      </c>
      <c r="O16" s="568"/>
      <c r="P16" s="569">
        <v>0</v>
      </c>
      <c r="Q16" s="568"/>
      <c r="R16" s="569">
        <v>0</v>
      </c>
      <c r="S16" s="568"/>
      <c r="T16" s="569">
        <v>0</v>
      </c>
      <c r="U16" s="568"/>
      <c r="V16" s="569">
        <v>0</v>
      </c>
      <c r="W16" s="568"/>
      <c r="X16" s="569">
        <v>0</v>
      </c>
      <c r="Y16" s="568"/>
      <c r="Z16" s="569">
        <v>0</v>
      </c>
      <c r="AA16" s="568"/>
      <c r="AB16" s="569">
        <v>0</v>
      </c>
      <c r="AC16" s="568"/>
      <c r="AD16" s="569">
        <v>0</v>
      </c>
      <c r="AE16" s="568"/>
      <c r="AF16" s="569">
        <v>0</v>
      </c>
      <c r="AG16" s="568"/>
      <c r="AH16" s="569">
        <v>0</v>
      </c>
      <c r="AI16" s="568"/>
      <c r="AJ16" s="569">
        <v>0</v>
      </c>
      <c r="AK16" s="568"/>
      <c r="AL16" s="569">
        <v>0</v>
      </c>
      <c r="AM16" s="568"/>
      <c r="AN16" s="569">
        <v>0</v>
      </c>
      <c r="AO16" s="568"/>
      <c r="AP16" s="569">
        <v>0</v>
      </c>
      <c r="AQ16" s="568"/>
      <c r="AR16" s="569">
        <v>0</v>
      </c>
      <c r="AS16" s="568"/>
      <c r="AT16" s="569">
        <v>0</v>
      </c>
      <c r="AU16" s="568"/>
      <c r="AV16" s="569">
        <v>0</v>
      </c>
      <c r="AW16" s="568"/>
      <c r="AX16" s="569">
        <v>0</v>
      </c>
      <c r="AY16" s="568"/>
      <c r="AZ16" s="569">
        <v>0</v>
      </c>
      <c r="BA16" s="568"/>
      <c r="BB16" s="569">
        <v>0</v>
      </c>
      <c r="BC16" s="568"/>
      <c r="BD16" s="569">
        <v>0</v>
      </c>
      <c r="BE16" s="568"/>
      <c r="BF16" s="569">
        <v>0</v>
      </c>
      <c r="BG16" s="568"/>
      <c r="BH16" s="569">
        <v>0</v>
      </c>
      <c r="BI16" s="568"/>
      <c r="BJ16" s="570">
        <v>0</v>
      </c>
      <c r="BK16" s="571" t="s">
        <v>1192</v>
      </c>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474" t="str">
        <f>Parameters!S16</f>
        <v>Printing and reproduction of recorded media</v>
      </c>
      <c r="E17" s="473"/>
      <c r="F17" s="567">
        <v>0</v>
      </c>
      <c r="G17" s="568"/>
      <c r="H17" s="569">
        <v>0</v>
      </c>
      <c r="I17" s="568"/>
      <c r="J17" s="569">
        <v>0</v>
      </c>
      <c r="K17" s="568"/>
      <c r="L17" s="569">
        <v>0</v>
      </c>
      <c r="M17" s="568"/>
      <c r="N17" s="569">
        <v>0</v>
      </c>
      <c r="O17" s="568"/>
      <c r="P17" s="569">
        <v>0</v>
      </c>
      <c r="Q17" s="568"/>
      <c r="R17" s="569">
        <v>0</v>
      </c>
      <c r="S17" s="568"/>
      <c r="T17" s="569">
        <v>0</v>
      </c>
      <c r="U17" s="568"/>
      <c r="V17" s="569">
        <v>0</v>
      </c>
      <c r="W17" s="568"/>
      <c r="X17" s="569">
        <v>0</v>
      </c>
      <c r="Y17" s="568"/>
      <c r="Z17" s="569">
        <v>0</v>
      </c>
      <c r="AA17" s="568"/>
      <c r="AB17" s="569">
        <v>0</v>
      </c>
      <c r="AC17" s="568"/>
      <c r="AD17" s="569">
        <v>0</v>
      </c>
      <c r="AE17" s="568"/>
      <c r="AF17" s="569">
        <v>0</v>
      </c>
      <c r="AG17" s="568"/>
      <c r="AH17" s="569">
        <v>0</v>
      </c>
      <c r="AI17" s="568"/>
      <c r="AJ17" s="569">
        <v>0</v>
      </c>
      <c r="AK17" s="568"/>
      <c r="AL17" s="569">
        <v>0</v>
      </c>
      <c r="AM17" s="568"/>
      <c r="AN17" s="569">
        <v>0</v>
      </c>
      <c r="AO17" s="568"/>
      <c r="AP17" s="569">
        <v>0</v>
      </c>
      <c r="AQ17" s="568"/>
      <c r="AR17" s="569">
        <v>0</v>
      </c>
      <c r="AS17" s="568"/>
      <c r="AT17" s="569">
        <v>0</v>
      </c>
      <c r="AU17" s="568"/>
      <c r="AV17" s="569">
        <v>0</v>
      </c>
      <c r="AW17" s="568"/>
      <c r="AX17" s="569">
        <v>0</v>
      </c>
      <c r="AY17" s="568"/>
      <c r="AZ17" s="569">
        <v>0</v>
      </c>
      <c r="BA17" s="568"/>
      <c r="BB17" s="569">
        <v>0</v>
      </c>
      <c r="BC17" s="568"/>
      <c r="BD17" s="569">
        <v>0</v>
      </c>
      <c r="BE17" s="568"/>
      <c r="BF17" s="569">
        <v>0</v>
      </c>
      <c r="BG17" s="568"/>
      <c r="BH17" s="569">
        <v>0</v>
      </c>
      <c r="BI17" s="568"/>
      <c r="BJ17" s="570">
        <v>0</v>
      </c>
      <c r="BK17" s="571" t="s">
        <v>1192</v>
      </c>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469" t="str">
        <f>Parameters!S17</f>
        <v>Manufacture of coke and refined petroleum products</v>
      </c>
      <c r="E18" s="475"/>
      <c r="F18" s="572">
        <v>0</v>
      </c>
      <c r="G18" s="568"/>
      <c r="H18" s="573">
        <v>0</v>
      </c>
      <c r="I18" s="568"/>
      <c r="J18" s="573">
        <v>0</v>
      </c>
      <c r="K18" s="568"/>
      <c r="L18" s="573">
        <v>0</v>
      </c>
      <c r="M18" s="568"/>
      <c r="N18" s="573">
        <v>0</v>
      </c>
      <c r="O18" s="568"/>
      <c r="P18" s="573">
        <v>0</v>
      </c>
      <c r="Q18" s="568"/>
      <c r="R18" s="573">
        <v>0</v>
      </c>
      <c r="S18" s="568"/>
      <c r="T18" s="573">
        <v>0</v>
      </c>
      <c r="U18" s="568"/>
      <c r="V18" s="573">
        <v>0</v>
      </c>
      <c r="W18" s="568"/>
      <c r="X18" s="573">
        <v>0</v>
      </c>
      <c r="Y18" s="568"/>
      <c r="Z18" s="573">
        <v>0</v>
      </c>
      <c r="AA18" s="568"/>
      <c r="AB18" s="573">
        <v>0</v>
      </c>
      <c r="AC18" s="568"/>
      <c r="AD18" s="573">
        <v>0</v>
      </c>
      <c r="AE18" s="568"/>
      <c r="AF18" s="573">
        <v>0</v>
      </c>
      <c r="AG18" s="568"/>
      <c r="AH18" s="573">
        <v>0</v>
      </c>
      <c r="AI18" s="568"/>
      <c r="AJ18" s="573">
        <v>0</v>
      </c>
      <c r="AK18" s="568"/>
      <c r="AL18" s="573">
        <v>0</v>
      </c>
      <c r="AM18" s="568"/>
      <c r="AN18" s="573">
        <v>0</v>
      </c>
      <c r="AO18" s="568"/>
      <c r="AP18" s="573">
        <v>0</v>
      </c>
      <c r="AQ18" s="568"/>
      <c r="AR18" s="573">
        <v>0</v>
      </c>
      <c r="AS18" s="568"/>
      <c r="AT18" s="573">
        <v>0</v>
      </c>
      <c r="AU18" s="568"/>
      <c r="AV18" s="573">
        <v>0</v>
      </c>
      <c r="AW18" s="568"/>
      <c r="AX18" s="573">
        <v>0</v>
      </c>
      <c r="AY18" s="568"/>
      <c r="AZ18" s="573">
        <v>0</v>
      </c>
      <c r="BA18" s="568"/>
      <c r="BB18" s="573">
        <v>0</v>
      </c>
      <c r="BC18" s="568"/>
      <c r="BD18" s="573">
        <v>0</v>
      </c>
      <c r="BE18" s="568"/>
      <c r="BF18" s="573">
        <v>0</v>
      </c>
      <c r="BG18" s="568"/>
      <c r="BH18" s="573">
        <v>0</v>
      </c>
      <c r="BI18" s="568"/>
      <c r="BJ18" s="574">
        <v>0</v>
      </c>
      <c r="BK18" s="571" t="s">
        <v>1192</v>
      </c>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469" t="str">
        <f>Parameters!S18</f>
        <v>Manufacture of chemicals and chemical products</v>
      </c>
      <c r="E19" s="475"/>
      <c r="F19" s="572">
        <v>21.890077865533001</v>
      </c>
      <c r="G19" s="568"/>
      <c r="H19" s="573">
        <v>57.153963005341332</v>
      </c>
      <c r="I19" s="568"/>
      <c r="J19" s="573">
        <v>86.104435236554835</v>
      </c>
      <c r="K19" s="568"/>
      <c r="L19" s="573">
        <v>146.80867648735398</v>
      </c>
      <c r="M19" s="568"/>
      <c r="N19" s="573">
        <v>218.76353210923685</v>
      </c>
      <c r="O19" s="568"/>
      <c r="P19" s="573">
        <v>445.98355042658318</v>
      </c>
      <c r="Q19" s="568"/>
      <c r="R19" s="573">
        <v>719.87284436837501</v>
      </c>
      <c r="S19" s="568"/>
      <c r="T19" s="573">
        <v>1083.556254955992</v>
      </c>
      <c r="U19" s="568"/>
      <c r="V19" s="573">
        <v>1365.4205659606864</v>
      </c>
      <c r="W19" s="568"/>
      <c r="X19" s="573">
        <v>1778.7886668362739</v>
      </c>
      <c r="Y19" s="568"/>
      <c r="Z19" s="573">
        <v>2124.282651826396</v>
      </c>
      <c r="AA19" s="568"/>
      <c r="AB19" s="573">
        <v>2684.0886697945293</v>
      </c>
      <c r="AC19" s="568"/>
      <c r="AD19" s="573">
        <v>3001.1735158438969</v>
      </c>
      <c r="AE19" s="568"/>
      <c r="AF19" s="573">
        <v>3741.258352381371</v>
      </c>
      <c r="AG19" s="568"/>
      <c r="AH19" s="573">
        <v>4362.2995346888019</v>
      </c>
      <c r="AI19" s="568"/>
      <c r="AJ19" s="573">
        <v>4564.5402984559896</v>
      </c>
      <c r="AK19" s="568"/>
      <c r="AL19" s="573">
        <v>5693.349832828274</v>
      </c>
      <c r="AM19" s="568"/>
      <c r="AN19" s="573">
        <v>9151.7375888303741</v>
      </c>
      <c r="AO19" s="568"/>
      <c r="AP19" s="573">
        <v>9607.9114164436196</v>
      </c>
      <c r="AQ19" s="568"/>
      <c r="AR19" s="573">
        <v>8021.2799665000393</v>
      </c>
      <c r="AS19" s="568"/>
      <c r="AT19" s="573">
        <v>9351.8794845637858</v>
      </c>
      <c r="AU19" s="568"/>
      <c r="AV19" s="573">
        <v>9734.7429596313286</v>
      </c>
      <c r="AW19" s="568"/>
      <c r="AX19" s="573">
        <v>11008.090106853993</v>
      </c>
      <c r="AY19" s="568"/>
      <c r="AZ19" s="573">
        <v>9525.2123547141691</v>
      </c>
      <c r="BA19" s="568"/>
      <c r="BB19" s="573">
        <v>9037.434023124446</v>
      </c>
      <c r="BC19" s="568"/>
      <c r="BD19" s="573">
        <v>8925.282256031669</v>
      </c>
      <c r="BE19" s="568"/>
      <c r="BF19" s="573">
        <v>9729.9618830676027</v>
      </c>
      <c r="BG19" s="568"/>
      <c r="BH19" s="573">
        <v>5557.7243977738744</v>
      </c>
      <c r="BI19" s="568"/>
      <c r="BJ19" s="574">
        <v>5557.7261178222989</v>
      </c>
      <c r="BK19" s="571" t="s">
        <v>1192</v>
      </c>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469" t="str">
        <f>Parameters!S19</f>
        <v>Manufacture of basic pharmaceutical products and pharmaceutical preparations</v>
      </c>
      <c r="E20" s="475"/>
      <c r="F20" s="572">
        <v>0</v>
      </c>
      <c r="G20" s="568"/>
      <c r="H20" s="573">
        <v>0</v>
      </c>
      <c r="I20" s="568"/>
      <c r="J20" s="573">
        <v>0</v>
      </c>
      <c r="K20" s="568"/>
      <c r="L20" s="573">
        <v>0</v>
      </c>
      <c r="M20" s="568"/>
      <c r="N20" s="573">
        <v>0</v>
      </c>
      <c r="O20" s="568"/>
      <c r="P20" s="573">
        <v>0</v>
      </c>
      <c r="Q20" s="568"/>
      <c r="R20" s="573">
        <v>0</v>
      </c>
      <c r="S20" s="568"/>
      <c r="T20" s="573">
        <v>0</v>
      </c>
      <c r="U20" s="568"/>
      <c r="V20" s="573">
        <v>0</v>
      </c>
      <c r="W20" s="568"/>
      <c r="X20" s="573">
        <v>0</v>
      </c>
      <c r="Y20" s="568"/>
      <c r="Z20" s="573">
        <v>0</v>
      </c>
      <c r="AA20" s="568"/>
      <c r="AB20" s="573">
        <v>0</v>
      </c>
      <c r="AC20" s="568"/>
      <c r="AD20" s="573">
        <v>0</v>
      </c>
      <c r="AE20" s="568"/>
      <c r="AF20" s="573">
        <v>0</v>
      </c>
      <c r="AG20" s="568"/>
      <c r="AH20" s="573">
        <v>0</v>
      </c>
      <c r="AI20" s="568"/>
      <c r="AJ20" s="573">
        <v>0</v>
      </c>
      <c r="AK20" s="568"/>
      <c r="AL20" s="573">
        <v>0</v>
      </c>
      <c r="AM20" s="568"/>
      <c r="AN20" s="573">
        <v>0</v>
      </c>
      <c r="AO20" s="568"/>
      <c r="AP20" s="573">
        <v>0</v>
      </c>
      <c r="AQ20" s="568"/>
      <c r="AR20" s="573">
        <v>0</v>
      </c>
      <c r="AS20" s="568"/>
      <c r="AT20" s="573">
        <v>0</v>
      </c>
      <c r="AU20" s="568"/>
      <c r="AV20" s="573">
        <v>0</v>
      </c>
      <c r="AW20" s="568"/>
      <c r="AX20" s="573">
        <v>0</v>
      </c>
      <c r="AY20" s="568"/>
      <c r="AZ20" s="573">
        <v>0</v>
      </c>
      <c r="BA20" s="568"/>
      <c r="BB20" s="573">
        <v>0</v>
      </c>
      <c r="BC20" s="568"/>
      <c r="BD20" s="573">
        <v>0</v>
      </c>
      <c r="BE20" s="568"/>
      <c r="BF20" s="573">
        <v>0</v>
      </c>
      <c r="BG20" s="568"/>
      <c r="BH20" s="573">
        <v>0</v>
      </c>
      <c r="BI20" s="568"/>
      <c r="BJ20" s="574">
        <v>0</v>
      </c>
      <c r="BK20" s="571" t="s">
        <v>1192</v>
      </c>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469" t="str">
        <f>Parameters!S20</f>
        <v>Manufacture of rubber and plastic products and other non-metallic mineral products</v>
      </c>
      <c r="E21" s="470"/>
      <c r="F21" s="603"/>
      <c r="G21" s="594"/>
      <c r="H21" s="575"/>
      <c r="I21" s="594"/>
      <c r="J21" s="575"/>
      <c r="K21" s="594"/>
      <c r="L21" s="575"/>
      <c r="M21" s="594"/>
      <c r="N21" s="575"/>
      <c r="O21" s="594"/>
      <c r="P21" s="575"/>
      <c r="Q21" s="594"/>
      <c r="R21" s="575"/>
      <c r="S21" s="594"/>
      <c r="T21" s="575"/>
      <c r="U21" s="594"/>
      <c r="V21" s="575"/>
      <c r="W21" s="594"/>
      <c r="X21" s="575"/>
      <c r="Y21" s="594"/>
      <c r="Z21" s="575"/>
      <c r="AA21" s="594"/>
      <c r="AB21" s="575"/>
      <c r="AC21" s="594"/>
      <c r="AD21" s="575"/>
      <c r="AE21" s="594"/>
      <c r="AF21" s="575"/>
      <c r="AG21" s="594"/>
      <c r="AH21" s="575"/>
      <c r="AI21" s="594"/>
      <c r="AJ21" s="575"/>
      <c r="AK21" s="594"/>
      <c r="AL21" s="575"/>
      <c r="AM21" s="594"/>
      <c r="AN21" s="575"/>
      <c r="AO21" s="594"/>
      <c r="AP21" s="575"/>
      <c r="AQ21" s="594"/>
      <c r="AR21" s="575"/>
      <c r="AS21" s="594"/>
      <c r="AT21" s="575"/>
      <c r="AU21" s="594"/>
      <c r="AV21" s="575"/>
      <c r="AW21" s="594"/>
      <c r="AX21" s="575"/>
      <c r="AY21" s="594"/>
      <c r="AZ21" s="575"/>
      <c r="BA21" s="594"/>
      <c r="BB21" s="575"/>
      <c r="BC21" s="594"/>
      <c r="BD21" s="575"/>
      <c r="BE21" s="594"/>
      <c r="BF21" s="575"/>
      <c r="BG21" s="594"/>
      <c r="BH21" s="575"/>
      <c r="BI21" s="594"/>
      <c r="BJ21" s="575">
        <v>0</v>
      </c>
      <c r="BK21" s="598"/>
      <c r="CJ21" s="303"/>
      <c r="CK21" s="303"/>
      <c r="CL21" s="303"/>
      <c r="CM21" s="304"/>
      <c r="CN21" s="303"/>
      <c r="CO21" s="303"/>
      <c r="CP21" s="303"/>
      <c r="CQ21" s="303"/>
      <c r="CR21" s="303"/>
      <c r="CS21" s="303"/>
      <c r="CT21" s="303"/>
    </row>
    <row r="22" spans="1:98" s="15" customFormat="1" ht="12.75" customHeight="1">
      <c r="A22" s="35"/>
      <c r="B22" s="204" t="str">
        <f>Parameters!Q21</f>
        <v>C22</v>
      </c>
      <c r="C22" s="218"/>
      <c r="D22" s="471" t="str">
        <f>Parameters!S21</f>
        <v>Manufacture of rubber and plastic products</v>
      </c>
      <c r="E22" s="472"/>
      <c r="F22" s="567">
        <v>0</v>
      </c>
      <c r="G22" s="568"/>
      <c r="H22" s="604">
        <v>0</v>
      </c>
      <c r="I22" s="568"/>
      <c r="J22" s="604">
        <v>0</v>
      </c>
      <c r="K22" s="568"/>
      <c r="L22" s="604">
        <v>0</v>
      </c>
      <c r="M22" s="568"/>
      <c r="N22" s="604">
        <v>2678</v>
      </c>
      <c r="O22" s="568" t="s">
        <v>355</v>
      </c>
      <c r="P22" s="604">
        <v>2798.51</v>
      </c>
      <c r="Q22" s="568"/>
      <c r="R22" s="604">
        <v>2677.9174499999999</v>
      </c>
      <c r="S22" s="568"/>
      <c r="T22" s="604">
        <v>3334.8628627500002</v>
      </c>
      <c r="U22" s="568"/>
      <c r="V22" s="604">
        <v>3057.9865484362499</v>
      </c>
      <c r="W22" s="568"/>
      <c r="X22" s="604">
        <v>2712.1596156940655</v>
      </c>
      <c r="Y22" s="568"/>
      <c r="Z22" s="604">
        <v>2401.4538176155979</v>
      </c>
      <c r="AA22" s="568"/>
      <c r="AB22" s="604">
        <v>2067.0515485275232</v>
      </c>
      <c r="AC22" s="568"/>
      <c r="AD22" s="604">
        <v>1960.9162907848774</v>
      </c>
      <c r="AE22" s="568"/>
      <c r="AF22" s="604">
        <v>1112.7567093309563</v>
      </c>
      <c r="AG22" s="568"/>
      <c r="AH22" s="604">
        <v>1053.1779257843068</v>
      </c>
      <c r="AI22" s="568"/>
      <c r="AJ22" s="604">
        <v>1057.0530361553831</v>
      </c>
      <c r="AK22" s="568"/>
      <c r="AL22" s="604">
        <v>1090.944770974603</v>
      </c>
      <c r="AM22" s="568"/>
      <c r="AN22" s="604">
        <v>1270.8681471197353</v>
      </c>
      <c r="AO22" s="568"/>
      <c r="AP22" s="604">
        <v>1070.7736713841277</v>
      </c>
      <c r="AQ22" s="568"/>
      <c r="AR22" s="604">
        <v>992.29878302721215</v>
      </c>
      <c r="AS22" s="568"/>
      <c r="AT22" s="604">
        <v>899.94223911208053</v>
      </c>
      <c r="AU22" s="568"/>
      <c r="AV22" s="569">
        <v>894.87195791651538</v>
      </c>
      <c r="AW22" s="568"/>
      <c r="AX22" s="569">
        <v>890.39759812692955</v>
      </c>
      <c r="AY22" s="568"/>
      <c r="AZ22" s="569">
        <v>885.94561013631017</v>
      </c>
      <c r="BA22" s="568"/>
      <c r="BB22" s="569">
        <v>881.51588208561702</v>
      </c>
      <c r="BC22" s="568"/>
      <c r="BD22" s="569">
        <v>877.10830267518907</v>
      </c>
      <c r="BE22" s="568"/>
      <c r="BF22" s="569">
        <v>872.7227611618232</v>
      </c>
      <c r="BG22" s="568"/>
      <c r="BH22" s="569">
        <v>868.35914735600124</v>
      </c>
      <c r="BI22" s="568"/>
      <c r="BJ22" s="570">
        <v>868.35941610264592</v>
      </c>
      <c r="BK22" s="571" t="s">
        <v>1192</v>
      </c>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471" t="str">
        <f>Parameters!S22</f>
        <v>Manufacture of other non-metallic mineral products</v>
      </c>
      <c r="E23" s="473"/>
      <c r="F23" s="567">
        <v>0</v>
      </c>
      <c r="G23" s="568"/>
      <c r="H23" s="604">
        <v>0</v>
      </c>
      <c r="I23" s="568"/>
      <c r="J23" s="604">
        <v>0</v>
      </c>
      <c r="K23" s="568"/>
      <c r="L23" s="604">
        <v>0</v>
      </c>
      <c r="M23" s="568"/>
      <c r="N23" s="604">
        <v>0</v>
      </c>
      <c r="O23" s="568"/>
      <c r="P23" s="604">
        <v>0</v>
      </c>
      <c r="Q23" s="568"/>
      <c r="R23" s="604">
        <v>0</v>
      </c>
      <c r="S23" s="568"/>
      <c r="T23" s="604">
        <v>0</v>
      </c>
      <c r="U23" s="568"/>
      <c r="V23" s="604">
        <v>0</v>
      </c>
      <c r="W23" s="568"/>
      <c r="X23" s="604">
        <v>0</v>
      </c>
      <c r="Y23" s="568"/>
      <c r="Z23" s="604">
        <v>0</v>
      </c>
      <c r="AA23" s="568"/>
      <c r="AB23" s="604">
        <v>0</v>
      </c>
      <c r="AC23" s="568"/>
      <c r="AD23" s="604">
        <v>0</v>
      </c>
      <c r="AE23" s="568"/>
      <c r="AF23" s="604">
        <v>0</v>
      </c>
      <c r="AG23" s="568"/>
      <c r="AH23" s="604">
        <v>0</v>
      </c>
      <c r="AI23" s="568"/>
      <c r="AJ23" s="604">
        <v>0</v>
      </c>
      <c r="AK23" s="568"/>
      <c r="AL23" s="604">
        <v>0</v>
      </c>
      <c r="AM23" s="568"/>
      <c r="AN23" s="604">
        <v>0</v>
      </c>
      <c r="AO23" s="568"/>
      <c r="AP23" s="604">
        <v>0</v>
      </c>
      <c r="AQ23" s="568"/>
      <c r="AR23" s="604">
        <v>0</v>
      </c>
      <c r="AS23" s="568"/>
      <c r="AT23" s="604">
        <v>0</v>
      </c>
      <c r="AU23" s="568"/>
      <c r="AV23" s="569">
        <v>0</v>
      </c>
      <c r="AW23" s="568"/>
      <c r="AX23" s="569">
        <v>0</v>
      </c>
      <c r="AY23" s="568"/>
      <c r="AZ23" s="569">
        <v>0</v>
      </c>
      <c r="BA23" s="568"/>
      <c r="BB23" s="569">
        <v>0</v>
      </c>
      <c r="BC23" s="568"/>
      <c r="BD23" s="569">
        <v>0</v>
      </c>
      <c r="BE23" s="568"/>
      <c r="BF23" s="569">
        <v>0</v>
      </c>
      <c r="BG23" s="568"/>
      <c r="BH23" s="569">
        <v>0</v>
      </c>
      <c r="BI23" s="568"/>
      <c r="BJ23" s="570">
        <v>0</v>
      </c>
      <c r="BK23" s="571" t="s">
        <v>1192</v>
      </c>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469" t="str">
        <f>Parameters!S23</f>
        <v>Manufacture of basic metals and fabricated metal products, except machinery and equipment</v>
      </c>
      <c r="E24" s="470"/>
      <c r="F24" s="603"/>
      <c r="G24" s="594"/>
      <c r="H24" s="575"/>
      <c r="I24" s="594"/>
      <c r="J24" s="575"/>
      <c r="K24" s="594"/>
      <c r="L24" s="575"/>
      <c r="M24" s="594"/>
      <c r="N24" s="575"/>
      <c r="O24" s="594"/>
      <c r="P24" s="575"/>
      <c r="Q24" s="594"/>
      <c r="R24" s="575"/>
      <c r="S24" s="594"/>
      <c r="T24" s="575"/>
      <c r="U24" s="594"/>
      <c r="V24" s="575"/>
      <c r="W24" s="594"/>
      <c r="X24" s="575"/>
      <c r="Y24" s="594"/>
      <c r="Z24" s="575"/>
      <c r="AA24" s="594"/>
      <c r="AB24" s="575"/>
      <c r="AC24" s="594"/>
      <c r="AD24" s="575"/>
      <c r="AE24" s="594"/>
      <c r="AF24" s="575"/>
      <c r="AG24" s="594"/>
      <c r="AH24" s="575"/>
      <c r="AI24" s="594"/>
      <c r="AJ24" s="575"/>
      <c r="AK24" s="594"/>
      <c r="AL24" s="575"/>
      <c r="AM24" s="594"/>
      <c r="AN24" s="575"/>
      <c r="AO24" s="594"/>
      <c r="AP24" s="575"/>
      <c r="AQ24" s="594"/>
      <c r="AR24" s="575"/>
      <c r="AS24" s="594"/>
      <c r="AT24" s="575"/>
      <c r="AU24" s="594"/>
      <c r="AV24" s="575"/>
      <c r="AW24" s="594"/>
      <c r="AX24" s="575"/>
      <c r="AY24" s="594"/>
      <c r="AZ24" s="575"/>
      <c r="BA24" s="594"/>
      <c r="BB24" s="575"/>
      <c r="BC24" s="594"/>
      <c r="BD24" s="575"/>
      <c r="BE24" s="594"/>
      <c r="BF24" s="575"/>
      <c r="BG24" s="594"/>
      <c r="BH24" s="575"/>
      <c r="BI24" s="594"/>
      <c r="BJ24" s="575">
        <v>0</v>
      </c>
      <c r="BK24" s="598"/>
      <c r="CJ24" s="303"/>
      <c r="CK24" s="303"/>
      <c r="CL24" s="303"/>
      <c r="CM24" s="304"/>
      <c r="CN24" s="303"/>
      <c r="CO24" s="303"/>
      <c r="CP24" s="303"/>
      <c r="CQ24" s="303"/>
      <c r="CR24" s="303"/>
      <c r="CS24" s="303"/>
      <c r="CT24" s="303"/>
    </row>
    <row r="25" spans="1:98" s="15" customFormat="1" ht="12.75" customHeight="1">
      <c r="A25" s="35"/>
      <c r="B25" s="204" t="str">
        <f>Parameters!Q24</f>
        <v>C24</v>
      </c>
      <c r="C25" s="218"/>
      <c r="D25" s="471" t="str">
        <f>Parameters!S24</f>
        <v>Manufacture of basic metals</v>
      </c>
      <c r="E25" s="472"/>
      <c r="F25" s="567">
        <v>0</v>
      </c>
      <c r="G25" s="568"/>
      <c r="H25" s="604">
        <v>0</v>
      </c>
      <c r="I25" s="568"/>
      <c r="J25" s="604">
        <v>0</v>
      </c>
      <c r="K25" s="568"/>
      <c r="L25" s="604">
        <v>0</v>
      </c>
      <c r="M25" s="568"/>
      <c r="N25" s="604">
        <v>0</v>
      </c>
      <c r="O25" s="568"/>
      <c r="P25" s="604">
        <v>0</v>
      </c>
      <c r="Q25" s="568"/>
      <c r="R25" s="604">
        <v>0</v>
      </c>
      <c r="S25" s="568"/>
      <c r="T25" s="604">
        <v>0</v>
      </c>
      <c r="U25" s="568"/>
      <c r="V25" s="604">
        <v>0</v>
      </c>
      <c r="W25" s="568"/>
      <c r="X25" s="604">
        <v>0</v>
      </c>
      <c r="Y25" s="568"/>
      <c r="Z25" s="604">
        <v>0</v>
      </c>
      <c r="AA25" s="568"/>
      <c r="AB25" s="604">
        <v>0</v>
      </c>
      <c r="AC25" s="568"/>
      <c r="AD25" s="604">
        <v>0</v>
      </c>
      <c r="AE25" s="568"/>
      <c r="AF25" s="604">
        <v>0</v>
      </c>
      <c r="AG25" s="568"/>
      <c r="AH25" s="604">
        <v>0</v>
      </c>
      <c r="AI25" s="568"/>
      <c r="AJ25" s="604">
        <v>0</v>
      </c>
      <c r="AK25" s="568"/>
      <c r="AL25" s="604">
        <v>0</v>
      </c>
      <c r="AM25" s="568"/>
      <c r="AN25" s="604">
        <v>0</v>
      </c>
      <c r="AO25" s="568"/>
      <c r="AP25" s="604">
        <v>0</v>
      </c>
      <c r="AQ25" s="568"/>
      <c r="AR25" s="604">
        <v>0</v>
      </c>
      <c r="AS25" s="568"/>
      <c r="AT25" s="604">
        <v>0</v>
      </c>
      <c r="AU25" s="568"/>
      <c r="AV25" s="569">
        <v>0</v>
      </c>
      <c r="AW25" s="568"/>
      <c r="AX25" s="569">
        <v>0</v>
      </c>
      <c r="AY25" s="568"/>
      <c r="AZ25" s="569">
        <v>0</v>
      </c>
      <c r="BA25" s="568"/>
      <c r="BB25" s="569">
        <v>0</v>
      </c>
      <c r="BC25" s="568"/>
      <c r="BD25" s="569">
        <v>0</v>
      </c>
      <c r="BE25" s="568"/>
      <c r="BF25" s="569">
        <v>0</v>
      </c>
      <c r="BG25" s="568"/>
      <c r="BH25" s="569">
        <v>0</v>
      </c>
      <c r="BI25" s="568"/>
      <c r="BJ25" s="570">
        <v>0</v>
      </c>
      <c r="BK25" s="571" t="s">
        <v>1192</v>
      </c>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474" t="str">
        <f>Parameters!S25</f>
        <v>Manufacture of fabricated metal products, except machinery and equipment</v>
      </c>
      <c r="E26" s="473"/>
      <c r="F26" s="567">
        <v>903.80166429999986</v>
      </c>
      <c r="G26" s="568"/>
      <c r="H26" s="569">
        <v>1918.8480400711637</v>
      </c>
      <c r="I26" s="568" t="s">
        <v>355</v>
      </c>
      <c r="J26" s="569">
        <v>2746.949398200667</v>
      </c>
      <c r="K26" s="568"/>
      <c r="L26" s="569">
        <v>3663.0260400216685</v>
      </c>
      <c r="M26" s="568"/>
      <c r="N26" s="569">
        <v>4695.1378612196422</v>
      </c>
      <c r="O26" s="568"/>
      <c r="P26" s="569">
        <v>5860.8623203778889</v>
      </c>
      <c r="Q26" s="568"/>
      <c r="R26" s="569">
        <v>7233.1245804531354</v>
      </c>
      <c r="S26" s="568"/>
      <c r="T26" s="569">
        <v>8813.4054308184004</v>
      </c>
      <c r="U26" s="568"/>
      <c r="V26" s="569">
        <v>10502.324347352909</v>
      </c>
      <c r="W26" s="568"/>
      <c r="X26" s="569">
        <v>12275.336249576332</v>
      </c>
      <c r="Y26" s="568"/>
      <c r="Z26" s="569">
        <v>13972.7767741157</v>
      </c>
      <c r="AA26" s="568"/>
      <c r="AB26" s="569">
        <v>15836.321908702772</v>
      </c>
      <c r="AC26" s="568"/>
      <c r="AD26" s="569">
        <v>18154.591603296107</v>
      </c>
      <c r="AE26" s="568"/>
      <c r="AF26" s="569">
        <v>20759.585893402891</v>
      </c>
      <c r="AG26" s="568"/>
      <c r="AH26" s="569">
        <v>22883.387330434747</v>
      </c>
      <c r="AI26" s="568"/>
      <c r="AJ26" s="569">
        <v>26462.336480835897</v>
      </c>
      <c r="AK26" s="568"/>
      <c r="AL26" s="569">
        <v>26145.184828498059</v>
      </c>
      <c r="AM26" s="568"/>
      <c r="AN26" s="569">
        <v>23176.012305028285</v>
      </c>
      <c r="AO26" s="568"/>
      <c r="AP26" s="569">
        <v>22703.365935375925</v>
      </c>
      <c r="AQ26" s="568"/>
      <c r="AR26" s="569">
        <v>24647.948485767247</v>
      </c>
      <c r="AS26" s="568"/>
      <c r="AT26" s="569">
        <v>26727.304583220004</v>
      </c>
      <c r="AU26" s="568"/>
      <c r="AV26" s="569">
        <v>22318.285569592197</v>
      </c>
      <c r="AW26" s="568"/>
      <c r="AX26" s="569">
        <v>25505.257168023254</v>
      </c>
      <c r="AY26" s="568"/>
      <c r="AZ26" s="569">
        <v>23997.165285522773</v>
      </c>
      <c r="BA26" s="568"/>
      <c r="BB26" s="569">
        <v>26897.234574491769</v>
      </c>
      <c r="BC26" s="568"/>
      <c r="BD26" s="569">
        <v>27921.106230021847</v>
      </c>
      <c r="BE26" s="568"/>
      <c r="BF26" s="569">
        <v>30056.000703869413</v>
      </c>
      <c r="BG26" s="568"/>
      <c r="BH26" s="569">
        <v>23624.57033936106</v>
      </c>
      <c r="BI26" s="568"/>
      <c r="BJ26" s="570">
        <v>23624.577650879604</v>
      </c>
      <c r="BK26" s="571" t="s">
        <v>1192</v>
      </c>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469" t="str">
        <f>Parameters!S26</f>
        <v>Manufacture of computer, electronic and optical products</v>
      </c>
      <c r="E27" s="475"/>
      <c r="F27" s="572">
        <v>0</v>
      </c>
      <c r="G27" s="568"/>
      <c r="H27" s="573">
        <v>0</v>
      </c>
      <c r="I27" s="568"/>
      <c r="J27" s="573">
        <v>0</v>
      </c>
      <c r="K27" s="568"/>
      <c r="L27" s="573">
        <v>0</v>
      </c>
      <c r="M27" s="568"/>
      <c r="N27" s="573">
        <v>0</v>
      </c>
      <c r="O27" s="568"/>
      <c r="P27" s="573">
        <v>0</v>
      </c>
      <c r="Q27" s="568"/>
      <c r="R27" s="573">
        <v>0</v>
      </c>
      <c r="S27" s="568"/>
      <c r="T27" s="573">
        <v>0</v>
      </c>
      <c r="U27" s="568"/>
      <c r="V27" s="573">
        <v>0</v>
      </c>
      <c r="W27" s="568"/>
      <c r="X27" s="573">
        <v>0</v>
      </c>
      <c r="Y27" s="568"/>
      <c r="Z27" s="573">
        <v>0</v>
      </c>
      <c r="AA27" s="568"/>
      <c r="AB27" s="573">
        <v>0</v>
      </c>
      <c r="AC27" s="568"/>
      <c r="AD27" s="573">
        <v>0</v>
      </c>
      <c r="AE27" s="568"/>
      <c r="AF27" s="573">
        <v>0</v>
      </c>
      <c r="AG27" s="568"/>
      <c r="AH27" s="573">
        <v>0</v>
      </c>
      <c r="AI27" s="568"/>
      <c r="AJ27" s="573">
        <v>0</v>
      </c>
      <c r="AK27" s="568"/>
      <c r="AL27" s="573">
        <v>0</v>
      </c>
      <c r="AM27" s="568"/>
      <c r="AN27" s="573">
        <v>0</v>
      </c>
      <c r="AO27" s="568"/>
      <c r="AP27" s="573">
        <v>0</v>
      </c>
      <c r="AQ27" s="568"/>
      <c r="AR27" s="573">
        <v>0</v>
      </c>
      <c r="AS27" s="568"/>
      <c r="AT27" s="573">
        <v>0</v>
      </c>
      <c r="AU27" s="568"/>
      <c r="AV27" s="573">
        <v>0</v>
      </c>
      <c r="AW27" s="568"/>
      <c r="AX27" s="573">
        <v>0</v>
      </c>
      <c r="AY27" s="568"/>
      <c r="AZ27" s="573">
        <v>0</v>
      </c>
      <c r="BA27" s="568"/>
      <c r="BB27" s="573">
        <v>0</v>
      </c>
      <c r="BC27" s="568"/>
      <c r="BD27" s="573">
        <v>0</v>
      </c>
      <c r="BE27" s="568"/>
      <c r="BF27" s="573">
        <v>0</v>
      </c>
      <c r="BG27" s="568"/>
      <c r="BH27" s="573">
        <v>0</v>
      </c>
      <c r="BI27" s="568"/>
      <c r="BJ27" s="574">
        <v>0</v>
      </c>
      <c r="BK27" s="571" t="s">
        <v>1192</v>
      </c>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469" t="str">
        <f>Parameters!S27</f>
        <v>Manufacture of electrical equipment</v>
      </c>
      <c r="E28" s="475"/>
      <c r="F28" s="572">
        <v>0</v>
      </c>
      <c r="G28" s="568"/>
      <c r="H28" s="573">
        <v>0</v>
      </c>
      <c r="I28" s="568"/>
      <c r="J28" s="573">
        <v>0</v>
      </c>
      <c r="K28" s="568"/>
      <c r="L28" s="573">
        <v>0</v>
      </c>
      <c r="M28" s="568"/>
      <c r="N28" s="573">
        <v>0</v>
      </c>
      <c r="O28" s="568"/>
      <c r="P28" s="573">
        <v>0</v>
      </c>
      <c r="Q28" s="568"/>
      <c r="R28" s="573">
        <v>0</v>
      </c>
      <c r="S28" s="568"/>
      <c r="T28" s="573">
        <v>0</v>
      </c>
      <c r="U28" s="568"/>
      <c r="V28" s="573">
        <v>0</v>
      </c>
      <c r="W28" s="568"/>
      <c r="X28" s="573">
        <v>0</v>
      </c>
      <c r="Y28" s="568"/>
      <c r="Z28" s="573">
        <v>0</v>
      </c>
      <c r="AA28" s="568"/>
      <c r="AB28" s="573">
        <v>0</v>
      </c>
      <c r="AC28" s="568"/>
      <c r="AD28" s="573">
        <v>0</v>
      </c>
      <c r="AE28" s="568"/>
      <c r="AF28" s="573">
        <v>0</v>
      </c>
      <c r="AG28" s="568"/>
      <c r="AH28" s="573">
        <v>0</v>
      </c>
      <c r="AI28" s="568"/>
      <c r="AJ28" s="573">
        <v>0</v>
      </c>
      <c r="AK28" s="568"/>
      <c r="AL28" s="573">
        <v>0</v>
      </c>
      <c r="AM28" s="568"/>
      <c r="AN28" s="573">
        <v>0</v>
      </c>
      <c r="AO28" s="568"/>
      <c r="AP28" s="573">
        <v>0</v>
      </c>
      <c r="AQ28" s="568"/>
      <c r="AR28" s="573">
        <v>0</v>
      </c>
      <c r="AS28" s="568"/>
      <c r="AT28" s="573">
        <v>0</v>
      </c>
      <c r="AU28" s="568"/>
      <c r="AV28" s="573">
        <v>0</v>
      </c>
      <c r="AW28" s="568"/>
      <c r="AX28" s="573">
        <v>0</v>
      </c>
      <c r="AY28" s="568"/>
      <c r="AZ28" s="573">
        <v>0</v>
      </c>
      <c r="BA28" s="568"/>
      <c r="BB28" s="573">
        <v>0</v>
      </c>
      <c r="BC28" s="568"/>
      <c r="BD28" s="573">
        <v>0</v>
      </c>
      <c r="BE28" s="568"/>
      <c r="BF28" s="573">
        <v>0</v>
      </c>
      <c r="BG28" s="568"/>
      <c r="BH28" s="573">
        <v>0</v>
      </c>
      <c r="BI28" s="568"/>
      <c r="BJ28" s="574">
        <v>0</v>
      </c>
      <c r="BK28" s="571" t="s">
        <v>1192</v>
      </c>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469" t="str">
        <f>Parameters!S28</f>
        <v>Manufacture of machinery and equipment n.e.c.</v>
      </c>
      <c r="E29" s="475"/>
      <c r="F29" s="572">
        <v>3586.5063508977323</v>
      </c>
      <c r="G29" s="568"/>
      <c r="H29" s="573">
        <v>7475.9936119850636</v>
      </c>
      <c r="I29" s="568" t="s">
        <v>355</v>
      </c>
      <c r="J29" s="573">
        <v>10988.925891850917</v>
      </c>
      <c r="K29" s="568"/>
      <c r="L29" s="573">
        <v>14154.517189964536</v>
      </c>
      <c r="M29" s="568"/>
      <c r="N29" s="573">
        <v>18581.19017400677</v>
      </c>
      <c r="O29" s="568"/>
      <c r="P29" s="573">
        <v>25530.480731935426</v>
      </c>
      <c r="Q29" s="568"/>
      <c r="R29" s="573">
        <v>34370.642777805406</v>
      </c>
      <c r="S29" s="568"/>
      <c r="T29" s="573">
        <v>45082.076283118062</v>
      </c>
      <c r="U29" s="568"/>
      <c r="V29" s="573">
        <v>54684.571962341055</v>
      </c>
      <c r="W29" s="568"/>
      <c r="X29" s="573">
        <v>66190.644295332459</v>
      </c>
      <c r="Y29" s="568"/>
      <c r="Z29" s="573">
        <v>76929.599519466428</v>
      </c>
      <c r="AA29" s="568"/>
      <c r="AB29" s="573">
        <v>90893.262831347951</v>
      </c>
      <c r="AC29" s="568"/>
      <c r="AD29" s="573">
        <v>103473.56005886463</v>
      </c>
      <c r="AE29" s="568"/>
      <c r="AF29" s="573">
        <v>122826.53477790323</v>
      </c>
      <c r="AG29" s="568"/>
      <c r="AH29" s="573">
        <v>141126.48885582466</v>
      </c>
      <c r="AI29" s="568"/>
      <c r="AJ29" s="573">
        <v>163019.56608032691</v>
      </c>
      <c r="AK29" s="568"/>
      <c r="AL29" s="573">
        <v>165798.25884295208</v>
      </c>
      <c r="AM29" s="568"/>
      <c r="AN29" s="573">
        <v>177047.28755577092</v>
      </c>
      <c r="AO29" s="568"/>
      <c r="AP29" s="573">
        <v>183779.89823781597</v>
      </c>
      <c r="AQ29" s="568"/>
      <c r="AR29" s="573">
        <v>183556.92512941049</v>
      </c>
      <c r="AS29" s="568"/>
      <c r="AT29" s="573">
        <v>207836.35763014565</v>
      </c>
      <c r="AU29" s="568"/>
      <c r="AV29" s="573">
        <v>193531.36324849597</v>
      </c>
      <c r="AW29" s="568"/>
      <c r="AX29" s="573">
        <v>211356.31197773558</v>
      </c>
      <c r="AY29" s="568"/>
      <c r="AZ29" s="573">
        <v>201274.79636928323</v>
      </c>
      <c r="BA29" s="568"/>
      <c r="BB29" s="573">
        <v>202999.35491038146</v>
      </c>
      <c r="BC29" s="568"/>
      <c r="BD29" s="573">
        <v>187867.12454931717</v>
      </c>
      <c r="BE29" s="568"/>
      <c r="BF29" s="573">
        <v>193731.14690914945</v>
      </c>
      <c r="BG29" s="568"/>
      <c r="BH29" s="573">
        <v>136454.44129896816</v>
      </c>
      <c r="BI29" s="568"/>
      <c r="BJ29" s="574">
        <v>136454.48352996598</v>
      </c>
      <c r="BK29" s="571" t="s">
        <v>1192</v>
      </c>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469" t="str">
        <f>Parameters!S29</f>
        <v>Manufacture of motor vehicles, trailers, semi-trailers and of other transport equipment</v>
      </c>
      <c r="E30" s="470"/>
      <c r="F30" s="603"/>
      <c r="G30" s="594"/>
      <c r="H30" s="575"/>
      <c r="I30" s="594"/>
      <c r="J30" s="575"/>
      <c r="K30" s="594"/>
      <c r="L30" s="575"/>
      <c r="M30" s="594"/>
      <c r="N30" s="575"/>
      <c r="O30" s="594"/>
      <c r="P30" s="575"/>
      <c r="Q30" s="594"/>
      <c r="R30" s="575"/>
      <c r="S30" s="594"/>
      <c r="T30" s="575"/>
      <c r="U30" s="594"/>
      <c r="V30" s="575"/>
      <c r="W30" s="594"/>
      <c r="X30" s="575"/>
      <c r="Y30" s="594"/>
      <c r="Z30" s="575"/>
      <c r="AA30" s="594"/>
      <c r="AB30" s="575"/>
      <c r="AC30" s="594"/>
      <c r="AD30" s="575"/>
      <c r="AE30" s="594"/>
      <c r="AF30" s="575"/>
      <c r="AG30" s="594"/>
      <c r="AH30" s="575"/>
      <c r="AI30" s="594"/>
      <c r="AJ30" s="575"/>
      <c r="AK30" s="594"/>
      <c r="AL30" s="575"/>
      <c r="AM30" s="594"/>
      <c r="AN30" s="575"/>
      <c r="AO30" s="594"/>
      <c r="AP30" s="575"/>
      <c r="AQ30" s="594"/>
      <c r="AR30" s="575"/>
      <c r="AS30" s="594"/>
      <c r="AT30" s="575"/>
      <c r="AU30" s="594"/>
      <c r="AV30" s="575"/>
      <c r="AW30" s="594"/>
      <c r="AX30" s="575"/>
      <c r="AY30" s="594"/>
      <c r="AZ30" s="575"/>
      <c r="BA30" s="594"/>
      <c r="BB30" s="575"/>
      <c r="BC30" s="594"/>
      <c r="BD30" s="575"/>
      <c r="BE30" s="594"/>
      <c r="BF30" s="575"/>
      <c r="BG30" s="594"/>
      <c r="BH30" s="575"/>
      <c r="BI30" s="594"/>
      <c r="BJ30" s="575">
        <v>0</v>
      </c>
      <c r="BK30" s="598"/>
      <c r="CJ30" s="303"/>
      <c r="CK30" s="303"/>
      <c r="CL30" s="303"/>
      <c r="CM30" s="304"/>
      <c r="CN30" s="303"/>
      <c r="CO30" s="303"/>
      <c r="CP30" s="303"/>
      <c r="CQ30" s="303"/>
      <c r="CR30" s="303"/>
      <c r="CS30" s="303"/>
      <c r="CT30" s="303"/>
    </row>
    <row r="31" spans="1:98" s="15" customFormat="1" ht="12.75" customHeight="1">
      <c r="A31" s="35"/>
      <c r="B31" s="204" t="str">
        <f>Parameters!Q30</f>
        <v>C29</v>
      </c>
      <c r="C31" s="205"/>
      <c r="D31" s="471" t="str">
        <f>Parameters!S30</f>
        <v>Manufacture of motor vehicles, trailers and semi-trailers</v>
      </c>
      <c r="E31" s="472"/>
      <c r="F31" s="567">
        <v>0</v>
      </c>
      <c r="G31" s="568"/>
      <c r="H31" s="569">
        <v>0</v>
      </c>
      <c r="I31" s="568"/>
      <c r="J31" s="569">
        <v>0</v>
      </c>
      <c r="K31" s="568"/>
      <c r="L31" s="569">
        <v>0</v>
      </c>
      <c r="M31" s="568"/>
      <c r="N31" s="569">
        <v>0</v>
      </c>
      <c r="O31" s="568"/>
      <c r="P31" s="569">
        <v>0</v>
      </c>
      <c r="Q31" s="568"/>
      <c r="R31" s="569">
        <v>0</v>
      </c>
      <c r="S31" s="568"/>
      <c r="T31" s="569">
        <v>0</v>
      </c>
      <c r="U31" s="568"/>
      <c r="V31" s="569">
        <v>0</v>
      </c>
      <c r="W31" s="568"/>
      <c r="X31" s="569">
        <v>0</v>
      </c>
      <c r="Y31" s="568"/>
      <c r="Z31" s="569">
        <v>0</v>
      </c>
      <c r="AA31" s="568"/>
      <c r="AB31" s="569">
        <v>0</v>
      </c>
      <c r="AC31" s="568"/>
      <c r="AD31" s="569">
        <v>0</v>
      </c>
      <c r="AE31" s="568"/>
      <c r="AF31" s="569">
        <v>0</v>
      </c>
      <c r="AG31" s="568"/>
      <c r="AH31" s="569">
        <v>0</v>
      </c>
      <c r="AI31" s="568"/>
      <c r="AJ31" s="569">
        <v>0</v>
      </c>
      <c r="AK31" s="568"/>
      <c r="AL31" s="569">
        <v>0</v>
      </c>
      <c r="AM31" s="568"/>
      <c r="AN31" s="569">
        <v>0</v>
      </c>
      <c r="AO31" s="568"/>
      <c r="AP31" s="569">
        <v>0</v>
      </c>
      <c r="AQ31" s="568"/>
      <c r="AR31" s="569">
        <v>0</v>
      </c>
      <c r="AS31" s="568"/>
      <c r="AT31" s="569">
        <v>0</v>
      </c>
      <c r="AU31" s="568"/>
      <c r="AV31" s="569">
        <v>0</v>
      </c>
      <c r="AW31" s="568"/>
      <c r="AX31" s="569">
        <v>0</v>
      </c>
      <c r="AY31" s="568"/>
      <c r="AZ31" s="569">
        <v>0</v>
      </c>
      <c r="BA31" s="568"/>
      <c r="BB31" s="569">
        <v>0</v>
      </c>
      <c r="BC31" s="568"/>
      <c r="BD31" s="569">
        <v>0</v>
      </c>
      <c r="BE31" s="568"/>
      <c r="BF31" s="569">
        <v>0</v>
      </c>
      <c r="BG31" s="568"/>
      <c r="BH31" s="569">
        <v>0</v>
      </c>
      <c r="BI31" s="568"/>
      <c r="BJ31" s="570">
        <v>0</v>
      </c>
      <c r="BK31" s="571" t="s">
        <v>1192</v>
      </c>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471" t="str">
        <f>Parameters!S31</f>
        <v>Manufacture of other transport equipment</v>
      </c>
      <c r="E32" s="472"/>
      <c r="F32" s="567">
        <v>0</v>
      </c>
      <c r="G32" s="568"/>
      <c r="H32" s="569">
        <v>0</v>
      </c>
      <c r="I32" s="568"/>
      <c r="J32" s="569">
        <v>0</v>
      </c>
      <c r="K32" s="568"/>
      <c r="L32" s="569">
        <v>0</v>
      </c>
      <c r="M32" s="568"/>
      <c r="N32" s="569">
        <v>0</v>
      </c>
      <c r="O32" s="568"/>
      <c r="P32" s="569">
        <v>0</v>
      </c>
      <c r="Q32" s="568"/>
      <c r="R32" s="569">
        <v>0</v>
      </c>
      <c r="S32" s="568"/>
      <c r="T32" s="569">
        <v>0</v>
      </c>
      <c r="U32" s="568"/>
      <c r="V32" s="569">
        <v>0</v>
      </c>
      <c r="W32" s="568"/>
      <c r="X32" s="569">
        <v>0</v>
      </c>
      <c r="Y32" s="568"/>
      <c r="Z32" s="569">
        <v>0</v>
      </c>
      <c r="AA32" s="568"/>
      <c r="AB32" s="569">
        <v>0</v>
      </c>
      <c r="AC32" s="568"/>
      <c r="AD32" s="569">
        <v>0</v>
      </c>
      <c r="AE32" s="568"/>
      <c r="AF32" s="569">
        <v>0</v>
      </c>
      <c r="AG32" s="568"/>
      <c r="AH32" s="569">
        <v>0</v>
      </c>
      <c r="AI32" s="568"/>
      <c r="AJ32" s="569">
        <v>0</v>
      </c>
      <c r="AK32" s="568"/>
      <c r="AL32" s="569">
        <v>0</v>
      </c>
      <c r="AM32" s="568"/>
      <c r="AN32" s="569">
        <v>0</v>
      </c>
      <c r="AO32" s="568"/>
      <c r="AP32" s="569">
        <v>0</v>
      </c>
      <c r="AQ32" s="568"/>
      <c r="AR32" s="569">
        <v>0</v>
      </c>
      <c r="AS32" s="568"/>
      <c r="AT32" s="569">
        <v>0</v>
      </c>
      <c r="AU32" s="568"/>
      <c r="AV32" s="569">
        <v>0</v>
      </c>
      <c r="AW32" s="568"/>
      <c r="AX32" s="569">
        <v>0</v>
      </c>
      <c r="AY32" s="568"/>
      <c r="AZ32" s="569">
        <v>0</v>
      </c>
      <c r="BA32" s="568"/>
      <c r="BB32" s="569">
        <v>0</v>
      </c>
      <c r="BC32" s="568"/>
      <c r="BD32" s="569">
        <v>0</v>
      </c>
      <c r="BE32" s="568"/>
      <c r="BF32" s="569">
        <v>0</v>
      </c>
      <c r="BG32" s="568"/>
      <c r="BH32" s="569">
        <v>0</v>
      </c>
      <c r="BI32" s="568"/>
      <c r="BJ32" s="570">
        <v>0</v>
      </c>
      <c r="BK32" s="571" t="s">
        <v>1192</v>
      </c>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469" t="str">
        <f>Parameters!S32</f>
        <v>Manufacture of furniture; jewellery, musical instruments, toys; repair and installation of machinery and equipment</v>
      </c>
      <c r="E33" s="470"/>
      <c r="F33" s="603"/>
      <c r="G33" s="594"/>
      <c r="H33" s="575"/>
      <c r="I33" s="594"/>
      <c r="J33" s="575"/>
      <c r="K33" s="594"/>
      <c r="L33" s="575"/>
      <c r="M33" s="594"/>
      <c r="N33" s="575"/>
      <c r="O33" s="594"/>
      <c r="P33" s="575"/>
      <c r="Q33" s="594"/>
      <c r="R33" s="575"/>
      <c r="S33" s="594"/>
      <c r="T33" s="575"/>
      <c r="U33" s="594"/>
      <c r="V33" s="575"/>
      <c r="W33" s="594"/>
      <c r="X33" s="575"/>
      <c r="Y33" s="594"/>
      <c r="Z33" s="575"/>
      <c r="AA33" s="594"/>
      <c r="AB33" s="575"/>
      <c r="AC33" s="594"/>
      <c r="AD33" s="575"/>
      <c r="AE33" s="594"/>
      <c r="AF33" s="575"/>
      <c r="AG33" s="594"/>
      <c r="AH33" s="575"/>
      <c r="AI33" s="594"/>
      <c r="AJ33" s="575"/>
      <c r="AK33" s="594"/>
      <c r="AL33" s="575"/>
      <c r="AM33" s="594"/>
      <c r="AN33" s="575"/>
      <c r="AO33" s="594"/>
      <c r="AP33" s="575"/>
      <c r="AQ33" s="594"/>
      <c r="AR33" s="575"/>
      <c r="AS33" s="594"/>
      <c r="AT33" s="575"/>
      <c r="AU33" s="594"/>
      <c r="AV33" s="575"/>
      <c r="AW33" s="594"/>
      <c r="AX33" s="575"/>
      <c r="AY33" s="594"/>
      <c r="AZ33" s="575"/>
      <c r="BA33" s="594"/>
      <c r="BB33" s="575"/>
      <c r="BC33" s="594"/>
      <c r="BD33" s="575"/>
      <c r="BE33" s="594"/>
      <c r="BF33" s="575"/>
      <c r="BG33" s="594"/>
      <c r="BH33" s="575"/>
      <c r="BI33" s="594"/>
      <c r="BJ33" s="575">
        <v>0</v>
      </c>
      <c r="BK33" s="598"/>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471" t="str">
        <f>Parameters!S33</f>
        <v>Manufacture of furniture; other manufacturing</v>
      </c>
      <c r="E34" s="472"/>
      <c r="F34" s="567">
        <v>0</v>
      </c>
      <c r="G34" s="568"/>
      <c r="H34" s="569">
        <v>0</v>
      </c>
      <c r="I34" s="568"/>
      <c r="J34" s="569">
        <v>0</v>
      </c>
      <c r="K34" s="568"/>
      <c r="L34" s="569">
        <v>0</v>
      </c>
      <c r="M34" s="568"/>
      <c r="N34" s="569">
        <v>0</v>
      </c>
      <c r="O34" s="568"/>
      <c r="P34" s="569">
        <v>0</v>
      </c>
      <c r="Q34" s="568"/>
      <c r="R34" s="569">
        <v>0</v>
      </c>
      <c r="S34" s="568"/>
      <c r="T34" s="569">
        <v>0</v>
      </c>
      <c r="U34" s="568"/>
      <c r="V34" s="569">
        <v>0</v>
      </c>
      <c r="W34" s="568"/>
      <c r="X34" s="569">
        <v>0</v>
      </c>
      <c r="Y34" s="568"/>
      <c r="Z34" s="569">
        <v>0</v>
      </c>
      <c r="AA34" s="568"/>
      <c r="AB34" s="569">
        <v>0</v>
      </c>
      <c r="AC34" s="568"/>
      <c r="AD34" s="569">
        <v>0</v>
      </c>
      <c r="AE34" s="568"/>
      <c r="AF34" s="569">
        <v>0</v>
      </c>
      <c r="AG34" s="568"/>
      <c r="AH34" s="569">
        <v>0</v>
      </c>
      <c r="AI34" s="568"/>
      <c r="AJ34" s="569">
        <v>0</v>
      </c>
      <c r="AK34" s="568"/>
      <c r="AL34" s="569">
        <v>0</v>
      </c>
      <c r="AM34" s="568"/>
      <c r="AN34" s="569">
        <v>0</v>
      </c>
      <c r="AO34" s="568"/>
      <c r="AP34" s="569">
        <v>0</v>
      </c>
      <c r="AQ34" s="568"/>
      <c r="AR34" s="569">
        <v>0</v>
      </c>
      <c r="AS34" s="568"/>
      <c r="AT34" s="569">
        <v>0</v>
      </c>
      <c r="AU34" s="568"/>
      <c r="AV34" s="569">
        <v>0</v>
      </c>
      <c r="AW34" s="568"/>
      <c r="AX34" s="569">
        <v>0</v>
      </c>
      <c r="AY34" s="568"/>
      <c r="AZ34" s="569">
        <v>0</v>
      </c>
      <c r="BA34" s="568"/>
      <c r="BB34" s="569">
        <v>0</v>
      </c>
      <c r="BC34" s="568"/>
      <c r="BD34" s="569">
        <v>0</v>
      </c>
      <c r="BE34" s="568"/>
      <c r="BF34" s="569">
        <v>0</v>
      </c>
      <c r="BG34" s="568"/>
      <c r="BH34" s="569">
        <v>0</v>
      </c>
      <c r="BI34" s="568"/>
      <c r="BJ34" s="570">
        <v>0</v>
      </c>
      <c r="BK34" s="571" t="s">
        <v>1192</v>
      </c>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474" t="str">
        <f>Parameters!S34</f>
        <v>Repair and installation of machinery and equipment</v>
      </c>
      <c r="E35" s="473"/>
      <c r="F35" s="567">
        <v>544.81483125</v>
      </c>
      <c r="G35" s="568"/>
      <c r="H35" s="569">
        <v>938.55183968749998</v>
      </c>
      <c r="I35" s="568"/>
      <c r="J35" s="569">
        <v>1437.5151227031249</v>
      </c>
      <c r="K35" s="568"/>
      <c r="L35" s="569">
        <v>1363.7298665679687</v>
      </c>
      <c r="M35" s="568"/>
      <c r="N35" s="569">
        <v>1680.952498239566</v>
      </c>
      <c r="O35" s="568"/>
      <c r="P35" s="569">
        <v>1997.0149983275958</v>
      </c>
      <c r="Q35" s="568"/>
      <c r="R35" s="569">
        <v>2482.5109984112109</v>
      </c>
      <c r="S35" s="568"/>
      <c r="T35" s="569">
        <v>2927.1778234906483</v>
      </c>
      <c r="U35" s="568"/>
      <c r="V35" s="569">
        <v>3100.8548073161146</v>
      </c>
      <c r="W35" s="568"/>
      <c r="X35" s="569">
        <v>3236.469941950314</v>
      </c>
      <c r="Y35" s="568"/>
      <c r="Z35" s="569">
        <v>3298.9839698527981</v>
      </c>
      <c r="AA35" s="568"/>
      <c r="AB35" s="569">
        <v>3402.6597463601556</v>
      </c>
      <c r="AC35" s="568"/>
      <c r="AD35" s="569">
        <v>3592.6062590421425</v>
      </c>
      <c r="AE35" s="568"/>
      <c r="AF35" s="569">
        <v>4030.2234960900423</v>
      </c>
      <c r="AG35" s="568"/>
      <c r="AH35" s="569">
        <v>4316.6627712855379</v>
      </c>
      <c r="AI35" s="568"/>
      <c r="AJ35" s="569">
        <v>4226.9952577212725</v>
      </c>
      <c r="AK35" s="568"/>
      <c r="AL35" s="569">
        <v>4600.6596198352054</v>
      </c>
      <c r="AM35" s="568"/>
      <c r="AN35" s="569">
        <v>4421.0057638434428</v>
      </c>
      <c r="AO35" s="568"/>
      <c r="AP35" s="569">
        <v>4347.7912256512691</v>
      </c>
      <c r="AQ35" s="568"/>
      <c r="AR35" s="569">
        <v>4431.9988331187151</v>
      </c>
      <c r="AS35" s="568"/>
      <c r="AT35" s="569">
        <v>4856.8172676072527</v>
      </c>
      <c r="AU35" s="568"/>
      <c r="AV35" s="569">
        <v>5319.6976011148008</v>
      </c>
      <c r="AW35" s="568"/>
      <c r="AX35" s="569">
        <v>5247.8355110717575</v>
      </c>
      <c r="AY35" s="568"/>
      <c r="AZ35" s="569">
        <v>5035.1510119632476</v>
      </c>
      <c r="BA35" s="568"/>
      <c r="BB35" s="569">
        <v>5538.6377082435984</v>
      </c>
      <c r="BC35" s="568"/>
      <c r="BD35" s="569">
        <v>5386.6010021022503</v>
      </c>
      <c r="BE35" s="568"/>
      <c r="BF35" s="569">
        <v>4782.6087565804655</v>
      </c>
      <c r="BG35" s="568"/>
      <c r="BH35" s="569">
        <v>5482.7767900014396</v>
      </c>
      <c r="BI35" s="568"/>
      <c r="BJ35" s="570">
        <v>5482.7784868544868</v>
      </c>
      <c r="BK35" s="571" t="s">
        <v>1192</v>
      </c>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479" t="str">
        <f>Parameters!S35</f>
        <v>Electricity, gas, steam and air conditioning supply</v>
      </c>
      <c r="E36" s="472"/>
      <c r="F36" s="564">
        <v>0</v>
      </c>
      <c r="G36" s="568"/>
      <c r="H36" s="565">
        <v>0</v>
      </c>
      <c r="I36" s="568"/>
      <c r="J36" s="565">
        <v>0</v>
      </c>
      <c r="K36" s="568"/>
      <c r="L36" s="565">
        <v>0</v>
      </c>
      <c r="M36" s="568"/>
      <c r="N36" s="565">
        <v>0</v>
      </c>
      <c r="O36" s="568"/>
      <c r="P36" s="565">
        <v>0</v>
      </c>
      <c r="Q36" s="568"/>
      <c r="R36" s="565">
        <v>0</v>
      </c>
      <c r="S36" s="568"/>
      <c r="T36" s="565">
        <v>0</v>
      </c>
      <c r="U36" s="568"/>
      <c r="V36" s="565">
        <v>0</v>
      </c>
      <c r="W36" s="568"/>
      <c r="X36" s="565">
        <v>0</v>
      </c>
      <c r="Y36" s="568"/>
      <c r="Z36" s="565">
        <v>0</v>
      </c>
      <c r="AA36" s="568"/>
      <c r="AB36" s="565">
        <v>0</v>
      </c>
      <c r="AC36" s="568"/>
      <c r="AD36" s="565">
        <v>0</v>
      </c>
      <c r="AE36" s="568"/>
      <c r="AF36" s="565">
        <v>0</v>
      </c>
      <c r="AG36" s="568"/>
      <c r="AH36" s="565">
        <v>0</v>
      </c>
      <c r="AI36" s="568"/>
      <c r="AJ36" s="565">
        <v>0</v>
      </c>
      <c r="AK36" s="568"/>
      <c r="AL36" s="565">
        <v>0</v>
      </c>
      <c r="AM36" s="568"/>
      <c r="AN36" s="565">
        <v>0</v>
      </c>
      <c r="AO36" s="568"/>
      <c r="AP36" s="565">
        <v>0</v>
      </c>
      <c r="AQ36" s="568"/>
      <c r="AR36" s="565">
        <v>0</v>
      </c>
      <c r="AS36" s="568"/>
      <c r="AT36" s="565">
        <v>0</v>
      </c>
      <c r="AU36" s="568"/>
      <c r="AV36" s="565">
        <v>0</v>
      </c>
      <c r="AW36" s="568"/>
      <c r="AX36" s="565">
        <v>0</v>
      </c>
      <c r="AY36" s="568"/>
      <c r="AZ36" s="565">
        <v>0</v>
      </c>
      <c r="BA36" s="568"/>
      <c r="BB36" s="565">
        <v>0</v>
      </c>
      <c r="BC36" s="568"/>
      <c r="BD36" s="565">
        <v>0</v>
      </c>
      <c r="BE36" s="568"/>
      <c r="BF36" s="565">
        <v>0</v>
      </c>
      <c r="BG36" s="568"/>
      <c r="BH36" s="565">
        <v>0</v>
      </c>
      <c r="BI36" s="568"/>
      <c r="BJ36" s="566">
        <v>0</v>
      </c>
      <c r="BK36" s="571" t="s">
        <v>1192</v>
      </c>
      <c r="CJ36" s="303"/>
      <c r="CK36" s="303"/>
      <c r="CL36" s="303"/>
      <c r="CM36" s="304" t="s">
        <v>59</v>
      </c>
      <c r="CN36" s="303" t="s">
        <v>946</v>
      </c>
      <c r="CO36" s="303"/>
      <c r="CP36" s="303"/>
      <c r="CQ36" s="303"/>
      <c r="CR36" s="303"/>
      <c r="CS36" s="303"/>
      <c r="CT36" s="303"/>
    </row>
    <row r="37" spans="1:98" s="13" customFormat="1">
      <c r="A37" s="36"/>
      <c r="B37" s="207" t="str">
        <f>Parameters!Q36</f>
        <v>E</v>
      </c>
      <c r="C37" s="208"/>
      <c r="D37" s="479" t="str">
        <f>Parameters!S36</f>
        <v>Water supply; sewerage, waste management and remediation activities</v>
      </c>
      <c r="E37" s="481"/>
      <c r="F37" s="564">
        <v>3400.6783526977324</v>
      </c>
      <c r="G37" s="568"/>
      <c r="H37" s="565">
        <v>7517.7379726812287</v>
      </c>
      <c r="I37" s="568" t="s">
        <v>355</v>
      </c>
      <c r="J37" s="565">
        <v>10860.845044645333</v>
      </c>
      <c r="K37" s="568" t="s">
        <v>355</v>
      </c>
      <c r="L37" s="565">
        <v>15090.08349685027</v>
      </c>
      <c r="M37" s="568" t="s">
        <v>355</v>
      </c>
      <c r="N37" s="565">
        <v>19914.423038747282</v>
      </c>
      <c r="O37" s="568" t="s">
        <v>355</v>
      </c>
      <c r="P37" s="565">
        <v>27397.313055658127</v>
      </c>
      <c r="Q37" s="568" t="s">
        <v>355</v>
      </c>
      <c r="R37" s="565">
        <v>36638.745361436122</v>
      </c>
      <c r="S37" s="568" t="s">
        <v>355</v>
      </c>
      <c r="T37" s="565">
        <v>48041.126066955178</v>
      </c>
      <c r="U37" s="568" t="s">
        <v>355</v>
      </c>
      <c r="V37" s="565">
        <v>58985.18669506174</v>
      </c>
      <c r="W37" s="568"/>
      <c r="X37" s="565">
        <v>71993.04066100817</v>
      </c>
      <c r="Y37" s="568"/>
      <c r="Z37" s="565">
        <v>84304.408353876541</v>
      </c>
      <c r="AA37" s="568"/>
      <c r="AB37" s="565">
        <v>99924.265247330433</v>
      </c>
      <c r="AC37" s="568"/>
      <c r="AD37" s="565">
        <v>114442.93914407647</v>
      </c>
      <c r="AE37" s="568"/>
      <c r="AF37" s="565">
        <v>135525.67367912605</v>
      </c>
      <c r="AG37" s="568"/>
      <c r="AH37" s="565">
        <v>155376.55064368833</v>
      </c>
      <c r="AI37" s="568"/>
      <c r="AJ37" s="565">
        <v>181027.9120457203</v>
      </c>
      <c r="AK37" s="568"/>
      <c r="AL37" s="565">
        <v>182742.12443177975</v>
      </c>
      <c r="AM37" s="568"/>
      <c r="AN37" s="565">
        <v>191381.28833311232</v>
      </c>
      <c r="AO37" s="568"/>
      <c r="AP37" s="565">
        <v>197787.68172188938</v>
      </c>
      <c r="AQ37" s="568"/>
      <c r="AR37" s="565">
        <v>199340.87594894029</v>
      </c>
      <c r="AS37" s="568"/>
      <c r="AT37" s="565">
        <v>224850.02767815112</v>
      </c>
      <c r="AU37" s="568"/>
      <c r="AV37" s="565">
        <v>205210.25361585853</v>
      </c>
      <c r="AW37" s="568"/>
      <c r="AX37" s="565">
        <v>226365.8981236153</v>
      </c>
      <c r="AY37" s="568"/>
      <c r="AZ37" s="565">
        <v>215201.65963087953</v>
      </c>
      <c r="BA37" s="568"/>
      <c r="BB37" s="565">
        <v>218819.31406838604</v>
      </c>
      <c r="BC37" s="568"/>
      <c r="BD37" s="565">
        <v>205015.02877513453</v>
      </c>
      <c r="BE37" s="568"/>
      <c r="BF37" s="565">
        <v>214221.93009985791</v>
      </c>
      <c r="BG37" s="568"/>
      <c r="BH37" s="565">
        <v>149113.45805832633</v>
      </c>
      <c r="BI37" s="568" t="s">
        <v>355</v>
      </c>
      <c r="BJ37" s="566">
        <v>149113.5042071366</v>
      </c>
      <c r="BK37" s="571" t="s">
        <v>1192</v>
      </c>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474" t="str">
        <f>Parameters!S37</f>
        <v>Water collection, treatment and supply</v>
      </c>
      <c r="E38" s="473"/>
      <c r="F38" s="567">
        <v>0</v>
      </c>
      <c r="G38" s="568"/>
      <c r="H38" s="569">
        <v>0</v>
      </c>
      <c r="I38" s="568"/>
      <c r="J38" s="569">
        <v>0</v>
      </c>
      <c r="K38" s="568"/>
      <c r="L38" s="569">
        <v>0</v>
      </c>
      <c r="M38" s="568"/>
      <c r="N38" s="569">
        <v>0</v>
      </c>
      <c r="O38" s="568"/>
      <c r="P38" s="569">
        <v>0</v>
      </c>
      <c r="Q38" s="568"/>
      <c r="R38" s="569">
        <v>0</v>
      </c>
      <c r="S38" s="568"/>
      <c r="T38" s="569">
        <v>0</v>
      </c>
      <c r="U38" s="568"/>
      <c r="V38" s="569">
        <v>0</v>
      </c>
      <c r="W38" s="568"/>
      <c r="X38" s="569">
        <v>0</v>
      </c>
      <c r="Y38" s="568"/>
      <c r="Z38" s="569">
        <v>0</v>
      </c>
      <c r="AA38" s="568"/>
      <c r="AB38" s="569">
        <v>0</v>
      </c>
      <c r="AC38" s="568"/>
      <c r="AD38" s="569">
        <v>0</v>
      </c>
      <c r="AE38" s="568"/>
      <c r="AF38" s="569">
        <v>0</v>
      </c>
      <c r="AG38" s="568"/>
      <c r="AH38" s="569">
        <v>0</v>
      </c>
      <c r="AI38" s="568"/>
      <c r="AJ38" s="569">
        <v>0</v>
      </c>
      <c r="AK38" s="568"/>
      <c r="AL38" s="569">
        <v>0</v>
      </c>
      <c r="AM38" s="568"/>
      <c r="AN38" s="569">
        <v>0</v>
      </c>
      <c r="AO38" s="568"/>
      <c r="AP38" s="569">
        <v>0</v>
      </c>
      <c r="AQ38" s="568"/>
      <c r="AR38" s="569">
        <v>0</v>
      </c>
      <c r="AS38" s="568"/>
      <c r="AT38" s="569">
        <v>0</v>
      </c>
      <c r="AU38" s="568"/>
      <c r="AV38" s="569">
        <v>0</v>
      </c>
      <c r="AW38" s="568"/>
      <c r="AX38" s="569">
        <v>0</v>
      </c>
      <c r="AY38" s="568"/>
      <c r="AZ38" s="569">
        <v>0</v>
      </c>
      <c r="BA38" s="568"/>
      <c r="BB38" s="569">
        <v>0</v>
      </c>
      <c r="BC38" s="568"/>
      <c r="BD38" s="569">
        <v>0</v>
      </c>
      <c r="BE38" s="568"/>
      <c r="BF38" s="569">
        <v>0</v>
      </c>
      <c r="BG38" s="568"/>
      <c r="BH38" s="569">
        <v>0</v>
      </c>
      <c r="BI38" s="568"/>
      <c r="BJ38" s="570">
        <v>0</v>
      </c>
      <c r="BK38" s="571" t="s">
        <v>1192</v>
      </c>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474" t="str">
        <f>Parameters!S38</f>
        <v>Sewerage, waste management, remediation activities</v>
      </c>
      <c r="E39" s="473"/>
      <c r="F39" s="567">
        <v>3400.6783526977324</v>
      </c>
      <c r="G39" s="568"/>
      <c r="H39" s="569">
        <v>7517.7379726812287</v>
      </c>
      <c r="I39" s="568" t="s">
        <v>355</v>
      </c>
      <c r="J39" s="569">
        <v>10860.845044645333</v>
      </c>
      <c r="K39" s="568"/>
      <c r="L39" s="569">
        <v>15090.08349685027</v>
      </c>
      <c r="M39" s="568"/>
      <c r="N39" s="569">
        <v>19914.423038747282</v>
      </c>
      <c r="O39" s="568"/>
      <c r="P39" s="569">
        <v>27397.313055658127</v>
      </c>
      <c r="Q39" s="568"/>
      <c r="R39" s="569">
        <v>36638.745361436122</v>
      </c>
      <c r="S39" s="568"/>
      <c r="T39" s="569">
        <v>48041.126066955178</v>
      </c>
      <c r="U39" s="568"/>
      <c r="V39" s="569">
        <v>58985.18669506174</v>
      </c>
      <c r="W39" s="568"/>
      <c r="X39" s="569">
        <v>71993.04066100817</v>
      </c>
      <c r="Y39" s="568"/>
      <c r="Z39" s="569">
        <v>84304.408353876541</v>
      </c>
      <c r="AA39" s="568"/>
      <c r="AB39" s="569">
        <v>99924.265247330433</v>
      </c>
      <c r="AC39" s="568"/>
      <c r="AD39" s="569">
        <v>114442.93914407647</v>
      </c>
      <c r="AE39" s="568"/>
      <c r="AF39" s="569">
        <v>135525.67367912605</v>
      </c>
      <c r="AG39" s="568"/>
      <c r="AH39" s="569">
        <v>155376.55064368833</v>
      </c>
      <c r="AI39" s="568"/>
      <c r="AJ39" s="569">
        <v>181027.9120457203</v>
      </c>
      <c r="AK39" s="568"/>
      <c r="AL39" s="569">
        <v>182742.12443177975</v>
      </c>
      <c r="AM39" s="568"/>
      <c r="AN39" s="569">
        <v>191381.28833311232</v>
      </c>
      <c r="AO39" s="568"/>
      <c r="AP39" s="569">
        <v>197787.68172188938</v>
      </c>
      <c r="AQ39" s="568"/>
      <c r="AR39" s="569">
        <v>199340.87594894029</v>
      </c>
      <c r="AS39" s="568"/>
      <c r="AT39" s="569">
        <v>224850.02767815112</v>
      </c>
      <c r="AU39" s="568"/>
      <c r="AV39" s="569">
        <v>205210.25361585853</v>
      </c>
      <c r="AW39" s="568"/>
      <c r="AX39" s="569">
        <v>226365.8981236153</v>
      </c>
      <c r="AY39" s="568"/>
      <c r="AZ39" s="569">
        <v>215201.65963087953</v>
      </c>
      <c r="BA39" s="568"/>
      <c r="BB39" s="569">
        <v>218819.31406838604</v>
      </c>
      <c r="BC39" s="568"/>
      <c r="BD39" s="569">
        <v>205015.02877513453</v>
      </c>
      <c r="BE39" s="568"/>
      <c r="BF39" s="569">
        <v>214221.93009985791</v>
      </c>
      <c r="BG39" s="568"/>
      <c r="BH39" s="569">
        <v>149113.45805832633</v>
      </c>
      <c r="BI39" s="568"/>
      <c r="BJ39" s="570">
        <v>149113.5042071366</v>
      </c>
      <c r="BK39" s="571" t="s">
        <v>1192</v>
      </c>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479" t="str">
        <f>Parameters!S39</f>
        <v>Construction</v>
      </c>
      <c r="E40" s="472"/>
      <c r="F40" s="564">
        <v>0</v>
      </c>
      <c r="G40" s="568"/>
      <c r="H40" s="565">
        <v>0</v>
      </c>
      <c r="I40" s="568"/>
      <c r="J40" s="565">
        <v>0</v>
      </c>
      <c r="K40" s="568"/>
      <c r="L40" s="565">
        <v>0</v>
      </c>
      <c r="M40" s="568"/>
      <c r="N40" s="565">
        <v>0</v>
      </c>
      <c r="O40" s="568"/>
      <c r="P40" s="565">
        <v>0</v>
      </c>
      <c r="Q40" s="568"/>
      <c r="R40" s="565">
        <v>0</v>
      </c>
      <c r="S40" s="568"/>
      <c r="T40" s="565">
        <v>0</v>
      </c>
      <c r="U40" s="568"/>
      <c r="V40" s="565">
        <v>0</v>
      </c>
      <c r="W40" s="568"/>
      <c r="X40" s="565">
        <v>0</v>
      </c>
      <c r="Y40" s="568"/>
      <c r="Z40" s="565">
        <v>0</v>
      </c>
      <c r="AA40" s="568"/>
      <c r="AB40" s="565">
        <v>0</v>
      </c>
      <c r="AC40" s="568"/>
      <c r="AD40" s="565">
        <v>0</v>
      </c>
      <c r="AE40" s="568"/>
      <c r="AF40" s="565">
        <v>0</v>
      </c>
      <c r="AG40" s="568"/>
      <c r="AH40" s="565">
        <v>0</v>
      </c>
      <c r="AI40" s="568"/>
      <c r="AJ40" s="565">
        <v>0</v>
      </c>
      <c r="AK40" s="568"/>
      <c r="AL40" s="565">
        <v>0</v>
      </c>
      <c r="AM40" s="568"/>
      <c r="AN40" s="565">
        <v>0</v>
      </c>
      <c r="AO40" s="568"/>
      <c r="AP40" s="565">
        <v>0</v>
      </c>
      <c r="AQ40" s="568"/>
      <c r="AR40" s="565">
        <v>0</v>
      </c>
      <c r="AS40" s="568"/>
      <c r="AT40" s="565">
        <v>0</v>
      </c>
      <c r="AU40" s="568"/>
      <c r="AV40" s="565">
        <v>0</v>
      </c>
      <c r="AW40" s="568"/>
      <c r="AX40" s="565">
        <v>0</v>
      </c>
      <c r="AY40" s="568"/>
      <c r="AZ40" s="565">
        <v>0</v>
      </c>
      <c r="BA40" s="568"/>
      <c r="BB40" s="565">
        <v>0</v>
      </c>
      <c r="BC40" s="568"/>
      <c r="BD40" s="565">
        <v>0</v>
      </c>
      <c r="BE40" s="568"/>
      <c r="BF40" s="565">
        <v>0</v>
      </c>
      <c r="BG40" s="568"/>
      <c r="BH40" s="565">
        <v>0</v>
      </c>
      <c r="BI40" s="568"/>
      <c r="BJ40" s="566">
        <v>0</v>
      </c>
      <c r="BK40" s="571" t="s">
        <v>1192</v>
      </c>
      <c r="CJ40" s="303"/>
      <c r="CK40" s="303"/>
      <c r="CL40" s="303"/>
      <c r="CM40" s="304" t="s">
        <v>159</v>
      </c>
      <c r="CN40" s="303" t="s">
        <v>946</v>
      </c>
      <c r="CO40" s="303"/>
      <c r="CP40" s="303"/>
      <c r="CQ40" s="303"/>
      <c r="CR40" s="303"/>
      <c r="CS40" s="303"/>
      <c r="CT40" s="303"/>
    </row>
    <row r="41" spans="1:98" s="13" customFormat="1">
      <c r="A41" s="36"/>
      <c r="B41" s="207" t="str">
        <f>Parameters!Q40</f>
        <v>G</v>
      </c>
      <c r="C41" s="208"/>
      <c r="D41" s="479" t="str">
        <f>Parameters!S40</f>
        <v>Wholesale and retail trade; repair of motor vehicles and motorcycles</v>
      </c>
      <c r="E41" s="481"/>
      <c r="F41" s="564">
        <v>131.65040833333333</v>
      </c>
      <c r="G41" s="568"/>
      <c r="H41" s="565">
        <v>413.49776263333331</v>
      </c>
      <c r="I41" s="568"/>
      <c r="J41" s="565">
        <v>631.96633369999995</v>
      </c>
      <c r="K41" s="568"/>
      <c r="L41" s="565">
        <v>1103.9556192</v>
      </c>
      <c r="M41" s="568"/>
      <c r="N41" s="565">
        <v>1925.6397683999999</v>
      </c>
      <c r="O41" s="568"/>
      <c r="P41" s="565">
        <v>3396.3478311416661</v>
      </c>
      <c r="Q41" s="568"/>
      <c r="R41" s="565">
        <v>5304.7774170406246</v>
      </c>
      <c r="S41" s="568"/>
      <c r="T41" s="565">
        <v>7907.5718230907542</v>
      </c>
      <c r="U41" s="568"/>
      <c r="V41" s="565">
        <v>10075.77478437705</v>
      </c>
      <c r="W41" s="568"/>
      <c r="X41" s="565">
        <v>12958.146386256671</v>
      </c>
      <c r="Y41" s="568"/>
      <c r="Z41" s="565">
        <v>15721.4494490706</v>
      </c>
      <c r="AA41" s="568"/>
      <c r="AB41" s="565">
        <v>19584.039497419672</v>
      </c>
      <c r="AC41" s="568"/>
      <c r="AD41" s="565">
        <v>22444.534612702097</v>
      </c>
      <c r="AE41" s="568"/>
      <c r="AF41" s="565">
        <v>27474.903081940993</v>
      </c>
      <c r="AG41" s="568"/>
      <c r="AH41" s="565">
        <v>32875.887843617667</v>
      </c>
      <c r="AI41" s="568"/>
      <c r="AJ41" s="565">
        <v>39083.803186427875</v>
      </c>
      <c r="AK41" s="568"/>
      <c r="AL41" s="565">
        <v>39334.390093212642</v>
      </c>
      <c r="AM41" s="568"/>
      <c r="AN41" s="565">
        <v>44854.982998179905</v>
      </c>
      <c r="AO41" s="568"/>
      <c r="AP41" s="565">
        <v>48380.257882256512</v>
      </c>
      <c r="AQ41" s="568"/>
      <c r="AR41" s="565">
        <v>47920.924779610847</v>
      </c>
      <c r="AS41" s="568"/>
      <c r="AT41" s="565">
        <v>54075.613269405476</v>
      </c>
      <c r="AU41" s="568"/>
      <c r="AV41" s="565">
        <v>51022.392058435929</v>
      </c>
      <c r="AW41" s="568"/>
      <c r="AX41" s="565">
        <v>55043.332681130982</v>
      </c>
      <c r="AY41" s="568"/>
      <c r="AZ41" s="565">
        <v>53702.587518437926</v>
      </c>
      <c r="BA41" s="568"/>
      <c r="BB41" s="565">
        <v>51062.014811224668</v>
      </c>
      <c r="BC41" s="568"/>
      <c r="BD41" s="565">
        <v>43429.570236970554</v>
      </c>
      <c r="BE41" s="568"/>
      <c r="BF41" s="565">
        <v>43584.564481961053</v>
      </c>
      <c r="BG41" s="568"/>
      <c r="BH41" s="565">
        <v>27099.605257722269</v>
      </c>
      <c r="BI41" s="568"/>
      <c r="BJ41" s="566">
        <v>27099.61364472206</v>
      </c>
      <c r="BK41" s="571" t="s">
        <v>1192</v>
      </c>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471" t="str">
        <f>Parameters!S41</f>
        <v>Wholesale and retail trade and repair of motor vehicles and motorcycles</v>
      </c>
      <c r="E42" s="472"/>
      <c r="F42" s="567">
        <v>0</v>
      </c>
      <c r="G42" s="568"/>
      <c r="H42" s="569">
        <v>0</v>
      </c>
      <c r="I42" s="568"/>
      <c r="J42" s="569">
        <v>0</v>
      </c>
      <c r="K42" s="568"/>
      <c r="L42" s="569">
        <v>0</v>
      </c>
      <c r="M42" s="568"/>
      <c r="N42" s="569">
        <v>0</v>
      </c>
      <c r="O42" s="568"/>
      <c r="P42" s="569">
        <v>0</v>
      </c>
      <c r="Q42" s="568"/>
      <c r="R42" s="569">
        <v>0</v>
      </c>
      <c r="S42" s="568"/>
      <c r="T42" s="569">
        <v>0</v>
      </c>
      <c r="U42" s="568"/>
      <c r="V42" s="569">
        <v>0</v>
      </c>
      <c r="W42" s="568"/>
      <c r="X42" s="569">
        <v>0</v>
      </c>
      <c r="Y42" s="568"/>
      <c r="Z42" s="569">
        <v>0</v>
      </c>
      <c r="AA42" s="568"/>
      <c r="AB42" s="569">
        <v>0</v>
      </c>
      <c r="AC42" s="568"/>
      <c r="AD42" s="569">
        <v>0</v>
      </c>
      <c r="AE42" s="568"/>
      <c r="AF42" s="569">
        <v>0</v>
      </c>
      <c r="AG42" s="568"/>
      <c r="AH42" s="569">
        <v>0</v>
      </c>
      <c r="AI42" s="568"/>
      <c r="AJ42" s="569">
        <v>0</v>
      </c>
      <c r="AK42" s="568"/>
      <c r="AL42" s="569">
        <v>0</v>
      </c>
      <c r="AM42" s="568"/>
      <c r="AN42" s="569">
        <v>0</v>
      </c>
      <c r="AO42" s="568"/>
      <c r="AP42" s="569">
        <v>0</v>
      </c>
      <c r="AQ42" s="568"/>
      <c r="AR42" s="569">
        <v>0</v>
      </c>
      <c r="AS42" s="568"/>
      <c r="AT42" s="569">
        <v>0</v>
      </c>
      <c r="AU42" s="568"/>
      <c r="AV42" s="569">
        <v>0</v>
      </c>
      <c r="AW42" s="568"/>
      <c r="AX42" s="569">
        <v>0</v>
      </c>
      <c r="AY42" s="568"/>
      <c r="AZ42" s="569">
        <v>0</v>
      </c>
      <c r="BA42" s="568"/>
      <c r="BB42" s="569">
        <v>0</v>
      </c>
      <c r="BC42" s="568"/>
      <c r="BD42" s="569">
        <v>0</v>
      </c>
      <c r="BE42" s="568"/>
      <c r="BF42" s="569">
        <v>0</v>
      </c>
      <c r="BG42" s="568"/>
      <c r="BH42" s="569">
        <v>0</v>
      </c>
      <c r="BI42" s="568"/>
      <c r="BJ42" s="570">
        <v>0</v>
      </c>
      <c r="BK42" s="571" t="s">
        <v>1192</v>
      </c>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471" t="str">
        <f>Parameters!S42</f>
        <v>Wholesale trade, except of motor vehicles and motorcycles</v>
      </c>
      <c r="E43" s="472"/>
      <c r="F43" s="567">
        <v>52.660163333333337</v>
      </c>
      <c r="G43" s="568"/>
      <c r="H43" s="569">
        <v>165.39910505333333</v>
      </c>
      <c r="I43" s="568"/>
      <c r="J43" s="569">
        <v>252.78653348</v>
      </c>
      <c r="K43" s="568"/>
      <c r="L43" s="569">
        <v>441.58224767999997</v>
      </c>
      <c r="M43" s="568"/>
      <c r="N43" s="569">
        <v>663.13590736000003</v>
      </c>
      <c r="O43" s="568"/>
      <c r="P43" s="569">
        <v>1246.5987324566665</v>
      </c>
      <c r="Q43" s="568"/>
      <c r="R43" s="569">
        <v>2014.79426881625</v>
      </c>
      <c r="S43" s="568"/>
      <c r="T43" s="569">
        <v>3029.6342147263017</v>
      </c>
      <c r="U43" s="568"/>
      <c r="V43" s="569">
        <v>3907.9904518133703</v>
      </c>
      <c r="W43" s="568"/>
      <c r="X43" s="569">
        <v>5074.7721698749056</v>
      </c>
      <c r="Y43" s="568"/>
      <c r="Z43" s="569">
        <v>6192.5216269236162</v>
      </c>
      <c r="AA43" s="568"/>
      <c r="AB43" s="569">
        <v>7750.9337370267676</v>
      </c>
      <c r="AC43" s="568"/>
      <c r="AD43" s="569">
        <v>8899.3771934494434</v>
      </c>
      <c r="AE43" s="568"/>
      <c r="AF43" s="569">
        <v>10945.450964403159</v>
      </c>
      <c r="AG43" s="568"/>
      <c r="AH43" s="569">
        <v>13108.228020415694</v>
      </c>
      <c r="AI43" s="568"/>
      <c r="AJ43" s="569">
        <v>15591.239153124936</v>
      </c>
      <c r="AK43" s="568"/>
      <c r="AL43" s="569">
        <v>15690.118246446071</v>
      </c>
      <c r="AM43" s="568"/>
      <c r="AN43" s="569">
        <v>17891.158473387175</v>
      </c>
      <c r="AO43" s="568"/>
      <c r="AP43" s="569">
        <v>19309.272206047237</v>
      </c>
      <c r="AQ43" s="568"/>
      <c r="AR43" s="569">
        <v>19128.677960523251</v>
      </c>
      <c r="AS43" s="568"/>
      <c r="AT43" s="569">
        <v>21594.247618197711</v>
      </c>
      <c r="AU43" s="568"/>
      <c r="AV43" s="569">
        <v>20373.161945057709</v>
      </c>
      <c r="AW43" s="568"/>
      <c r="AX43" s="569">
        <v>21981.717168527317</v>
      </c>
      <c r="AY43" s="568"/>
      <c r="AZ43" s="569">
        <v>21445.597182969719</v>
      </c>
      <c r="BA43" s="568"/>
      <c r="BB43" s="569">
        <v>20389.545289206446</v>
      </c>
      <c r="BC43" s="568"/>
      <c r="BD43" s="569">
        <v>17336.743762681213</v>
      </c>
      <c r="BE43" s="568"/>
      <c r="BF43" s="569">
        <v>17398.916882337948</v>
      </c>
      <c r="BG43" s="568"/>
      <c r="BH43" s="569">
        <v>10805.107737194669</v>
      </c>
      <c r="BI43" s="568"/>
      <c r="BJ43" s="570">
        <v>10805.111081244719</v>
      </c>
      <c r="BK43" s="571" t="s">
        <v>1192</v>
      </c>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471" t="str">
        <f>Parameters!S43</f>
        <v>Retail trade, except of motor vehicles and motorcycles</v>
      </c>
      <c r="E44" s="472"/>
      <c r="F44" s="567">
        <v>78.990245000000002</v>
      </c>
      <c r="G44" s="568"/>
      <c r="H44" s="569">
        <v>248.09865757999998</v>
      </c>
      <c r="I44" s="568"/>
      <c r="J44" s="569">
        <v>379.17980022</v>
      </c>
      <c r="K44" s="568"/>
      <c r="L44" s="569">
        <v>662.37337151999986</v>
      </c>
      <c r="M44" s="568"/>
      <c r="N44" s="569">
        <v>1262.5038610399999</v>
      </c>
      <c r="O44" s="568"/>
      <c r="P44" s="569">
        <v>2149.7490986849998</v>
      </c>
      <c r="Q44" s="568"/>
      <c r="R44" s="569">
        <v>3289.9831482243744</v>
      </c>
      <c r="S44" s="568"/>
      <c r="T44" s="569">
        <v>4877.937608364452</v>
      </c>
      <c r="U44" s="568"/>
      <c r="V44" s="569">
        <v>6167.7843325636795</v>
      </c>
      <c r="W44" s="568"/>
      <c r="X44" s="569">
        <v>7883.3742163817642</v>
      </c>
      <c r="Y44" s="568"/>
      <c r="Z44" s="569">
        <v>9528.9278221469831</v>
      </c>
      <c r="AA44" s="568"/>
      <c r="AB44" s="569">
        <v>11833.105760392904</v>
      </c>
      <c r="AC44" s="568"/>
      <c r="AD44" s="569">
        <v>13545.157419252653</v>
      </c>
      <c r="AE44" s="568"/>
      <c r="AF44" s="569">
        <v>16529.452117537832</v>
      </c>
      <c r="AG44" s="568"/>
      <c r="AH44" s="569">
        <v>19767.659823201971</v>
      </c>
      <c r="AI44" s="568"/>
      <c r="AJ44" s="569">
        <v>23492.564033302937</v>
      </c>
      <c r="AK44" s="568"/>
      <c r="AL44" s="569">
        <v>23644.271846766565</v>
      </c>
      <c r="AM44" s="568"/>
      <c r="AN44" s="569">
        <v>26963.824524792733</v>
      </c>
      <c r="AO44" s="568"/>
      <c r="AP44" s="569">
        <v>29070.985676209268</v>
      </c>
      <c r="AQ44" s="568"/>
      <c r="AR44" s="569">
        <v>28792.246819087599</v>
      </c>
      <c r="AS44" s="568"/>
      <c r="AT44" s="569">
        <v>32481.365651207772</v>
      </c>
      <c r="AU44" s="568"/>
      <c r="AV44" s="569">
        <v>30649.230113378213</v>
      </c>
      <c r="AW44" s="568"/>
      <c r="AX44" s="569">
        <v>33061.615512603668</v>
      </c>
      <c r="AY44" s="568"/>
      <c r="AZ44" s="569">
        <v>32256.990335468206</v>
      </c>
      <c r="BA44" s="568"/>
      <c r="BB44" s="569">
        <v>30672.469522018226</v>
      </c>
      <c r="BC44" s="568"/>
      <c r="BD44" s="569">
        <v>26092.826474289337</v>
      </c>
      <c r="BE44" s="568"/>
      <c r="BF44" s="569">
        <v>26185.647599623098</v>
      </c>
      <c r="BG44" s="568"/>
      <c r="BH44" s="569">
        <v>16294.497520527602</v>
      </c>
      <c r="BI44" s="568"/>
      <c r="BJ44" s="570">
        <v>16294.502563477343</v>
      </c>
      <c r="BK44" s="571" t="s">
        <v>1192</v>
      </c>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479" t="str">
        <f>Parameters!S44</f>
        <v>Transportation and storage</v>
      </c>
      <c r="E45" s="481"/>
      <c r="F45" s="564">
        <v>80.925165966666668</v>
      </c>
      <c r="G45" s="568"/>
      <c r="H45" s="565">
        <v>180.27438783333332</v>
      </c>
      <c r="I45" s="568"/>
      <c r="J45" s="565">
        <v>268.20551276999998</v>
      </c>
      <c r="K45" s="568"/>
      <c r="L45" s="565">
        <v>378.46810540333331</v>
      </c>
      <c r="M45" s="568"/>
      <c r="N45" s="565">
        <v>1314.1569003300001</v>
      </c>
      <c r="O45" s="568"/>
      <c r="P45" s="565">
        <v>1575.6975579286668</v>
      </c>
      <c r="Q45" s="568"/>
      <c r="R45" s="565">
        <v>1817.9882954410041</v>
      </c>
      <c r="S45" s="568"/>
      <c r="T45" s="565">
        <v>2348.2832395086762</v>
      </c>
      <c r="U45" s="568"/>
      <c r="V45" s="565">
        <v>2624.0414440946861</v>
      </c>
      <c r="W45" s="568"/>
      <c r="X45" s="565">
        <v>2957.4628640815404</v>
      </c>
      <c r="Y45" s="568"/>
      <c r="Z45" s="565">
        <v>3237.748480504667</v>
      </c>
      <c r="AA45" s="568"/>
      <c r="AB45" s="565">
        <v>3633.7949914898768</v>
      </c>
      <c r="AC45" s="568"/>
      <c r="AD45" s="565">
        <v>4016.6756880565599</v>
      </c>
      <c r="AE45" s="568"/>
      <c r="AF45" s="565">
        <v>4451.1095204704998</v>
      </c>
      <c r="AG45" s="568"/>
      <c r="AH45" s="565">
        <v>5148.8070818517099</v>
      </c>
      <c r="AI45" s="568"/>
      <c r="AJ45" s="565">
        <v>6051.9633245772693</v>
      </c>
      <c r="AK45" s="568"/>
      <c r="AL45" s="565">
        <v>6081.5008701916604</v>
      </c>
      <c r="AM45" s="568"/>
      <c r="AN45" s="565">
        <v>6749.9068825573604</v>
      </c>
      <c r="AO45" s="568"/>
      <c r="AP45" s="565">
        <v>6668.843508928092</v>
      </c>
      <c r="AQ45" s="568"/>
      <c r="AR45" s="565">
        <v>5792.787562341302</v>
      </c>
      <c r="AS45" s="568"/>
      <c r="AT45" s="565">
        <v>9353.9980123686237</v>
      </c>
      <c r="AU45" s="568"/>
      <c r="AV45" s="565">
        <v>9749.1343267082884</v>
      </c>
      <c r="AW45" s="568"/>
      <c r="AX45" s="565">
        <v>9690.7274532979827</v>
      </c>
      <c r="AY45" s="568"/>
      <c r="AZ45" s="565">
        <v>9198.4817379008928</v>
      </c>
      <c r="BA45" s="568"/>
      <c r="BB45" s="565">
        <v>9403.7257590913687</v>
      </c>
      <c r="BC45" s="568"/>
      <c r="BD45" s="565">
        <v>7673.523840394826</v>
      </c>
      <c r="BE45" s="568"/>
      <c r="BF45" s="565">
        <v>7842.5697374834799</v>
      </c>
      <c r="BG45" s="568"/>
      <c r="BH45" s="565">
        <v>5484.4105231418398</v>
      </c>
      <c r="BI45" s="568"/>
      <c r="BJ45" s="566">
        <v>5484.4122205005087</v>
      </c>
      <c r="BK45" s="571" t="s">
        <v>1192</v>
      </c>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471" t="str">
        <f>Parameters!S45</f>
        <v>Land transport and transport via pipelines</v>
      </c>
      <c r="E46" s="472"/>
      <c r="F46" s="567">
        <v>40.462582983333334</v>
      </c>
      <c r="G46" s="568"/>
      <c r="H46" s="569">
        <v>90.137193916666661</v>
      </c>
      <c r="I46" s="568" t="s">
        <v>355</v>
      </c>
      <c r="J46" s="569">
        <v>134.10275638499999</v>
      </c>
      <c r="K46" s="568"/>
      <c r="L46" s="569">
        <v>189.23405270166666</v>
      </c>
      <c r="M46" s="568"/>
      <c r="N46" s="569">
        <v>790.97845016500003</v>
      </c>
      <c r="O46" s="568" t="s">
        <v>355</v>
      </c>
      <c r="P46" s="569">
        <v>927.77427896433346</v>
      </c>
      <c r="Q46" s="568"/>
      <c r="R46" s="569">
        <v>1042.8900202205018</v>
      </c>
      <c r="S46" s="568"/>
      <c r="T46" s="569">
        <v>1340.8847628918379</v>
      </c>
      <c r="U46" s="568"/>
      <c r="V46" s="569">
        <v>1464.9200494691556</v>
      </c>
      <c r="W46" s="568"/>
      <c r="X46" s="569">
        <v>1614.3394128254733</v>
      </c>
      <c r="Y46" s="568"/>
      <c r="Z46" s="569">
        <v>1738.9469311331136</v>
      </c>
      <c r="AA46" s="568"/>
      <c r="AB46" s="569">
        <v>1920.2500731713146</v>
      </c>
      <c r="AC46" s="568"/>
      <c r="AD46" s="569">
        <v>2106.383658567524</v>
      </c>
      <c r="AE46" s="568"/>
      <c r="AF46" s="569">
        <v>2281.1925957017975</v>
      </c>
      <c r="AG46" s="568"/>
      <c r="AH46" s="569">
        <v>2627.0624372150705</v>
      </c>
      <c r="AI46" s="568"/>
      <c r="AJ46" s="569">
        <v>3078.8343140964039</v>
      </c>
      <c r="AK46" s="568"/>
      <c r="AL46" s="569">
        <v>3095.2976736445607</v>
      </c>
      <c r="AM46" s="568"/>
      <c r="AN46" s="569">
        <v>3438.496848634667</v>
      </c>
      <c r="AO46" s="568"/>
      <c r="AP46" s="569">
        <v>3387.9604380332521</v>
      </c>
      <c r="AQ46" s="568"/>
      <c r="AR46" s="569">
        <v>2946.0087203220119</v>
      </c>
      <c r="AS46" s="568"/>
      <c r="AT46" s="569">
        <v>4721.9961181399158</v>
      </c>
      <c r="AU46" s="568"/>
      <c r="AV46" s="569">
        <v>4919.3107612499698</v>
      </c>
      <c r="AW46" s="568"/>
      <c r="AX46" s="569">
        <v>4889.8836065553378</v>
      </c>
      <c r="AY46" s="568"/>
      <c r="AZ46" s="569">
        <v>4643.5381494572621</v>
      </c>
      <c r="BA46" s="568"/>
      <c r="BB46" s="569">
        <v>4745.9386736499655</v>
      </c>
      <c r="BC46" s="568"/>
      <c r="BD46" s="569">
        <v>3880.6173353311724</v>
      </c>
      <c r="BE46" s="568"/>
      <c r="BF46" s="569">
        <v>3964.921006799831</v>
      </c>
      <c r="BG46" s="568"/>
      <c r="BH46" s="569">
        <v>2785.6232189387201</v>
      </c>
      <c r="BI46" s="568"/>
      <c r="BJ46" s="570">
        <v>2785.6240810553868</v>
      </c>
      <c r="BK46" s="571" t="s">
        <v>1192</v>
      </c>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471" t="str">
        <f>Parameters!S46</f>
        <v>Water transport</v>
      </c>
      <c r="E47" s="500"/>
      <c r="F47" s="567">
        <v>40.462582983333334</v>
      </c>
      <c r="G47" s="568"/>
      <c r="H47" s="569">
        <v>90.137193916666661</v>
      </c>
      <c r="I47" s="568" t="s">
        <v>355</v>
      </c>
      <c r="J47" s="569">
        <v>134.10275638499999</v>
      </c>
      <c r="K47" s="568"/>
      <c r="L47" s="569">
        <v>189.23405270166666</v>
      </c>
      <c r="M47" s="568"/>
      <c r="N47" s="569">
        <v>523.17845016499996</v>
      </c>
      <c r="O47" s="568" t="s">
        <v>355</v>
      </c>
      <c r="P47" s="569">
        <v>647.92327896433335</v>
      </c>
      <c r="Q47" s="568"/>
      <c r="R47" s="569">
        <v>775.09827522050193</v>
      </c>
      <c r="S47" s="568"/>
      <c r="T47" s="569">
        <v>1007.398476616838</v>
      </c>
      <c r="U47" s="568"/>
      <c r="V47" s="569">
        <v>1159.1213946255307</v>
      </c>
      <c r="W47" s="568"/>
      <c r="X47" s="569">
        <v>1343.1234512560668</v>
      </c>
      <c r="Y47" s="568"/>
      <c r="Z47" s="569">
        <v>1498.8015493715536</v>
      </c>
      <c r="AA47" s="568"/>
      <c r="AB47" s="569">
        <v>1713.5449183185624</v>
      </c>
      <c r="AC47" s="568"/>
      <c r="AD47" s="569">
        <v>1910.2920294890362</v>
      </c>
      <c r="AE47" s="568"/>
      <c r="AF47" s="569">
        <v>2169.9169247687018</v>
      </c>
      <c r="AG47" s="568"/>
      <c r="AH47" s="569">
        <v>2521.7446446366398</v>
      </c>
      <c r="AI47" s="568"/>
      <c r="AJ47" s="569">
        <v>2973.1290104808659</v>
      </c>
      <c r="AK47" s="568"/>
      <c r="AL47" s="569">
        <v>2986.2031965471001</v>
      </c>
      <c r="AM47" s="568"/>
      <c r="AN47" s="569">
        <v>3311.4100339226934</v>
      </c>
      <c r="AO47" s="568"/>
      <c r="AP47" s="569">
        <v>3280.8830708948394</v>
      </c>
      <c r="AQ47" s="568"/>
      <c r="AR47" s="569">
        <v>2846.7788420192906</v>
      </c>
      <c r="AS47" s="568"/>
      <c r="AT47" s="569">
        <v>4632.0018942287079</v>
      </c>
      <c r="AU47" s="568"/>
      <c r="AV47" s="569">
        <v>4829.8235654583177</v>
      </c>
      <c r="AW47" s="568"/>
      <c r="AX47" s="569">
        <v>4800.8438467426449</v>
      </c>
      <c r="AY47" s="568"/>
      <c r="AZ47" s="569">
        <v>4554.9435884436316</v>
      </c>
      <c r="BA47" s="568"/>
      <c r="BB47" s="569">
        <v>4657.7870854414032</v>
      </c>
      <c r="BC47" s="568"/>
      <c r="BD47" s="569">
        <v>3792.9065050636532</v>
      </c>
      <c r="BE47" s="568"/>
      <c r="BF47" s="569">
        <v>3877.6487306836484</v>
      </c>
      <c r="BG47" s="568"/>
      <c r="BH47" s="569">
        <v>2698.7873042031197</v>
      </c>
      <c r="BI47" s="568"/>
      <c r="BJ47" s="570">
        <v>2698.7881394451219</v>
      </c>
      <c r="BK47" s="571" t="s">
        <v>1192</v>
      </c>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474" t="str">
        <f>Parameters!S47</f>
        <v>Air transport</v>
      </c>
      <c r="E48" s="473"/>
      <c r="F48" s="567">
        <v>0</v>
      </c>
      <c r="G48" s="568"/>
      <c r="H48" s="569">
        <v>0</v>
      </c>
      <c r="I48" s="568"/>
      <c r="J48" s="569">
        <v>0</v>
      </c>
      <c r="K48" s="568"/>
      <c r="L48" s="569">
        <v>0</v>
      </c>
      <c r="M48" s="568"/>
      <c r="N48" s="569">
        <v>0</v>
      </c>
      <c r="O48" s="568"/>
      <c r="P48" s="569">
        <v>0</v>
      </c>
      <c r="Q48" s="568"/>
      <c r="R48" s="569">
        <v>0</v>
      </c>
      <c r="S48" s="568"/>
      <c r="T48" s="569">
        <v>0</v>
      </c>
      <c r="U48" s="568"/>
      <c r="V48" s="569">
        <v>0</v>
      </c>
      <c r="W48" s="568"/>
      <c r="X48" s="569">
        <v>0</v>
      </c>
      <c r="Y48" s="568"/>
      <c r="Z48" s="569">
        <v>0</v>
      </c>
      <c r="AA48" s="568"/>
      <c r="AB48" s="569">
        <v>0</v>
      </c>
      <c r="AC48" s="568"/>
      <c r="AD48" s="569">
        <v>0</v>
      </c>
      <c r="AE48" s="568"/>
      <c r="AF48" s="569">
        <v>0</v>
      </c>
      <c r="AG48" s="568"/>
      <c r="AH48" s="569">
        <v>0</v>
      </c>
      <c r="AI48" s="568"/>
      <c r="AJ48" s="569">
        <v>0</v>
      </c>
      <c r="AK48" s="568"/>
      <c r="AL48" s="569">
        <v>0</v>
      </c>
      <c r="AM48" s="568"/>
      <c r="AN48" s="569">
        <v>0</v>
      </c>
      <c r="AO48" s="568"/>
      <c r="AP48" s="569">
        <v>0</v>
      </c>
      <c r="AQ48" s="568"/>
      <c r="AR48" s="569">
        <v>0</v>
      </c>
      <c r="AS48" s="568"/>
      <c r="AT48" s="569">
        <v>0</v>
      </c>
      <c r="AU48" s="568"/>
      <c r="AV48" s="569">
        <v>0</v>
      </c>
      <c r="AW48" s="568"/>
      <c r="AX48" s="569">
        <v>0</v>
      </c>
      <c r="AY48" s="568"/>
      <c r="AZ48" s="569">
        <v>0</v>
      </c>
      <c r="BA48" s="568"/>
      <c r="BB48" s="569">
        <v>0</v>
      </c>
      <c r="BC48" s="568"/>
      <c r="BD48" s="569">
        <v>0</v>
      </c>
      <c r="BE48" s="568"/>
      <c r="BF48" s="569">
        <v>0</v>
      </c>
      <c r="BG48" s="568"/>
      <c r="BH48" s="569">
        <v>0</v>
      </c>
      <c r="BI48" s="568"/>
      <c r="BJ48" s="570">
        <v>0</v>
      </c>
      <c r="BK48" s="571" t="s">
        <v>1192</v>
      </c>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474" t="str">
        <f>Parameters!S48</f>
        <v>Warehousing and support activities for transportation</v>
      </c>
      <c r="E49" s="473"/>
      <c r="F49" s="567">
        <v>0</v>
      </c>
      <c r="G49" s="568"/>
      <c r="H49" s="569">
        <v>0</v>
      </c>
      <c r="I49" s="568"/>
      <c r="J49" s="569">
        <v>0</v>
      </c>
      <c r="K49" s="568"/>
      <c r="L49" s="569">
        <v>0</v>
      </c>
      <c r="M49" s="568"/>
      <c r="N49" s="569">
        <v>0</v>
      </c>
      <c r="O49" s="568"/>
      <c r="P49" s="569">
        <v>0</v>
      </c>
      <c r="Q49" s="568"/>
      <c r="R49" s="569">
        <v>0</v>
      </c>
      <c r="S49" s="568"/>
      <c r="T49" s="569">
        <v>0</v>
      </c>
      <c r="U49" s="568"/>
      <c r="V49" s="569">
        <v>0</v>
      </c>
      <c r="W49" s="568"/>
      <c r="X49" s="569">
        <v>0</v>
      </c>
      <c r="Y49" s="568"/>
      <c r="Z49" s="569">
        <v>0</v>
      </c>
      <c r="AA49" s="568"/>
      <c r="AB49" s="569">
        <v>0</v>
      </c>
      <c r="AC49" s="568"/>
      <c r="AD49" s="569">
        <v>0</v>
      </c>
      <c r="AE49" s="568"/>
      <c r="AF49" s="569">
        <v>0</v>
      </c>
      <c r="AG49" s="568"/>
      <c r="AH49" s="569">
        <v>0</v>
      </c>
      <c r="AI49" s="568"/>
      <c r="AJ49" s="569">
        <v>0</v>
      </c>
      <c r="AK49" s="568"/>
      <c r="AL49" s="569">
        <v>0</v>
      </c>
      <c r="AM49" s="568"/>
      <c r="AN49" s="569">
        <v>0</v>
      </c>
      <c r="AO49" s="568"/>
      <c r="AP49" s="569">
        <v>0</v>
      </c>
      <c r="AQ49" s="568"/>
      <c r="AR49" s="569">
        <v>0</v>
      </c>
      <c r="AS49" s="568"/>
      <c r="AT49" s="569">
        <v>0</v>
      </c>
      <c r="AU49" s="568"/>
      <c r="AV49" s="569">
        <v>0</v>
      </c>
      <c r="AW49" s="568"/>
      <c r="AX49" s="569">
        <v>0</v>
      </c>
      <c r="AY49" s="568"/>
      <c r="AZ49" s="569">
        <v>0</v>
      </c>
      <c r="BA49" s="568"/>
      <c r="BB49" s="569">
        <v>0</v>
      </c>
      <c r="BC49" s="568"/>
      <c r="BD49" s="569">
        <v>0</v>
      </c>
      <c r="BE49" s="568"/>
      <c r="BF49" s="569">
        <v>0</v>
      </c>
      <c r="BG49" s="568"/>
      <c r="BH49" s="569">
        <v>0</v>
      </c>
      <c r="BI49" s="568"/>
      <c r="BJ49" s="570">
        <v>0</v>
      </c>
      <c r="BK49" s="571" t="s">
        <v>1192</v>
      </c>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474" t="str">
        <f>Parameters!S49</f>
        <v>Postal and courier activities</v>
      </c>
      <c r="E50" s="473"/>
      <c r="F50" s="567">
        <v>0</v>
      </c>
      <c r="G50" s="568"/>
      <c r="H50" s="569">
        <v>0</v>
      </c>
      <c r="I50" s="568"/>
      <c r="J50" s="569">
        <v>0</v>
      </c>
      <c r="K50" s="568"/>
      <c r="L50" s="569">
        <v>0</v>
      </c>
      <c r="M50" s="568"/>
      <c r="N50" s="569">
        <v>0</v>
      </c>
      <c r="O50" s="568"/>
      <c r="P50" s="569">
        <v>0</v>
      </c>
      <c r="Q50" s="568"/>
      <c r="R50" s="569">
        <v>0</v>
      </c>
      <c r="S50" s="568"/>
      <c r="T50" s="569">
        <v>0</v>
      </c>
      <c r="U50" s="568"/>
      <c r="V50" s="569">
        <v>0</v>
      </c>
      <c r="W50" s="568"/>
      <c r="X50" s="569">
        <v>0</v>
      </c>
      <c r="Y50" s="568"/>
      <c r="Z50" s="569">
        <v>0</v>
      </c>
      <c r="AA50" s="568"/>
      <c r="AB50" s="569">
        <v>0</v>
      </c>
      <c r="AC50" s="568"/>
      <c r="AD50" s="569">
        <v>0</v>
      </c>
      <c r="AE50" s="568"/>
      <c r="AF50" s="569">
        <v>0</v>
      </c>
      <c r="AG50" s="568"/>
      <c r="AH50" s="569">
        <v>0</v>
      </c>
      <c r="AI50" s="568"/>
      <c r="AJ50" s="569">
        <v>0</v>
      </c>
      <c r="AK50" s="568"/>
      <c r="AL50" s="569">
        <v>0</v>
      </c>
      <c r="AM50" s="568"/>
      <c r="AN50" s="569">
        <v>0</v>
      </c>
      <c r="AO50" s="568"/>
      <c r="AP50" s="569">
        <v>0</v>
      </c>
      <c r="AQ50" s="568"/>
      <c r="AR50" s="569">
        <v>0</v>
      </c>
      <c r="AS50" s="568"/>
      <c r="AT50" s="569">
        <v>0</v>
      </c>
      <c r="AU50" s="568"/>
      <c r="AV50" s="569">
        <v>0</v>
      </c>
      <c r="AW50" s="568"/>
      <c r="AX50" s="569">
        <v>0</v>
      </c>
      <c r="AY50" s="568"/>
      <c r="AZ50" s="569">
        <v>0</v>
      </c>
      <c r="BA50" s="568"/>
      <c r="BB50" s="569">
        <v>0</v>
      </c>
      <c r="BC50" s="568"/>
      <c r="BD50" s="569">
        <v>0</v>
      </c>
      <c r="BE50" s="568"/>
      <c r="BF50" s="569">
        <v>0</v>
      </c>
      <c r="BG50" s="568"/>
      <c r="BH50" s="569">
        <v>0</v>
      </c>
      <c r="BI50" s="568"/>
      <c r="BJ50" s="570">
        <v>0</v>
      </c>
      <c r="BK50" s="571" t="s">
        <v>1192</v>
      </c>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479" t="str">
        <f>Parameters!S50</f>
        <v>Accommodation and food service activities</v>
      </c>
      <c r="E51" s="472"/>
      <c r="F51" s="564">
        <v>176.73800087500001</v>
      </c>
      <c r="G51" s="568"/>
      <c r="H51" s="565">
        <v>456.49809769298486</v>
      </c>
      <c r="I51" s="568"/>
      <c r="J51" s="565">
        <v>678.55335338694476</v>
      </c>
      <c r="K51" s="568"/>
      <c r="L51" s="565">
        <v>1074.8032045290283</v>
      </c>
      <c r="M51" s="568"/>
      <c r="N51" s="565">
        <v>2181.5223687148509</v>
      </c>
      <c r="O51" s="568"/>
      <c r="P51" s="565">
        <v>3222.3838063424532</v>
      </c>
      <c r="Q51" s="568"/>
      <c r="R51" s="565">
        <v>4505.6019990798477</v>
      </c>
      <c r="S51" s="568"/>
      <c r="T51" s="565">
        <v>6415.9195647846209</v>
      </c>
      <c r="U51" s="568"/>
      <c r="V51" s="565">
        <v>7878.0892885594976</v>
      </c>
      <c r="W51" s="568"/>
      <c r="X51" s="565">
        <v>9766.2048363620888</v>
      </c>
      <c r="Y51" s="568"/>
      <c r="Z51" s="565">
        <v>11578.102578351089</v>
      </c>
      <c r="AA51" s="568"/>
      <c r="AB51" s="565">
        <v>14123.663168182351</v>
      </c>
      <c r="AC51" s="568"/>
      <c r="AD51" s="565">
        <v>16134.115596319369</v>
      </c>
      <c r="AE51" s="568"/>
      <c r="AF51" s="565">
        <v>19458.028095678015</v>
      </c>
      <c r="AG51" s="568"/>
      <c r="AH51" s="565">
        <v>23036.054238203713</v>
      </c>
      <c r="AI51" s="568"/>
      <c r="AJ51" s="565">
        <v>26918.322875331491</v>
      </c>
      <c r="AK51" s="568"/>
      <c r="AL51" s="565">
        <v>27560.474183911949</v>
      </c>
      <c r="AM51" s="568"/>
      <c r="AN51" s="565">
        <v>30133.179262049562</v>
      </c>
      <c r="AO51" s="568"/>
      <c r="AP51" s="565">
        <v>32134.450751531858</v>
      </c>
      <c r="AQ51" s="568"/>
      <c r="AR51" s="565">
        <v>32022.239916224713</v>
      </c>
      <c r="AS51" s="568"/>
      <c r="AT51" s="565">
        <v>35751.865733176674</v>
      </c>
      <c r="AU51" s="568"/>
      <c r="AV51" s="565">
        <v>34017.610252364517</v>
      </c>
      <c r="AW51" s="568"/>
      <c r="AX51" s="565">
        <v>36977.161000405315</v>
      </c>
      <c r="AY51" s="568"/>
      <c r="AZ51" s="565">
        <v>35862.34077411273</v>
      </c>
      <c r="BA51" s="568"/>
      <c r="BB51" s="565">
        <v>35092.029607890137</v>
      </c>
      <c r="BC51" s="568"/>
      <c r="BD51" s="565">
        <v>31057.972517953225</v>
      </c>
      <c r="BE51" s="568"/>
      <c r="BF51" s="565">
        <v>31935.493080815973</v>
      </c>
      <c r="BG51" s="568"/>
      <c r="BH51" s="565">
        <v>19713.594972006234</v>
      </c>
      <c r="BI51" s="568"/>
      <c r="BJ51" s="566">
        <v>19713.601073125246</v>
      </c>
      <c r="BK51" s="571" t="s">
        <v>1192</v>
      </c>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479" t="str">
        <f>Parameters!S51</f>
        <v>Information and communication</v>
      </c>
      <c r="E52" s="481"/>
      <c r="F52" s="564">
        <v>0</v>
      </c>
      <c r="G52" s="568"/>
      <c r="H52" s="565">
        <v>0</v>
      </c>
      <c r="I52" s="568"/>
      <c r="J52" s="565">
        <v>0</v>
      </c>
      <c r="K52" s="568"/>
      <c r="L52" s="565">
        <v>0</v>
      </c>
      <c r="M52" s="568"/>
      <c r="N52" s="565">
        <v>0</v>
      </c>
      <c r="O52" s="568"/>
      <c r="P52" s="565">
        <v>0</v>
      </c>
      <c r="Q52" s="568"/>
      <c r="R52" s="565">
        <v>0</v>
      </c>
      <c r="S52" s="568"/>
      <c r="T52" s="565">
        <v>0</v>
      </c>
      <c r="U52" s="568"/>
      <c r="V52" s="565">
        <v>0</v>
      </c>
      <c r="W52" s="568"/>
      <c r="X52" s="565">
        <v>0</v>
      </c>
      <c r="Y52" s="568"/>
      <c r="Z52" s="565">
        <v>0</v>
      </c>
      <c r="AA52" s="568"/>
      <c r="AB52" s="565">
        <v>0</v>
      </c>
      <c r="AC52" s="568"/>
      <c r="AD52" s="565">
        <v>0</v>
      </c>
      <c r="AE52" s="568"/>
      <c r="AF52" s="565">
        <v>0</v>
      </c>
      <c r="AG52" s="568"/>
      <c r="AH52" s="565">
        <v>0</v>
      </c>
      <c r="AI52" s="568"/>
      <c r="AJ52" s="565">
        <v>0</v>
      </c>
      <c r="AK52" s="568"/>
      <c r="AL52" s="565">
        <v>0</v>
      </c>
      <c r="AM52" s="568"/>
      <c r="AN52" s="565">
        <v>0</v>
      </c>
      <c r="AO52" s="568"/>
      <c r="AP52" s="565">
        <v>0</v>
      </c>
      <c r="AQ52" s="568"/>
      <c r="AR52" s="565">
        <v>0</v>
      </c>
      <c r="AS52" s="568"/>
      <c r="AT52" s="565">
        <v>0</v>
      </c>
      <c r="AU52" s="568"/>
      <c r="AV52" s="565">
        <v>0</v>
      </c>
      <c r="AW52" s="568"/>
      <c r="AX52" s="565">
        <v>0</v>
      </c>
      <c r="AY52" s="568"/>
      <c r="AZ52" s="565">
        <v>0</v>
      </c>
      <c r="BA52" s="568"/>
      <c r="BB52" s="565">
        <v>0</v>
      </c>
      <c r="BC52" s="568"/>
      <c r="BD52" s="565">
        <v>0</v>
      </c>
      <c r="BE52" s="568"/>
      <c r="BF52" s="565">
        <v>0</v>
      </c>
      <c r="BG52" s="568"/>
      <c r="BH52" s="565">
        <v>0</v>
      </c>
      <c r="BI52" s="568"/>
      <c r="BJ52" s="566">
        <v>0</v>
      </c>
      <c r="BK52" s="571" t="s">
        <v>1192</v>
      </c>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469" t="str">
        <f>Parameters!S52</f>
        <v>Publishing, motion picture, video, television programme production; sound recording, programming and broadcasting activities</v>
      </c>
      <c r="E53" s="470"/>
      <c r="F53" s="603"/>
      <c r="G53" s="594"/>
      <c r="H53" s="575"/>
      <c r="I53" s="594"/>
      <c r="J53" s="575"/>
      <c r="K53" s="594"/>
      <c r="L53" s="575"/>
      <c r="M53" s="594"/>
      <c r="N53" s="575"/>
      <c r="O53" s="594"/>
      <c r="P53" s="575"/>
      <c r="Q53" s="594"/>
      <c r="R53" s="575"/>
      <c r="S53" s="594"/>
      <c r="T53" s="575"/>
      <c r="U53" s="594"/>
      <c r="V53" s="575"/>
      <c r="W53" s="594"/>
      <c r="X53" s="575"/>
      <c r="Y53" s="594"/>
      <c r="Z53" s="575"/>
      <c r="AA53" s="594"/>
      <c r="AB53" s="575"/>
      <c r="AC53" s="594"/>
      <c r="AD53" s="575"/>
      <c r="AE53" s="594"/>
      <c r="AF53" s="575"/>
      <c r="AG53" s="594"/>
      <c r="AH53" s="575"/>
      <c r="AI53" s="594"/>
      <c r="AJ53" s="575"/>
      <c r="AK53" s="594"/>
      <c r="AL53" s="575"/>
      <c r="AM53" s="594"/>
      <c r="AN53" s="575"/>
      <c r="AO53" s="594"/>
      <c r="AP53" s="575"/>
      <c r="AQ53" s="594"/>
      <c r="AR53" s="575"/>
      <c r="AS53" s="594"/>
      <c r="AT53" s="575"/>
      <c r="AU53" s="594"/>
      <c r="AV53" s="575"/>
      <c r="AW53" s="594"/>
      <c r="AX53" s="575"/>
      <c r="AY53" s="594"/>
      <c r="AZ53" s="575"/>
      <c r="BA53" s="594"/>
      <c r="BB53" s="575"/>
      <c r="BC53" s="594"/>
      <c r="BD53" s="575"/>
      <c r="BE53" s="594"/>
      <c r="BF53" s="575"/>
      <c r="BG53" s="594"/>
      <c r="BH53" s="575"/>
      <c r="BI53" s="594"/>
      <c r="BJ53" s="575">
        <v>0</v>
      </c>
      <c r="BK53" s="598"/>
      <c r="CJ53" s="303"/>
      <c r="CK53" s="303"/>
      <c r="CL53" s="303"/>
      <c r="CM53" s="304"/>
      <c r="CN53" s="303"/>
      <c r="CO53" s="303"/>
      <c r="CP53" s="303"/>
      <c r="CQ53" s="303"/>
      <c r="CR53" s="303"/>
      <c r="CS53" s="303"/>
      <c r="CT53" s="303"/>
    </row>
    <row r="54" spans="1:98" s="14" customFormat="1" ht="12.75" customHeight="1">
      <c r="A54" s="35"/>
      <c r="B54" s="204" t="str">
        <f>Parameters!Q53</f>
        <v>J58</v>
      </c>
      <c r="C54" s="205"/>
      <c r="D54" s="474" t="str">
        <f>Parameters!S53</f>
        <v>Publishing activities</v>
      </c>
      <c r="E54" s="473"/>
      <c r="F54" s="567">
        <v>0</v>
      </c>
      <c r="G54" s="568"/>
      <c r="H54" s="569">
        <v>0</v>
      </c>
      <c r="I54" s="568"/>
      <c r="J54" s="569">
        <v>0</v>
      </c>
      <c r="K54" s="568"/>
      <c r="L54" s="569">
        <v>0</v>
      </c>
      <c r="M54" s="568"/>
      <c r="N54" s="569">
        <v>0</v>
      </c>
      <c r="O54" s="568"/>
      <c r="P54" s="569">
        <v>0</v>
      </c>
      <c r="Q54" s="568"/>
      <c r="R54" s="569">
        <v>0</v>
      </c>
      <c r="S54" s="568"/>
      <c r="T54" s="569">
        <v>0</v>
      </c>
      <c r="U54" s="568"/>
      <c r="V54" s="569">
        <v>0</v>
      </c>
      <c r="W54" s="568"/>
      <c r="X54" s="569">
        <v>0</v>
      </c>
      <c r="Y54" s="568"/>
      <c r="Z54" s="569">
        <v>0</v>
      </c>
      <c r="AA54" s="568"/>
      <c r="AB54" s="569">
        <v>0</v>
      </c>
      <c r="AC54" s="568"/>
      <c r="AD54" s="569">
        <v>0</v>
      </c>
      <c r="AE54" s="568"/>
      <c r="AF54" s="569">
        <v>0</v>
      </c>
      <c r="AG54" s="568"/>
      <c r="AH54" s="569">
        <v>0</v>
      </c>
      <c r="AI54" s="568"/>
      <c r="AJ54" s="569">
        <v>0</v>
      </c>
      <c r="AK54" s="568"/>
      <c r="AL54" s="569">
        <v>0</v>
      </c>
      <c r="AM54" s="568"/>
      <c r="AN54" s="569">
        <v>0</v>
      </c>
      <c r="AO54" s="568"/>
      <c r="AP54" s="569">
        <v>0</v>
      </c>
      <c r="AQ54" s="568"/>
      <c r="AR54" s="569">
        <v>0</v>
      </c>
      <c r="AS54" s="568"/>
      <c r="AT54" s="569">
        <v>0</v>
      </c>
      <c r="AU54" s="568"/>
      <c r="AV54" s="569">
        <v>0</v>
      </c>
      <c r="AW54" s="568"/>
      <c r="AX54" s="569">
        <v>0</v>
      </c>
      <c r="AY54" s="568"/>
      <c r="AZ54" s="569">
        <v>0</v>
      </c>
      <c r="BA54" s="568"/>
      <c r="BB54" s="569">
        <v>0</v>
      </c>
      <c r="BC54" s="568"/>
      <c r="BD54" s="569">
        <v>0</v>
      </c>
      <c r="BE54" s="568"/>
      <c r="BF54" s="569">
        <v>0</v>
      </c>
      <c r="BG54" s="568"/>
      <c r="BH54" s="569">
        <v>0</v>
      </c>
      <c r="BI54" s="568"/>
      <c r="BJ54" s="570">
        <v>0</v>
      </c>
      <c r="BK54" s="571" t="s">
        <v>1192</v>
      </c>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474" t="str">
        <f>Parameters!S54</f>
        <v>Motion picture, video, television programme production; programming and broadcasting activities</v>
      </c>
      <c r="E55" s="473"/>
      <c r="F55" s="567">
        <v>0</v>
      </c>
      <c r="G55" s="568"/>
      <c r="H55" s="569">
        <v>0</v>
      </c>
      <c r="I55" s="568"/>
      <c r="J55" s="569">
        <v>0</v>
      </c>
      <c r="K55" s="568"/>
      <c r="L55" s="569">
        <v>0</v>
      </c>
      <c r="M55" s="568"/>
      <c r="N55" s="569">
        <v>0</v>
      </c>
      <c r="O55" s="568"/>
      <c r="P55" s="569">
        <v>0</v>
      </c>
      <c r="Q55" s="568"/>
      <c r="R55" s="569">
        <v>0</v>
      </c>
      <c r="S55" s="568"/>
      <c r="T55" s="569">
        <v>0</v>
      </c>
      <c r="U55" s="568"/>
      <c r="V55" s="569">
        <v>0</v>
      </c>
      <c r="W55" s="568"/>
      <c r="X55" s="569">
        <v>0</v>
      </c>
      <c r="Y55" s="568"/>
      <c r="Z55" s="569">
        <v>0</v>
      </c>
      <c r="AA55" s="568"/>
      <c r="AB55" s="569">
        <v>0</v>
      </c>
      <c r="AC55" s="568"/>
      <c r="AD55" s="569">
        <v>0</v>
      </c>
      <c r="AE55" s="568"/>
      <c r="AF55" s="569">
        <v>0</v>
      </c>
      <c r="AG55" s="568"/>
      <c r="AH55" s="569">
        <v>0</v>
      </c>
      <c r="AI55" s="568"/>
      <c r="AJ55" s="569">
        <v>0</v>
      </c>
      <c r="AK55" s="568"/>
      <c r="AL55" s="569">
        <v>0</v>
      </c>
      <c r="AM55" s="568"/>
      <c r="AN55" s="569">
        <v>0</v>
      </c>
      <c r="AO55" s="568"/>
      <c r="AP55" s="569">
        <v>0</v>
      </c>
      <c r="AQ55" s="568"/>
      <c r="AR55" s="569">
        <v>0</v>
      </c>
      <c r="AS55" s="568"/>
      <c r="AT55" s="569">
        <v>0</v>
      </c>
      <c r="AU55" s="568"/>
      <c r="AV55" s="569">
        <v>0</v>
      </c>
      <c r="AW55" s="568"/>
      <c r="AX55" s="569">
        <v>0</v>
      </c>
      <c r="AY55" s="568"/>
      <c r="AZ55" s="569">
        <v>0</v>
      </c>
      <c r="BA55" s="568"/>
      <c r="BB55" s="569">
        <v>0</v>
      </c>
      <c r="BC55" s="568"/>
      <c r="BD55" s="569">
        <v>0</v>
      </c>
      <c r="BE55" s="568"/>
      <c r="BF55" s="569">
        <v>0</v>
      </c>
      <c r="BG55" s="568"/>
      <c r="BH55" s="569">
        <v>0</v>
      </c>
      <c r="BI55" s="568"/>
      <c r="BJ55" s="570">
        <v>0</v>
      </c>
      <c r="BK55" s="571" t="s">
        <v>1192</v>
      </c>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469" t="str">
        <f>Parameters!S55</f>
        <v>Telecommunications</v>
      </c>
      <c r="E56" s="475"/>
      <c r="F56" s="572">
        <v>0</v>
      </c>
      <c r="G56" s="568"/>
      <c r="H56" s="573">
        <v>0</v>
      </c>
      <c r="I56" s="568"/>
      <c r="J56" s="573">
        <v>0</v>
      </c>
      <c r="K56" s="568"/>
      <c r="L56" s="573">
        <v>0</v>
      </c>
      <c r="M56" s="568"/>
      <c r="N56" s="573">
        <v>0</v>
      </c>
      <c r="O56" s="568"/>
      <c r="P56" s="573">
        <v>0</v>
      </c>
      <c r="Q56" s="568"/>
      <c r="R56" s="573">
        <v>0</v>
      </c>
      <c r="S56" s="568"/>
      <c r="T56" s="573">
        <v>0</v>
      </c>
      <c r="U56" s="568"/>
      <c r="V56" s="573">
        <v>0</v>
      </c>
      <c r="W56" s="568"/>
      <c r="X56" s="573">
        <v>0</v>
      </c>
      <c r="Y56" s="568"/>
      <c r="Z56" s="573">
        <v>0</v>
      </c>
      <c r="AA56" s="568"/>
      <c r="AB56" s="573">
        <v>0</v>
      </c>
      <c r="AC56" s="568"/>
      <c r="AD56" s="573">
        <v>0</v>
      </c>
      <c r="AE56" s="568"/>
      <c r="AF56" s="573">
        <v>0</v>
      </c>
      <c r="AG56" s="568"/>
      <c r="AH56" s="573">
        <v>0</v>
      </c>
      <c r="AI56" s="568"/>
      <c r="AJ56" s="573">
        <v>0</v>
      </c>
      <c r="AK56" s="568"/>
      <c r="AL56" s="573">
        <v>0</v>
      </c>
      <c r="AM56" s="568"/>
      <c r="AN56" s="573">
        <v>0</v>
      </c>
      <c r="AO56" s="568"/>
      <c r="AP56" s="573">
        <v>0</v>
      </c>
      <c r="AQ56" s="568"/>
      <c r="AR56" s="573">
        <v>0</v>
      </c>
      <c r="AS56" s="568"/>
      <c r="AT56" s="573">
        <v>0</v>
      </c>
      <c r="AU56" s="568"/>
      <c r="AV56" s="573">
        <v>0</v>
      </c>
      <c r="AW56" s="568"/>
      <c r="AX56" s="573">
        <v>0</v>
      </c>
      <c r="AY56" s="568"/>
      <c r="AZ56" s="573">
        <v>0</v>
      </c>
      <c r="BA56" s="568"/>
      <c r="BB56" s="573">
        <v>0</v>
      </c>
      <c r="BC56" s="568"/>
      <c r="BD56" s="573">
        <v>0</v>
      </c>
      <c r="BE56" s="568"/>
      <c r="BF56" s="573">
        <v>0</v>
      </c>
      <c r="BG56" s="568"/>
      <c r="BH56" s="573">
        <v>0</v>
      </c>
      <c r="BI56" s="568"/>
      <c r="BJ56" s="574">
        <v>0</v>
      </c>
      <c r="BK56" s="571" t="s">
        <v>1192</v>
      </c>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469" t="str">
        <f>Parameters!S56</f>
        <v>Computer programming, consultancy, and information service activities</v>
      </c>
      <c r="E57" s="475"/>
      <c r="F57" s="572">
        <v>0</v>
      </c>
      <c r="G57" s="568"/>
      <c r="H57" s="573">
        <v>0</v>
      </c>
      <c r="I57" s="568"/>
      <c r="J57" s="573">
        <v>0</v>
      </c>
      <c r="K57" s="568"/>
      <c r="L57" s="573">
        <v>0</v>
      </c>
      <c r="M57" s="568"/>
      <c r="N57" s="573">
        <v>0</v>
      </c>
      <c r="O57" s="568"/>
      <c r="P57" s="573">
        <v>0</v>
      </c>
      <c r="Q57" s="568"/>
      <c r="R57" s="573">
        <v>0</v>
      </c>
      <c r="S57" s="568"/>
      <c r="T57" s="573">
        <v>0</v>
      </c>
      <c r="U57" s="568"/>
      <c r="V57" s="573">
        <v>0</v>
      </c>
      <c r="W57" s="568"/>
      <c r="X57" s="573">
        <v>0</v>
      </c>
      <c r="Y57" s="568"/>
      <c r="Z57" s="573">
        <v>0</v>
      </c>
      <c r="AA57" s="568"/>
      <c r="AB57" s="573">
        <v>0</v>
      </c>
      <c r="AC57" s="568"/>
      <c r="AD57" s="573">
        <v>0</v>
      </c>
      <c r="AE57" s="568"/>
      <c r="AF57" s="573">
        <v>0</v>
      </c>
      <c r="AG57" s="568"/>
      <c r="AH57" s="573">
        <v>0</v>
      </c>
      <c r="AI57" s="568"/>
      <c r="AJ57" s="573">
        <v>0</v>
      </c>
      <c r="AK57" s="568"/>
      <c r="AL57" s="573">
        <v>0</v>
      </c>
      <c r="AM57" s="568"/>
      <c r="AN57" s="573">
        <v>0</v>
      </c>
      <c r="AO57" s="568"/>
      <c r="AP57" s="573">
        <v>0</v>
      </c>
      <c r="AQ57" s="568"/>
      <c r="AR57" s="573">
        <v>0</v>
      </c>
      <c r="AS57" s="568"/>
      <c r="AT57" s="573">
        <v>0</v>
      </c>
      <c r="AU57" s="568"/>
      <c r="AV57" s="573">
        <v>0</v>
      </c>
      <c r="AW57" s="568"/>
      <c r="AX57" s="573">
        <v>0</v>
      </c>
      <c r="AY57" s="568"/>
      <c r="AZ57" s="573">
        <v>0</v>
      </c>
      <c r="BA57" s="568"/>
      <c r="BB57" s="573">
        <v>0</v>
      </c>
      <c r="BC57" s="568"/>
      <c r="BD57" s="573">
        <v>0</v>
      </c>
      <c r="BE57" s="568"/>
      <c r="BF57" s="573">
        <v>0</v>
      </c>
      <c r="BG57" s="568"/>
      <c r="BH57" s="573">
        <v>0</v>
      </c>
      <c r="BI57" s="568"/>
      <c r="BJ57" s="574">
        <v>0</v>
      </c>
      <c r="BK57" s="571" t="s">
        <v>1192</v>
      </c>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479" t="str">
        <f>Parameters!S57</f>
        <v>Financial and insurance activities</v>
      </c>
      <c r="E58" s="481"/>
      <c r="F58" s="564">
        <v>0</v>
      </c>
      <c r="G58" s="568"/>
      <c r="H58" s="565">
        <v>0</v>
      </c>
      <c r="I58" s="568"/>
      <c r="J58" s="565">
        <v>0</v>
      </c>
      <c r="K58" s="568"/>
      <c r="L58" s="565">
        <v>0</v>
      </c>
      <c r="M58" s="568"/>
      <c r="N58" s="565">
        <v>0</v>
      </c>
      <c r="O58" s="568"/>
      <c r="P58" s="565">
        <v>0</v>
      </c>
      <c r="Q58" s="568"/>
      <c r="R58" s="565">
        <v>0</v>
      </c>
      <c r="S58" s="568"/>
      <c r="T58" s="565">
        <v>0</v>
      </c>
      <c r="U58" s="568"/>
      <c r="V58" s="565">
        <v>0</v>
      </c>
      <c r="W58" s="568"/>
      <c r="X58" s="565">
        <v>0</v>
      </c>
      <c r="Y58" s="568"/>
      <c r="Z58" s="565">
        <v>0</v>
      </c>
      <c r="AA58" s="568"/>
      <c r="AB58" s="565">
        <v>0</v>
      </c>
      <c r="AC58" s="568"/>
      <c r="AD58" s="565">
        <v>0</v>
      </c>
      <c r="AE58" s="568"/>
      <c r="AF58" s="565">
        <v>0</v>
      </c>
      <c r="AG58" s="568"/>
      <c r="AH58" s="565">
        <v>0</v>
      </c>
      <c r="AI58" s="568"/>
      <c r="AJ58" s="565">
        <v>0</v>
      </c>
      <c r="AK58" s="568"/>
      <c r="AL58" s="565">
        <v>0</v>
      </c>
      <c r="AM58" s="568"/>
      <c r="AN58" s="565">
        <v>0</v>
      </c>
      <c r="AO58" s="568"/>
      <c r="AP58" s="565">
        <v>0</v>
      </c>
      <c r="AQ58" s="568"/>
      <c r="AR58" s="565">
        <v>0</v>
      </c>
      <c r="AS58" s="568"/>
      <c r="AT58" s="565">
        <v>0</v>
      </c>
      <c r="AU58" s="568"/>
      <c r="AV58" s="565">
        <v>0</v>
      </c>
      <c r="AW58" s="568"/>
      <c r="AX58" s="565">
        <v>0</v>
      </c>
      <c r="AY58" s="568"/>
      <c r="AZ58" s="565">
        <v>0</v>
      </c>
      <c r="BA58" s="568"/>
      <c r="BB58" s="565">
        <v>0</v>
      </c>
      <c r="BC58" s="568"/>
      <c r="BD58" s="565">
        <v>0</v>
      </c>
      <c r="BE58" s="568"/>
      <c r="BF58" s="565">
        <v>0</v>
      </c>
      <c r="BG58" s="568"/>
      <c r="BH58" s="565">
        <v>0</v>
      </c>
      <c r="BI58" s="568"/>
      <c r="BJ58" s="566">
        <v>0</v>
      </c>
      <c r="BK58" s="571" t="s">
        <v>1192</v>
      </c>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471" t="str">
        <f>Parameters!S58</f>
        <v>Financial service activities, except insurance and pension funding</v>
      </c>
      <c r="E59" s="472"/>
      <c r="F59" s="567">
        <v>0</v>
      </c>
      <c r="G59" s="568"/>
      <c r="H59" s="569">
        <v>0</v>
      </c>
      <c r="I59" s="568"/>
      <c r="J59" s="569">
        <v>0</v>
      </c>
      <c r="K59" s="568"/>
      <c r="L59" s="569">
        <v>0</v>
      </c>
      <c r="M59" s="568"/>
      <c r="N59" s="569">
        <v>0</v>
      </c>
      <c r="O59" s="568"/>
      <c r="P59" s="569">
        <v>0</v>
      </c>
      <c r="Q59" s="568"/>
      <c r="R59" s="569">
        <v>0</v>
      </c>
      <c r="S59" s="568"/>
      <c r="T59" s="569">
        <v>0</v>
      </c>
      <c r="U59" s="568"/>
      <c r="V59" s="569">
        <v>0</v>
      </c>
      <c r="W59" s="568"/>
      <c r="X59" s="569">
        <v>0</v>
      </c>
      <c r="Y59" s="568"/>
      <c r="Z59" s="569">
        <v>0</v>
      </c>
      <c r="AA59" s="568"/>
      <c r="AB59" s="569">
        <v>0</v>
      </c>
      <c r="AC59" s="568"/>
      <c r="AD59" s="569">
        <v>0</v>
      </c>
      <c r="AE59" s="568"/>
      <c r="AF59" s="569">
        <v>0</v>
      </c>
      <c r="AG59" s="568"/>
      <c r="AH59" s="569">
        <v>0</v>
      </c>
      <c r="AI59" s="568"/>
      <c r="AJ59" s="569">
        <v>0</v>
      </c>
      <c r="AK59" s="568"/>
      <c r="AL59" s="569">
        <v>0</v>
      </c>
      <c r="AM59" s="568"/>
      <c r="AN59" s="569">
        <v>0</v>
      </c>
      <c r="AO59" s="568"/>
      <c r="AP59" s="569">
        <v>0</v>
      </c>
      <c r="AQ59" s="568"/>
      <c r="AR59" s="569">
        <v>0</v>
      </c>
      <c r="AS59" s="568"/>
      <c r="AT59" s="569">
        <v>0</v>
      </c>
      <c r="AU59" s="568"/>
      <c r="AV59" s="569">
        <v>0</v>
      </c>
      <c r="AW59" s="568"/>
      <c r="AX59" s="569">
        <v>0</v>
      </c>
      <c r="AY59" s="568"/>
      <c r="AZ59" s="569">
        <v>0</v>
      </c>
      <c r="BA59" s="568"/>
      <c r="BB59" s="569">
        <v>0</v>
      </c>
      <c r="BC59" s="568"/>
      <c r="BD59" s="569">
        <v>0</v>
      </c>
      <c r="BE59" s="568"/>
      <c r="BF59" s="569">
        <v>0</v>
      </c>
      <c r="BG59" s="568"/>
      <c r="BH59" s="569">
        <v>0</v>
      </c>
      <c r="BI59" s="568"/>
      <c r="BJ59" s="570">
        <v>0</v>
      </c>
      <c r="BK59" s="571" t="s">
        <v>1192</v>
      </c>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471" t="str">
        <f>Parameters!S59</f>
        <v>Insurance, reinsurance and pension funding, except compulsory social security</v>
      </c>
      <c r="E60" s="472"/>
      <c r="F60" s="567">
        <v>0</v>
      </c>
      <c r="G60" s="568"/>
      <c r="H60" s="569">
        <v>0</v>
      </c>
      <c r="I60" s="568"/>
      <c r="J60" s="569">
        <v>0</v>
      </c>
      <c r="K60" s="568"/>
      <c r="L60" s="569">
        <v>0</v>
      </c>
      <c r="M60" s="568"/>
      <c r="N60" s="569">
        <v>0</v>
      </c>
      <c r="O60" s="568"/>
      <c r="P60" s="569">
        <v>0</v>
      </c>
      <c r="Q60" s="568"/>
      <c r="R60" s="569">
        <v>0</v>
      </c>
      <c r="S60" s="568"/>
      <c r="T60" s="569">
        <v>0</v>
      </c>
      <c r="U60" s="568"/>
      <c r="V60" s="569">
        <v>0</v>
      </c>
      <c r="W60" s="568"/>
      <c r="X60" s="569">
        <v>0</v>
      </c>
      <c r="Y60" s="568"/>
      <c r="Z60" s="569">
        <v>0</v>
      </c>
      <c r="AA60" s="568"/>
      <c r="AB60" s="569">
        <v>0</v>
      </c>
      <c r="AC60" s="568"/>
      <c r="AD60" s="569">
        <v>0</v>
      </c>
      <c r="AE60" s="568"/>
      <c r="AF60" s="569">
        <v>0</v>
      </c>
      <c r="AG60" s="568"/>
      <c r="AH60" s="569">
        <v>0</v>
      </c>
      <c r="AI60" s="568"/>
      <c r="AJ60" s="569">
        <v>0</v>
      </c>
      <c r="AK60" s="568"/>
      <c r="AL60" s="569">
        <v>0</v>
      </c>
      <c r="AM60" s="568"/>
      <c r="AN60" s="569">
        <v>0</v>
      </c>
      <c r="AO60" s="568"/>
      <c r="AP60" s="569">
        <v>0</v>
      </c>
      <c r="AQ60" s="568"/>
      <c r="AR60" s="569">
        <v>0</v>
      </c>
      <c r="AS60" s="568"/>
      <c r="AT60" s="569">
        <v>0</v>
      </c>
      <c r="AU60" s="568"/>
      <c r="AV60" s="569">
        <v>0</v>
      </c>
      <c r="AW60" s="568"/>
      <c r="AX60" s="569">
        <v>0</v>
      </c>
      <c r="AY60" s="568"/>
      <c r="AZ60" s="569">
        <v>0</v>
      </c>
      <c r="BA60" s="568"/>
      <c r="BB60" s="569">
        <v>0</v>
      </c>
      <c r="BC60" s="568"/>
      <c r="BD60" s="569">
        <v>0</v>
      </c>
      <c r="BE60" s="568"/>
      <c r="BF60" s="569">
        <v>0</v>
      </c>
      <c r="BG60" s="568"/>
      <c r="BH60" s="569">
        <v>0</v>
      </c>
      <c r="BI60" s="568"/>
      <c r="BJ60" s="570">
        <v>0</v>
      </c>
      <c r="BK60" s="571" t="s">
        <v>1192</v>
      </c>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474" t="str">
        <f>Parameters!S60</f>
        <v>Activities auxiliary to financial services and insurance activities</v>
      </c>
      <c r="E61" s="473"/>
      <c r="F61" s="567">
        <v>0</v>
      </c>
      <c r="G61" s="568"/>
      <c r="H61" s="569">
        <v>0</v>
      </c>
      <c r="I61" s="568"/>
      <c r="J61" s="569">
        <v>0</v>
      </c>
      <c r="K61" s="568"/>
      <c r="L61" s="569">
        <v>0</v>
      </c>
      <c r="M61" s="568"/>
      <c r="N61" s="569">
        <v>0</v>
      </c>
      <c r="O61" s="568"/>
      <c r="P61" s="569">
        <v>0</v>
      </c>
      <c r="Q61" s="568"/>
      <c r="R61" s="569">
        <v>0</v>
      </c>
      <c r="S61" s="568"/>
      <c r="T61" s="569">
        <v>0</v>
      </c>
      <c r="U61" s="568"/>
      <c r="V61" s="569">
        <v>0</v>
      </c>
      <c r="W61" s="568"/>
      <c r="X61" s="569">
        <v>0</v>
      </c>
      <c r="Y61" s="568"/>
      <c r="Z61" s="569">
        <v>0</v>
      </c>
      <c r="AA61" s="568"/>
      <c r="AB61" s="569">
        <v>0</v>
      </c>
      <c r="AC61" s="568"/>
      <c r="AD61" s="569">
        <v>0</v>
      </c>
      <c r="AE61" s="568"/>
      <c r="AF61" s="569">
        <v>0</v>
      </c>
      <c r="AG61" s="568"/>
      <c r="AH61" s="569">
        <v>0</v>
      </c>
      <c r="AI61" s="568"/>
      <c r="AJ61" s="569">
        <v>0</v>
      </c>
      <c r="AK61" s="568"/>
      <c r="AL61" s="569">
        <v>0</v>
      </c>
      <c r="AM61" s="568"/>
      <c r="AN61" s="569">
        <v>0</v>
      </c>
      <c r="AO61" s="568"/>
      <c r="AP61" s="569">
        <v>0</v>
      </c>
      <c r="AQ61" s="568"/>
      <c r="AR61" s="569">
        <v>0</v>
      </c>
      <c r="AS61" s="568"/>
      <c r="AT61" s="569">
        <v>0</v>
      </c>
      <c r="AU61" s="568"/>
      <c r="AV61" s="569">
        <v>0</v>
      </c>
      <c r="AW61" s="568"/>
      <c r="AX61" s="569">
        <v>0</v>
      </c>
      <c r="AY61" s="568"/>
      <c r="AZ61" s="569">
        <v>0</v>
      </c>
      <c r="BA61" s="568"/>
      <c r="BB61" s="569">
        <v>0</v>
      </c>
      <c r="BC61" s="568"/>
      <c r="BD61" s="569">
        <v>0</v>
      </c>
      <c r="BE61" s="568"/>
      <c r="BF61" s="569">
        <v>0</v>
      </c>
      <c r="BG61" s="568"/>
      <c r="BH61" s="569">
        <v>0</v>
      </c>
      <c r="BI61" s="568"/>
      <c r="BJ61" s="570">
        <v>0</v>
      </c>
      <c r="BK61" s="571" t="s">
        <v>1192</v>
      </c>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479" t="str">
        <f>Parameters!S61</f>
        <v>Real estate activities</v>
      </c>
      <c r="E62" s="480"/>
      <c r="F62" s="564">
        <v>97.747755874999996</v>
      </c>
      <c r="G62" s="568"/>
      <c r="H62" s="565">
        <v>208.39944011298491</v>
      </c>
      <c r="I62" s="568"/>
      <c r="J62" s="565">
        <v>299.3735531669447</v>
      </c>
      <c r="K62" s="568"/>
      <c r="L62" s="565">
        <v>412.42983300902847</v>
      </c>
      <c r="M62" s="568"/>
      <c r="N62" s="565">
        <v>651.21850767485091</v>
      </c>
      <c r="O62" s="568"/>
      <c r="P62" s="565">
        <v>792.78370765745365</v>
      </c>
      <c r="Q62" s="568"/>
      <c r="R62" s="565">
        <v>947.82710585547363</v>
      </c>
      <c r="S62" s="568"/>
      <c r="T62" s="565">
        <v>1204.4956701451683</v>
      </c>
      <c r="U62" s="568"/>
      <c r="V62" s="565">
        <v>1404.5063011521929</v>
      </c>
      <c r="W62" s="568"/>
      <c r="X62" s="565">
        <v>1611.6146584109188</v>
      </c>
      <c r="Y62" s="568"/>
      <c r="Z62" s="565">
        <v>1809.0293744425453</v>
      </c>
      <c r="AA62" s="568"/>
      <c r="AB62" s="565">
        <v>2083.8522529366942</v>
      </c>
      <c r="AC62" s="568"/>
      <c r="AD62" s="565">
        <v>2392.8665479882275</v>
      </c>
      <c r="AE62" s="568"/>
      <c r="AF62" s="565">
        <v>2817.3003072070878</v>
      </c>
      <c r="AG62" s="568"/>
      <c r="AH62" s="565">
        <v>3163.0766224233098</v>
      </c>
      <c r="AI62" s="568"/>
      <c r="AJ62" s="565">
        <v>3320.0535384130135</v>
      </c>
      <c r="AK62" s="568"/>
      <c r="AL62" s="565">
        <v>3807.1078600479218</v>
      </c>
      <c r="AM62" s="568"/>
      <c r="AN62" s="565">
        <v>3042.2679225448551</v>
      </c>
      <c r="AO62" s="568"/>
      <c r="AP62" s="565">
        <v>2956.3877081841761</v>
      </c>
      <c r="AQ62" s="568"/>
      <c r="AR62" s="565">
        <v>3130.7632188343919</v>
      </c>
      <c r="AS62" s="568"/>
      <c r="AT62" s="565">
        <v>3180.5058580576933</v>
      </c>
      <c r="AU62" s="568"/>
      <c r="AV62" s="565">
        <v>3278.8929431946581</v>
      </c>
      <c r="AW62" s="568"/>
      <c r="AX62" s="565">
        <v>3826.5057279889543</v>
      </c>
      <c r="AY62" s="568"/>
      <c r="AZ62" s="565">
        <v>3516.7558776308888</v>
      </c>
      <c r="BA62" s="568"/>
      <c r="BB62" s="565">
        <v>4331.4084976633512</v>
      </c>
      <c r="BC62" s="568"/>
      <c r="BD62" s="565">
        <v>4877.4352133963703</v>
      </c>
      <c r="BE62" s="568"/>
      <c r="BF62" s="565">
        <v>5662.5732050766919</v>
      </c>
      <c r="BG62" s="568"/>
      <c r="BH62" s="565">
        <v>3332.2615367430294</v>
      </c>
      <c r="BI62" s="568"/>
      <c r="BJ62" s="566">
        <v>3332.2625680376382</v>
      </c>
      <c r="BK62" s="571" t="s">
        <v>1192</v>
      </c>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501" t="str">
        <f>Parameters!S62</f>
        <v>Imputed rents of owner-occupied dwellings</v>
      </c>
      <c r="E63" s="502"/>
      <c r="F63" s="576">
        <v>97.747755874999996</v>
      </c>
      <c r="G63" s="568"/>
      <c r="H63" s="577">
        <v>208.39944011298491</v>
      </c>
      <c r="I63" s="568"/>
      <c r="J63" s="577">
        <v>299.3735531669447</v>
      </c>
      <c r="K63" s="568"/>
      <c r="L63" s="577">
        <v>412.42983300902847</v>
      </c>
      <c r="M63" s="568"/>
      <c r="N63" s="577">
        <v>651.21850767485091</v>
      </c>
      <c r="O63" s="568"/>
      <c r="P63" s="577">
        <v>792.78370765745365</v>
      </c>
      <c r="Q63" s="568"/>
      <c r="R63" s="577">
        <v>947.82710585547363</v>
      </c>
      <c r="S63" s="568"/>
      <c r="T63" s="577">
        <v>1204.4956701451683</v>
      </c>
      <c r="U63" s="568"/>
      <c r="V63" s="577">
        <v>1404.5063011521929</v>
      </c>
      <c r="W63" s="568"/>
      <c r="X63" s="577">
        <v>1611.6146584109188</v>
      </c>
      <c r="Y63" s="568"/>
      <c r="Z63" s="577">
        <v>1809.0293744425453</v>
      </c>
      <c r="AA63" s="568"/>
      <c r="AB63" s="577">
        <v>2083.8522529366942</v>
      </c>
      <c r="AC63" s="568"/>
      <c r="AD63" s="577">
        <v>2392.8665479882275</v>
      </c>
      <c r="AE63" s="568"/>
      <c r="AF63" s="577">
        <v>2817.3003072070878</v>
      </c>
      <c r="AG63" s="568"/>
      <c r="AH63" s="577">
        <v>3163.0766224233098</v>
      </c>
      <c r="AI63" s="568"/>
      <c r="AJ63" s="577">
        <v>3320.0535384130135</v>
      </c>
      <c r="AK63" s="568"/>
      <c r="AL63" s="577">
        <v>3807.1078600479218</v>
      </c>
      <c r="AM63" s="568"/>
      <c r="AN63" s="577">
        <v>3042.2679225448551</v>
      </c>
      <c r="AO63" s="568"/>
      <c r="AP63" s="577">
        <v>2956.3877081841761</v>
      </c>
      <c r="AQ63" s="568"/>
      <c r="AR63" s="577">
        <v>3130.7632188343919</v>
      </c>
      <c r="AS63" s="568"/>
      <c r="AT63" s="577">
        <v>3180.5058580576933</v>
      </c>
      <c r="AU63" s="568"/>
      <c r="AV63" s="577">
        <v>3278.8929431946581</v>
      </c>
      <c r="AW63" s="568"/>
      <c r="AX63" s="577">
        <v>3826.5057279889543</v>
      </c>
      <c r="AY63" s="568"/>
      <c r="AZ63" s="577">
        <v>3516.7558776308888</v>
      </c>
      <c r="BA63" s="568"/>
      <c r="BB63" s="577">
        <v>4331.4084976633512</v>
      </c>
      <c r="BC63" s="568"/>
      <c r="BD63" s="577">
        <v>4877.4352133963703</v>
      </c>
      <c r="BE63" s="568"/>
      <c r="BF63" s="577">
        <v>5662.5732050766919</v>
      </c>
      <c r="BG63" s="568"/>
      <c r="BH63" s="577">
        <v>3332.2615367430294</v>
      </c>
      <c r="BI63" s="568"/>
      <c r="BJ63" s="578" t="s">
        <v>700</v>
      </c>
      <c r="BK63" s="571"/>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479" t="str">
        <f>Parameters!S63</f>
        <v>Professional, scientific and technical activities</v>
      </c>
      <c r="E64" s="481"/>
      <c r="F64" s="564">
        <v>0</v>
      </c>
      <c r="G64" s="568"/>
      <c r="H64" s="565">
        <v>0</v>
      </c>
      <c r="I64" s="568"/>
      <c r="J64" s="565">
        <v>0</v>
      </c>
      <c r="K64" s="568"/>
      <c r="L64" s="565">
        <v>0</v>
      </c>
      <c r="M64" s="568"/>
      <c r="N64" s="565">
        <v>0</v>
      </c>
      <c r="O64" s="568"/>
      <c r="P64" s="565">
        <v>0</v>
      </c>
      <c r="Q64" s="568"/>
      <c r="R64" s="565">
        <v>0</v>
      </c>
      <c r="S64" s="568"/>
      <c r="T64" s="565">
        <v>0</v>
      </c>
      <c r="U64" s="568"/>
      <c r="V64" s="565">
        <v>0</v>
      </c>
      <c r="W64" s="568"/>
      <c r="X64" s="565">
        <v>0</v>
      </c>
      <c r="Y64" s="568"/>
      <c r="Z64" s="565">
        <v>0</v>
      </c>
      <c r="AA64" s="568"/>
      <c r="AB64" s="565">
        <v>0</v>
      </c>
      <c r="AC64" s="568"/>
      <c r="AD64" s="565">
        <v>0</v>
      </c>
      <c r="AE64" s="568"/>
      <c r="AF64" s="565">
        <v>0</v>
      </c>
      <c r="AG64" s="568"/>
      <c r="AH64" s="565">
        <v>0</v>
      </c>
      <c r="AI64" s="568"/>
      <c r="AJ64" s="565">
        <v>0</v>
      </c>
      <c r="AK64" s="568"/>
      <c r="AL64" s="565">
        <v>0</v>
      </c>
      <c r="AM64" s="568"/>
      <c r="AN64" s="565">
        <v>0</v>
      </c>
      <c r="AO64" s="568"/>
      <c r="AP64" s="565">
        <v>0</v>
      </c>
      <c r="AQ64" s="568"/>
      <c r="AR64" s="565">
        <v>0</v>
      </c>
      <c r="AS64" s="568"/>
      <c r="AT64" s="565">
        <v>0</v>
      </c>
      <c r="AU64" s="568"/>
      <c r="AV64" s="565">
        <v>0</v>
      </c>
      <c r="AW64" s="568"/>
      <c r="AX64" s="565">
        <v>0</v>
      </c>
      <c r="AY64" s="568"/>
      <c r="AZ64" s="565">
        <v>0</v>
      </c>
      <c r="BA64" s="568"/>
      <c r="BB64" s="565">
        <v>0</v>
      </c>
      <c r="BC64" s="568"/>
      <c r="BD64" s="565">
        <v>0</v>
      </c>
      <c r="BE64" s="568"/>
      <c r="BF64" s="565">
        <v>0</v>
      </c>
      <c r="BG64" s="568"/>
      <c r="BH64" s="565">
        <v>0</v>
      </c>
      <c r="BI64" s="568"/>
      <c r="BJ64" s="566">
        <v>0</v>
      </c>
      <c r="BK64" s="571" t="s">
        <v>1192</v>
      </c>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469" t="str">
        <f>Parameters!S64</f>
        <v>Legal and accounting activities; activities of head offices; management consultancy activities; architectural and engineering activities; technical testing and analysis</v>
      </c>
      <c r="E65" s="470"/>
      <c r="F65" s="603"/>
      <c r="G65" s="594"/>
      <c r="H65" s="575"/>
      <c r="I65" s="594"/>
      <c r="J65" s="575"/>
      <c r="K65" s="594"/>
      <c r="L65" s="575"/>
      <c r="M65" s="594"/>
      <c r="N65" s="575"/>
      <c r="O65" s="594"/>
      <c r="P65" s="575"/>
      <c r="Q65" s="594"/>
      <c r="R65" s="575"/>
      <c r="S65" s="594"/>
      <c r="T65" s="575"/>
      <c r="U65" s="594"/>
      <c r="V65" s="575"/>
      <c r="W65" s="594"/>
      <c r="X65" s="575"/>
      <c r="Y65" s="594"/>
      <c r="Z65" s="575"/>
      <c r="AA65" s="594"/>
      <c r="AB65" s="575"/>
      <c r="AC65" s="594"/>
      <c r="AD65" s="575"/>
      <c r="AE65" s="594"/>
      <c r="AF65" s="575"/>
      <c r="AG65" s="594"/>
      <c r="AH65" s="575"/>
      <c r="AI65" s="594"/>
      <c r="AJ65" s="575"/>
      <c r="AK65" s="594"/>
      <c r="AL65" s="575"/>
      <c r="AM65" s="594"/>
      <c r="AN65" s="575"/>
      <c r="AO65" s="594"/>
      <c r="AP65" s="575"/>
      <c r="AQ65" s="594"/>
      <c r="AR65" s="575"/>
      <c r="AS65" s="594"/>
      <c r="AT65" s="575"/>
      <c r="AU65" s="594"/>
      <c r="AV65" s="575"/>
      <c r="AW65" s="594"/>
      <c r="AX65" s="575"/>
      <c r="AY65" s="594"/>
      <c r="AZ65" s="575"/>
      <c r="BA65" s="594"/>
      <c r="BB65" s="575"/>
      <c r="BC65" s="594"/>
      <c r="BD65" s="575"/>
      <c r="BE65" s="594"/>
      <c r="BF65" s="575"/>
      <c r="BG65" s="594"/>
      <c r="BH65" s="575"/>
      <c r="BI65" s="594"/>
      <c r="BJ65" s="575">
        <v>0</v>
      </c>
      <c r="BK65" s="598"/>
      <c r="CJ65" s="303"/>
      <c r="CK65" s="303"/>
      <c r="CL65" s="303"/>
      <c r="CM65" s="304"/>
      <c r="CN65" s="303"/>
      <c r="CO65" s="303"/>
      <c r="CP65" s="303"/>
      <c r="CQ65" s="303"/>
      <c r="CR65" s="303"/>
      <c r="CS65" s="303"/>
      <c r="CT65" s="303"/>
    </row>
    <row r="66" spans="1:98" s="13" customFormat="1">
      <c r="A66" s="35"/>
      <c r="B66" s="204" t="str">
        <f>Parameters!Q65</f>
        <v>M69_M70</v>
      </c>
      <c r="C66" s="205"/>
      <c r="D66" s="471" t="str">
        <f>Parameters!S65</f>
        <v>Legal and accounting activities; activities of head offices; management consultancy activities</v>
      </c>
      <c r="E66" s="472"/>
      <c r="F66" s="567">
        <v>0</v>
      </c>
      <c r="G66" s="568"/>
      <c r="H66" s="569">
        <v>0</v>
      </c>
      <c r="I66" s="568"/>
      <c r="J66" s="569">
        <v>0</v>
      </c>
      <c r="K66" s="568"/>
      <c r="L66" s="569">
        <v>0</v>
      </c>
      <c r="M66" s="568"/>
      <c r="N66" s="569">
        <v>0</v>
      </c>
      <c r="O66" s="568"/>
      <c r="P66" s="569">
        <v>0</v>
      </c>
      <c r="Q66" s="568"/>
      <c r="R66" s="569">
        <v>0</v>
      </c>
      <c r="S66" s="568"/>
      <c r="T66" s="569">
        <v>0</v>
      </c>
      <c r="U66" s="568"/>
      <c r="V66" s="569">
        <v>0</v>
      </c>
      <c r="W66" s="568"/>
      <c r="X66" s="569">
        <v>0</v>
      </c>
      <c r="Y66" s="568"/>
      <c r="Z66" s="569">
        <v>0</v>
      </c>
      <c r="AA66" s="568"/>
      <c r="AB66" s="569">
        <v>0</v>
      </c>
      <c r="AC66" s="568"/>
      <c r="AD66" s="569">
        <v>0</v>
      </c>
      <c r="AE66" s="568"/>
      <c r="AF66" s="569">
        <v>0</v>
      </c>
      <c r="AG66" s="568"/>
      <c r="AH66" s="569">
        <v>0</v>
      </c>
      <c r="AI66" s="568"/>
      <c r="AJ66" s="569">
        <v>0</v>
      </c>
      <c r="AK66" s="568"/>
      <c r="AL66" s="569">
        <v>0</v>
      </c>
      <c r="AM66" s="568"/>
      <c r="AN66" s="569">
        <v>0</v>
      </c>
      <c r="AO66" s="568"/>
      <c r="AP66" s="569">
        <v>0</v>
      </c>
      <c r="AQ66" s="568"/>
      <c r="AR66" s="569">
        <v>0</v>
      </c>
      <c r="AS66" s="568"/>
      <c r="AT66" s="569">
        <v>0</v>
      </c>
      <c r="AU66" s="568"/>
      <c r="AV66" s="569">
        <v>0</v>
      </c>
      <c r="AW66" s="568"/>
      <c r="AX66" s="569">
        <v>0</v>
      </c>
      <c r="AY66" s="568"/>
      <c r="AZ66" s="569">
        <v>0</v>
      </c>
      <c r="BA66" s="568"/>
      <c r="BB66" s="569">
        <v>0</v>
      </c>
      <c r="BC66" s="568"/>
      <c r="BD66" s="569">
        <v>0</v>
      </c>
      <c r="BE66" s="568"/>
      <c r="BF66" s="569">
        <v>0</v>
      </c>
      <c r="BG66" s="568"/>
      <c r="BH66" s="569">
        <v>0</v>
      </c>
      <c r="BI66" s="568"/>
      <c r="BJ66" s="570">
        <v>0</v>
      </c>
      <c r="BK66" s="571" t="s">
        <v>1192</v>
      </c>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471" t="str">
        <f>Parameters!S66</f>
        <v>Architectural and engineering activities; technical testing and analysis</v>
      </c>
      <c r="E67" s="472"/>
      <c r="F67" s="567">
        <v>0</v>
      </c>
      <c r="G67" s="568"/>
      <c r="H67" s="569">
        <v>0</v>
      </c>
      <c r="I67" s="568"/>
      <c r="J67" s="569">
        <v>0</v>
      </c>
      <c r="K67" s="568"/>
      <c r="L67" s="569">
        <v>0</v>
      </c>
      <c r="M67" s="568"/>
      <c r="N67" s="569">
        <v>0</v>
      </c>
      <c r="O67" s="568"/>
      <c r="P67" s="569">
        <v>0</v>
      </c>
      <c r="Q67" s="568"/>
      <c r="R67" s="569">
        <v>0</v>
      </c>
      <c r="S67" s="568"/>
      <c r="T67" s="569">
        <v>0</v>
      </c>
      <c r="U67" s="568"/>
      <c r="V67" s="569">
        <v>0</v>
      </c>
      <c r="W67" s="568"/>
      <c r="X67" s="569">
        <v>0</v>
      </c>
      <c r="Y67" s="568"/>
      <c r="Z67" s="569">
        <v>0</v>
      </c>
      <c r="AA67" s="568"/>
      <c r="AB67" s="569">
        <v>0</v>
      </c>
      <c r="AC67" s="568"/>
      <c r="AD67" s="569">
        <v>0</v>
      </c>
      <c r="AE67" s="568"/>
      <c r="AF67" s="569">
        <v>0</v>
      </c>
      <c r="AG67" s="568"/>
      <c r="AH67" s="569">
        <v>0</v>
      </c>
      <c r="AI67" s="568"/>
      <c r="AJ67" s="569">
        <v>0</v>
      </c>
      <c r="AK67" s="568"/>
      <c r="AL67" s="569">
        <v>0</v>
      </c>
      <c r="AM67" s="568"/>
      <c r="AN67" s="569">
        <v>0</v>
      </c>
      <c r="AO67" s="568"/>
      <c r="AP67" s="569">
        <v>0</v>
      </c>
      <c r="AQ67" s="568"/>
      <c r="AR67" s="569">
        <v>0</v>
      </c>
      <c r="AS67" s="568"/>
      <c r="AT67" s="569">
        <v>0</v>
      </c>
      <c r="AU67" s="568"/>
      <c r="AV67" s="569">
        <v>0</v>
      </c>
      <c r="AW67" s="568"/>
      <c r="AX67" s="569">
        <v>0</v>
      </c>
      <c r="AY67" s="568"/>
      <c r="AZ67" s="569">
        <v>0</v>
      </c>
      <c r="BA67" s="568"/>
      <c r="BB67" s="569">
        <v>0</v>
      </c>
      <c r="BC67" s="568"/>
      <c r="BD67" s="569">
        <v>0</v>
      </c>
      <c r="BE67" s="568"/>
      <c r="BF67" s="569">
        <v>0</v>
      </c>
      <c r="BG67" s="568"/>
      <c r="BH67" s="569">
        <v>0</v>
      </c>
      <c r="BI67" s="568"/>
      <c r="BJ67" s="570">
        <v>0</v>
      </c>
      <c r="BK67" s="571" t="s">
        <v>1192</v>
      </c>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469" t="str">
        <f>Parameters!S67</f>
        <v>Scientific research and development</v>
      </c>
      <c r="E68" s="475"/>
      <c r="F68" s="572">
        <v>0</v>
      </c>
      <c r="G68" s="568"/>
      <c r="H68" s="573">
        <v>0</v>
      </c>
      <c r="I68" s="568"/>
      <c r="J68" s="573">
        <v>0</v>
      </c>
      <c r="K68" s="568"/>
      <c r="L68" s="573">
        <v>0</v>
      </c>
      <c r="M68" s="568"/>
      <c r="N68" s="573">
        <v>0</v>
      </c>
      <c r="O68" s="568"/>
      <c r="P68" s="573">
        <v>0</v>
      </c>
      <c r="Q68" s="568"/>
      <c r="R68" s="573">
        <v>0</v>
      </c>
      <c r="S68" s="568"/>
      <c r="T68" s="573">
        <v>0</v>
      </c>
      <c r="U68" s="568"/>
      <c r="V68" s="573">
        <v>0</v>
      </c>
      <c r="W68" s="568"/>
      <c r="X68" s="573">
        <v>0</v>
      </c>
      <c r="Y68" s="568"/>
      <c r="Z68" s="573">
        <v>0</v>
      </c>
      <c r="AA68" s="568"/>
      <c r="AB68" s="573">
        <v>0</v>
      </c>
      <c r="AC68" s="568"/>
      <c r="AD68" s="573">
        <v>0</v>
      </c>
      <c r="AE68" s="568"/>
      <c r="AF68" s="573">
        <v>0</v>
      </c>
      <c r="AG68" s="568"/>
      <c r="AH68" s="573">
        <v>0</v>
      </c>
      <c r="AI68" s="568"/>
      <c r="AJ68" s="573">
        <v>0</v>
      </c>
      <c r="AK68" s="568"/>
      <c r="AL68" s="573">
        <v>0</v>
      </c>
      <c r="AM68" s="568"/>
      <c r="AN68" s="573">
        <v>0</v>
      </c>
      <c r="AO68" s="568"/>
      <c r="AP68" s="573">
        <v>0</v>
      </c>
      <c r="AQ68" s="568"/>
      <c r="AR68" s="573">
        <v>0</v>
      </c>
      <c r="AS68" s="568"/>
      <c r="AT68" s="573">
        <v>0</v>
      </c>
      <c r="AU68" s="568"/>
      <c r="AV68" s="573">
        <v>0</v>
      </c>
      <c r="AW68" s="568"/>
      <c r="AX68" s="573">
        <v>0</v>
      </c>
      <c r="AY68" s="568"/>
      <c r="AZ68" s="573">
        <v>0</v>
      </c>
      <c r="BA68" s="568"/>
      <c r="BB68" s="573">
        <v>0</v>
      </c>
      <c r="BC68" s="568"/>
      <c r="BD68" s="573">
        <v>0</v>
      </c>
      <c r="BE68" s="568"/>
      <c r="BF68" s="573">
        <v>0</v>
      </c>
      <c r="BG68" s="568"/>
      <c r="BH68" s="573">
        <v>0</v>
      </c>
      <c r="BI68" s="568"/>
      <c r="BJ68" s="574">
        <v>0</v>
      </c>
      <c r="BK68" s="571" t="s">
        <v>1192</v>
      </c>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469" t="str">
        <f>Parameters!S68</f>
        <v>Advertising and market research; other professional, scientific and technical activities; veterinary activities</v>
      </c>
      <c r="E69" s="470"/>
      <c r="F69" s="603"/>
      <c r="G69" s="594"/>
      <c r="H69" s="575"/>
      <c r="I69" s="594"/>
      <c r="J69" s="575"/>
      <c r="K69" s="594"/>
      <c r="L69" s="575"/>
      <c r="M69" s="594"/>
      <c r="N69" s="575"/>
      <c r="O69" s="594"/>
      <c r="P69" s="575"/>
      <c r="Q69" s="594"/>
      <c r="R69" s="575"/>
      <c r="S69" s="594"/>
      <c r="T69" s="575"/>
      <c r="U69" s="594"/>
      <c r="V69" s="575"/>
      <c r="W69" s="594"/>
      <c r="X69" s="575"/>
      <c r="Y69" s="594"/>
      <c r="Z69" s="575"/>
      <c r="AA69" s="594"/>
      <c r="AB69" s="575"/>
      <c r="AC69" s="594"/>
      <c r="AD69" s="575"/>
      <c r="AE69" s="594"/>
      <c r="AF69" s="575"/>
      <c r="AG69" s="594"/>
      <c r="AH69" s="575"/>
      <c r="AI69" s="594"/>
      <c r="AJ69" s="575"/>
      <c r="AK69" s="594"/>
      <c r="AL69" s="575"/>
      <c r="AM69" s="594"/>
      <c r="AN69" s="575"/>
      <c r="AO69" s="594"/>
      <c r="AP69" s="575"/>
      <c r="AQ69" s="594"/>
      <c r="AR69" s="575"/>
      <c r="AS69" s="594"/>
      <c r="AT69" s="575"/>
      <c r="AU69" s="594"/>
      <c r="AV69" s="575"/>
      <c r="AW69" s="594"/>
      <c r="AX69" s="575"/>
      <c r="AY69" s="594"/>
      <c r="AZ69" s="575"/>
      <c r="BA69" s="594"/>
      <c r="BB69" s="575"/>
      <c r="BC69" s="594"/>
      <c r="BD69" s="575"/>
      <c r="BE69" s="594"/>
      <c r="BF69" s="575"/>
      <c r="BG69" s="594"/>
      <c r="BH69" s="575"/>
      <c r="BI69" s="594"/>
      <c r="BJ69" s="575">
        <v>0</v>
      </c>
      <c r="BK69" s="598"/>
      <c r="CJ69" s="303"/>
      <c r="CK69" s="303"/>
      <c r="CL69" s="303"/>
      <c r="CM69" s="304"/>
      <c r="CN69" s="303"/>
      <c r="CO69" s="303"/>
      <c r="CP69" s="303"/>
      <c r="CQ69" s="303"/>
      <c r="CR69" s="303"/>
      <c r="CS69" s="303"/>
      <c r="CT69" s="303"/>
    </row>
    <row r="70" spans="1:98" s="13" customFormat="1" ht="12.75" customHeight="1">
      <c r="A70" s="35"/>
      <c r="B70" s="204" t="str">
        <f>Parameters!Q69</f>
        <v>M73</v>
      </c>
      <c r="C70" s="205"/>
      <c r="D70" s="471" t="str">
        <f>Parameters!S69</f>
        <v>Advertising and market research</v>
      </c>
      <c r="E70" s="472"/>
      <c r="F70" s="567">
        <v>0</v>
      </c>
      <c r="G70" s="568"/>
      <c r="H70" s="569">
        <v>0</v>
      </c>
      <c r="I70" s="568"/>
      <c r="J70" s="569">
        <v>0</v>
      </c>
      <c r="K70" s="568"/>
      <c r="L70" s="569">
        <v>0</v>
      </c>
      <c r="M70" s="568"/>
      <c r="N70" s="569">
        <v>0</v>
      </c>
      <c r="O70" s="568"/>
      <c r="P70" s="569">
        <v>0</v>
      </c>
      <c r="Q70" s="568"/>
      <c r="R70" s="569">
        <v>0</v>
      </c>
      <c r="S70" s="568"/>
      <c r="T70" s="569">
        <v>0</v>
      </c>
      <c r="U70" s="568"/>
      <c r="V70" s="569">
        <v>0</v>
      </c>
      <c r="W70" s="568"/>
      <c r="X70" s="569">
        <v>0</v>
      </c>
      <c r="Y70" s="568"/>
      <c r="Z70" s="569">
        <v>0</v>
      </c>
      <c r="AA70" s="568"/>
      <c r="AB70" s="569">
        <v>0</v>
      </c>
      <c r="AC70" s="568"/>
      <c r="AD70" s="569">
        <v>0</v>
      </c>
      <c r="AE70" s="568"/>
      <c r="AF70" s="569">
        <v>0</v>
      </c>
      <c r="AG70" s="568"/>
      <c r="AH70" s="569">
        <v>0</v>
      </c>
      <c r="AI70" s="568"/>
      <c r="AJ70" s="569">
        <v>0</v>
      </c>
      <c r="AK70" s="568"/>
      <c r="AL70" s="569">
        <v>0</v>
      </c>
      <c r="AM70" s="568"/>
      <c r="AN70" s="569">
        <v>0</v>
      </c>
      <c r="AO70" s="568"/>
      <c r="AP70" s="569">
        <v>0</v>
      </c>
      <c r="AQ70" s="568"/>
      <c r="AR70" s="569">
        <v>0</v>
      </c>
      <c r="AS70" s="568"/>
      <c r="AT70" s="569">
        <v>0</v>
      </c>
      <c r="AU70" s="568"/>
      <c r="AV70" s="569">
        <v>0</v>
      </c>
      <c r="AW70" s="568"/>
      <c r="AX70" s="569">
        <v>0</v>
      </c>
      <c r="AY70" s="568"/>
      <c r="AZ70" s="569">
        <v>0</v>
      </c>
      <c r="BA70" s="568"/>
      <c r="BB70" s="569">
        <v>0</v>
      </c>
      <c r="BC70" s="568"/>
      <c r="BD70" s="569">
        <v>0</v>
      </c>
      <c r="BE70" s="568"/>
      <c r="BF70" s="569">
        <v>0</v>
      </c>
      <c r="BG70" s="568"/>
      <c r="BH70" s="569">
        <v>0</v>
      </c>
      <c r="BI70" s="568"/>
      <c r="BJ70" s="570">
        <v>0</v>
      </c>
      <c r="BK70" s="571" t="s">
        <v>1192</v>
      </c>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471" t="str">
        <f>Parameters!S70</f>
        <v>Other professional, scientific and technical activities; veterinary activities</v>
      </c>
      <c r="E71" s="472"/>
      <c r="F71" s="567">
        <v>0</v>
      </c>
      <c r="G71" s="568"/>
      <c r="H71" s="569">
        <v>0</v>
      </c>
      <c r="I71" s="568"/>
      <c r="J71" s="569">
        <v>0</v>
      </c>
      <c r="K71" s="568"/>
      <c r="L71" s="569">
        <v>0</v>
      </c>
      <c r="M71" s="568"/>
      <c r="N71" s="569">
        <v>0</v>
      </c>
      <c r="O71" s="568"/>
      <c r="P71" s="569">
        <v>0</v>
      </c>
      <c r="Q71" s="568"/>
      <c r="R71" s="569">
        <v>0</v>
      </c>
      <c r="S71" s="568"/>
      <c r="T71" s="569">
        <v>0</v>
      </c>
      <c r="U71" s="568"/>
      <c r="V71" s="569">
        <v>0</v>
      </c>
      <c r="W71" s="568"/>
      <c r="X71" s="569">
        <v>0</v>
      </c>
      <c r="Y71" s="568"/>
      <c r="Z71" s="569">
        <v>0</v>
      </c>
      <c r="AA71" s="568"/>
      <c r="AB71" s="569">
        <v>0</v>
      </c>
      <c r="AC71" s="568"/>
      <c r="AD71" s="569">
        <v>0</v>
      </c>
      <c r="AE71" s="568"/>
      <c r="AF71" s="569">
        <v>0</v>
      </c>
      <c r="AG71" s="568"/>
      <c r="AH71" s="569">
        <v>0</v>
      </c>
      <c r="AI71" s="568"/>
      <c r="AJ71" s="569">
        <v>0</v>
      </c>
      <c r="AK71" s="568"/>
      <c r="AL71" s="569">
        <v>0</v>
      </c>
      <c r="AM71" s="568"/>
      <c r="AN71" s="569">
        <v>0</v>
      </c>
      <c r="AO71" s="568"/>
      <c r="AP71" s="569">
        <v>0</v>
      </c>
      <c r="AQ71" s="568"/>
      <c r="AR71" s="569">
        <v>0</v>
      </c>
      <c r="AS71" s="568"/>
      <c r="AT71" s="569">
        <v>0</v>
      </c>
      <c r="AU71" s="568"/>
      <c r="AV71" s="569">
        <v>0</v>
      </c>
      <c r="AW71" s="568"/>
      <c r="AX71" s="569">
        <v>0</v>
      </c>
      <c r="AY71" s="568"/>
      <c r="AZ71" s="569">
        <v>0</v>
      </c>
      <c r="BA71" s="568"/>
      <c r="BB71" s="569">
        <v>0</v>
      </c>
      <c r="BC71" s="568"/>
      <c r="BD71" s="569">
        <v>0</v>
      </c>
      <c r="BE71" s="568"/>
      <c r="BF71" s="569">
        <v>0</v>
      </c>
      <c r="BG71" s="568"/>
      <c r="BH71" s="569">
        <v>0</v>
      </c>
      <c r="BI71" s="568"/>
      <c r="BJ71" s="570">
        <v>0</v>
      </c>
      <c r="BK71" s="571" t="s">
        <v>1192</v>
      </c>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479" t="str">
        <f>Parameters!S71</f>
        <v>Administrative and support service activities</v>
      </c>
      <c r="E72" s="481"/>
      <c r="F72" s="564">
        <v>0</v>
      </c>
      <c r="G72" s="568"/>
      <c r="H72" s="565">
        <v>0</v>
      </c>
      <c r="I72" s="568"/>
      <c r="J72" s="565">
        <v>0</v>
      </c>
      <c r="K72" s="568"/>
      <c r="L72" s="565">
        <v>0</v>
      </c>
      <c r="M72" s="568"/>
      <c r="N72" s="565">
        <v>0</v>
      </c>
      <c r="O72" s="568"/>
      <c r="P72" s="565">
        <v>0</v>
      </c>
      <c r="Q72" s="568"/>
      <c r="R72" s="565">
        <v>0</v>
      </c>
      <c r="S72" s="568"/>
      <c r="T72" s="565">
        <v>0</v>
      </c>
      <c r="U72" s="568"/>
      <c r="V72" s="565">
        <v>0</v>
      </c>
      <c r="W72" s="568"/>
      <c r="X72" s="565">
        <v>0</v>
      </c>
      <c r="Y72" s="568"/>
      <c r="Z72" s="565">
        <v>0</v>
      </c>
      <c r="AA72" s="568"/>
      <c r="AB72" s="565">
        <v>0</v>
      </c>
      <c r="AC72" s="568"/>
      <c r="AD72" s="565">
        <v>0</v>
      </c>
      <c r="AE72" s="568"/>
      <c r="AF72" s="565">
        <v>0</v>
      </c>
      <c r="AG72" s="568"/>
      <c r="AH72" s="565">
        <v>0</v>
      </c>
      <c r="AI72" s="568"/>
      <c r="AJ72" s="565">
        <v>0</v>
      </c>
      <c r="AK72" s="568"/>
      <c r="AL72" s="565">
        <v>0</v>
      </c>
      <c r="AM72" s="568"/>
      <c r="AN72" s="565">
        <v>0</v>
      </c>
      <c r="AO72" s="568"/>
      <c r="AP72" s="565">
        <v>0</v>
      </c>
      <c r="AQ72" s="568"/>
      <c r="AR72" s="565">
        <v>0</v>
      </c>
      <c r="AS72" s="568"/>
      <c r="AT72" s="565">
        <v>0</v>
      </c>
      <c r="AU72" s="568"/>
      <c r="AV72" s="565">
        <v>0</v>
      </c>
      <c r="AW72" s="568"/>
      <c r="AX72" s="565">
        <v>0</v>
      </c>
      <c r="AY72" s="568"/>
      <c r="AZ72" s="565">
        <v>0</v>
      </c>
      <c r="BA72" s="568"/>
      <c r="BB72" s="565">
        <v>0</v>
      </c>
      <c r="BC72" s="568"/>
      <c r="BD72" s="565">
        <v>0</v>
      </c>
      <c r="BE72" s="568"/>
      <c r="BF72" s="565">
        <v>0</v>
      </c>
      <c r="BG72" s="568"/>
      <c r="BH72" s="565">
        <v>0</v>
      </c>
      <c r="BI72" s="568"/>
      <c r="BJ72" s="566">
        <v>0</v>
      </c>
      <c r="BK72" s="571" t="s">
        <v>1192</v>
      </c>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471" t="str">
        <f>Parameters!S72</f>
        <v>Rental and leasing activities</v>
      </c>
      <c r="E73" s="472"/>
      <c r="F73" s="567">
        <v>0</v>
      </c>
      <c r="G73" s="568"/>
      <c r="H73" s="569">
        <v>0</v>
      </c>
      <c r="I73" s="568"/>
      <c r="J73" s="569">
        <v>0</v>
      </c>
      <c r="K73" s="568"/>
      <c r="L73" s="569">
        <v>0</v>
      </c>
      <c r="M73" s="568"/>
      <c r="N73" s="569">
        <v>0</v>
      </c>
      <c r="O73" s="568"/>
      <c r="P73" s="569">
        <v>0</v>
      </c>
      <c r="Q73" s="568"/>
      <c r="R73" s="569">
        <v>0</v>
      </c>
      <c r="S73" s="568"/>
      <c r="T73" s="569">
        <v>0</v>
      </c>
      <c r="U73" s="568"/>
      <c r="V73" s="569">
        <v>0</v>
      </c>
      <c r="W73" s="568"/>
      <c r="X73" s="569">
        <v>0</v>
      </c>
      <c r="Y73" s="568"/>
      <c r="Z73" s="569">
        <v>0</v>
      </c>
      <c r="AA73" s="568"/>
      <c r="AB73" s="569">
        <v>0</v>
      </c>
      <c r="AC73" s="568"/>
      <c r="AD73" s="569">
        <v>0</v>
      </c>
      <c r="AE73" s="568"/>
      <c r="AF73" s="569">
        <v>0</v>
      </c>
      <c r="AG73" s="568"/>
      <c r="AH73" s="569">
        <v>0</v>
      </c>
      <c r="AI73" s="568"/>
      <c r="AJ73" s="569">
        <v>0</v>
      </c>
      <c r="AK73" s="568"/>
      <c r="AL73" s="569">
        <v>0</v>
      </c>
      <c r="AM73" s="568"/>
      <c r="AN73" s="569">
        <v>0</v>
      </c>
      <c r="AO73" s="568"/>
      <c r="AP73" s="569">
        <v>0</v>
      </c>
      <c r="AQ73" s="568"/>
      <c r="AR73" s="569">
        <v>0</v>
      </c>
      <c r="AS73" s="568"/>
      <c r="AT73" s="569">
        <v>0</v>
      </c>
      <c r="AU73" s="568"/>
      <c r="AV73" s="569">
        <v>0</v>
      </c>
      <c r="AW73" s="568"/>
      <c r="AX73" s="569">
        <v>0</v>
      </c>
      <c r="AY73" s="568"/>
      <c r="AZ73" s="569">
        <v>0</v>
      </c>
      <c r="BA73" s="568"/>
      <c r="BB73" s="569">
        <v>0</v>
      </c>
      <c r="BC73" s="568"/>
      <c r="BD73" s="569">
        <v>0</v>
      </c>
      <c r="BE73" s="568"/>
      <c r="BF73" s="569">
        <v>0</v>
      </c>
      <c r="BG73" s="568"/>
      <c r="BH73" s="569">
        <v>0</v>
      </c>
      <c r="BI73" s="568"/>
      <c r="BJ73" s="570">
        <v>0</v>
      </c>
      <c r="BK73" s="571" t="s">
        <v>1192</v>
      </c>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471" t="str">
        <f>Parameters!S73</f>
        <v>Employment activities</v>
      </c>
      <c r="E74" s="472"/>
      <c r="F74" s="567">
        <v>0</v>
      </c>
      <c r="G74" s="568"/>
      <c r="H74" s="569">
        <v>0</v>
      </c>
      <c r="I74" s="568"/>
      <c r="J74" s="569">
        <v>0</v>
      </c>
      <c r="K74" s="568"/>
      <c r="L74" s="569">
        <v>0</v>
      </c>
      <c r="M74" s="568"/>
      <c r="N74" s="569">
        <v>0</v>
      </c>
      <c r="O74" s="568"/>
      <c r="P74" s="569">
        <v>0</v>
      </c>
      <c r="Q74" s="568"/>
      <c r="R74" s="569">
        <v>0</v>
      </c>
      <c r="S74" s="568"/>
      <c r="T74" s="569">
        <v>0</v>
      </c>
      <c r="U74" s="568"/>
      <c r="V74" s="569">
        <v>0</v>
      </c>
      <c r="W74" s="568"/>
      <c r="X74" s="569">
        <v>0</v>
      </c>
      <c r="Y74" s="568"/>
      <c r="Z74" s="569">
        <v>0</v>
      </c>
      <c r="AA74" s="568"/>
      <c r="AB74" s="569">
        <v>0</v>
      </c>
      <c r="AC74" s="568"/>
      <c r="AD74" s="569">
        <v>0</v>
      </c>
      <c r="AE74" s="568"/>
      <c r="AF74" s="569">
        <v>0</v>
      </c>
      <c r="AG74" s="568"/>
      <c r="AH74" s="569">
        <v>0</v>
      </c>
      <c r="AI74" s="568"/>
      <c r="AJ74" s="569">
        <v>0</v>
      </c>
      <c r="AK74" s="568"/>
      <c r="AL74" s="569">
        <v>0</v>
      </c>
      <c r="AM74" s="568"/>
      <c r="AN74" s="569">
        <v>0</v>
      </c>
      <c r="AO74" s="568"/>
      <c r="AP74" s="569">
        <v>0</v>
      </c>
      <c r="AQ74" s="568"/>
      <c r="AR74" s="569">
        <v>0</v>
      </c>
      <c r="AS74" s="568"/>
      <c r="AT74" s="569">
        <v>0</v>
      </c>
      <c r="AU74" s="568"/>
      <c r="AV74" s="569">
        <v>0</v>
      </c>
      <c r="AW74" s="568"/>
      <c r="AX74" s="569">
        <v>0</v>
      </c>
      <c r="AY74" s="568"/>
      <c r="AZ74" s="569">
        <v>0</v>
      </c>
      <c r="BA74" s="568"/>
      <c r="BB74" s="569">
        <v>0</v>
      </c>
      <c r="BC74" s="568"/>
      <c r="BD74" s="569">
        <v>0</v>
      </c>
      <c r="BE74" s="568"/>
      <c r="BF74" s="569">
        <v>0</v>
      </c>
      <c r="BG74" s="568"/>
      <c r="BH74" s="569">
        <v>0</v>
      </c>
      <c r="BI74" s="568"/>
      <c r="BJ74" s="570">
        <v>0</v>
      </c>
      <c r="BK74" s="571" t="s">
        <v>1192</v>
      </c>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471" t="str">
        <f>Parameters!S74</f>
        <v>Travel agency, tour operator reservation service and related activities</v>
      </c>
      <c r="E75" s="472"/>
      <c r="F75" s="567">
        <v>0</v>
      </c>
      <c r="G75" s="568"/>
      <c r="H75" s="569">
        <v>0</v>
      </c>
      <c r="I75" s="568"/>
      <c r="J75" s="569">
        <v>0</v>
      </c>
      <c r="K75" s="568"/>
      <c r="L75" s="569">
        <v>0</v>
      </c>
      <c r="M75" s="568"/>
      <c r="N75" s="569">
        <v>0</v>
      </c>
      <c r="O75" s="568"/>
      <c r="P75" s="569">
        <v>0</v>
      </c>
      <c r="Q75" s="568"/>
      <c r="R75" s="569">
        <v>0</v>
      </c>
      <c r="S75" s="568"/>
      <c r="T75" s="569">
        <v>0</v>
      </c>
      <c r="U75" s="568"/>
      <c r="V75" s="569">
        <v>0</v>
      </c>
      <c r="W75" s="568"/>
      <c r="X75" s="569">
        <v>0</v>
      </c>
      <c r="Y75" s="568"/>
      <c r="Z75" s="569">
        <v>0</v>
      </c>
      <c r="AA75" s="568"/>
      <c r="AB75" s="569">
        <v>0</v>
      </c>
      <c r="AC75" s="568"/>
      <c r="AD75" s="569">
        <v>0</v>
      </c>
      <c r="AE75" s="568"/>
      <c r="AF75" s="569">
        <v>0</v>
      </c>
      <c r="AG75" s="568"/>
      <c r="AH75" s="569">
        <v>0</v>
      </c>
      <c r="AI75" s="568"/>
      <c r="AJ75" s="569">
        <v>0</v>
      </c>
      <c r="AK75" s="568"/>
      <c r="AL75" s="569">
        <v>0</v>
      </c>
      <c r="AM75" s="568"/>
      <c r="AN75" s="569">
        <v>0</v>
      </c>
      <c r="AO75" s="568"/>
      <c r="AP75" s="569">
        <v>0</v>
      </c>
      <c r="AQ75" s="568"/>
      <c r="AR75" s="569">
        <v>0</v>
      </c>
      <c r="AS75" s="568"/>
      <c r="AT75" s="569">
        <v>0</v>
      </c>
      <c r="AU75" s="568"/>
      <c r="AV75" s="569">
        <v>0</v>
      </c>
      <c r="AW75" s="568"/>
      <c r="AX75" s="569">
        <v>0</v>
      </c>
      <c r="AY75" s="568"/>
      <c r="AZ75" s="569">
        <v>0</v>
      </c>
      <c r="BA75" s="568"/>
      <c r="BB75" s="569">
        <v>0</v>
      </c>
      <c r="BC75" s="568"/>
      <c r="BD75" s="569">
        <v>0</v>
      </c>
      <c r="BE75" s="568"/>
      <c r="BF75" s="569">
        <v>0</v>
      </c>
      <c r="BG75" s="568"/>
      <c r="BH75" s="569">
        <v>0</v>
      </c>
      <c r="BI75" s="568"/>
      <c r="BJ75" s="570">
        <v>0</v>
      </c>
      <c r="BK75" s="571" t="s">
        <v>1192</v>
      </c>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471" t="str">
        <f>Parameters!S75</f>
        <v>Security and investigation, service and landscape, office administrative and support activities</v>
      </c>
      <c r="E76" s="500"/>
      <c r="F76" s="567">
        <v>0</v>
      </c>
      <c r="G76" s="568"/>
      <c r="H76" s="569">
        <v>0</v>
      </c>
      <c r="I76" s="568"/>
      <c r="J76" s="569">
        <v>0</v>
      </c>
      <c r="K76" s="568"/>
      <c r="L76" s="569">
        <v>0</v>
      </c>
      <c r="M76" s="568"/>
      <c r="N76" s="569">
        <v>0</v>
      </c>
      <c r="O76" s="568"/>
      <c r="P76" s="569">
        <v>0</v>
      </c>
      <c r="Q76" s="568"/>
      <c r="R76" s="569">
        <v>0</v>
      </c>
      <c r="S76" s="568"/>
      <c r="T76" s="569">
        <v>0</v>
      </c>
      <c r="U76" s="568"/>
      <c r="V76" s="569">
        <v>0</v>
      </c>
      <c r="W76" s="568"/>
      <c r="X76" s="569">
        <v>0</v>
      </c>
      <c r="Y76" s="568"/>
      <c r="Z76" s="569">
        <v>0</v>
      </c>
      <c r="AA76" s="568"/>
      <c r="AB76" s="569">
        <v>0</v>
      </c>
      <c r="AC76" s="568"/>
      <c r="AD76" s="569">
        <v>0</v>
      </c>
      <c r="AE76" s="568"/>
      <c r="AF76" s="569">
        <v>0</v>
      </c>
      <c r="AG76" s="568"/>
      <c r="AH76" s="569">
        <v>0</v>
      </c>
      <c r="AI76" s="568"/>
      <c r="AJ76" s="569">
        <v>0</v>
      </c>
      <c r="AK76" s="568"/>
      <c r="AL76" s="569">
        <v>0</v>
      </c>
      <c r="AM76" s="568"/>
      <c r="AN76" s="569">
        <v>0</v>
      </c>
      <c r="AO76" s="568"/>
      <c r="AP76" s="569">
        <v>0</v>
      </c>
      <c r="AQ76" s="568"/>
      <c r="AR76" s="569">
        <v>0</v>
      </c>
      <c r="AS76" s="568"/>
      <c r="AT76" s="569">
        <v>0</v>
      </c>
      <c r="AU76" s="568"/>
      <c r="AV76" s="569">
        <v>0</v>
      </c>
      <c r="AW76" s="568"/>
      <c r="AX76" s="569">
        <v>0</v>
      </c>
      <c r="AY76" s="568"/>
      <c r="AZ76" s="569">
        <v>0</v>
      </c>
      <c r="BA76" s="568"/>
      <c r="BB76" s="569">
        <v>0</v>
      </c>
      <c r="BC76" s="568"/>
      <c r="BD76" s="569">
        <v>0</v>
      </c>
      <c r="BE76" s="568"/>
      <c r="BF76" s="569">
        <v>0</v>
      </c>
      <c r="BG76" s="568"/>
      <c r="BH76" s="569">
        <v>0</v>
      </c>
      <c r="BI76" s="568"/>
      <c r="BJ76" s="570">
        <v>0</v>
      </c>
      <c r="BK76" s="571" t="s">
        <v>1192</v>
      </c>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479" t="str">
        <f>Parameters!S76</f>
        <v>Public administration and defence; compulsory social security</v>
      </c>
      <c r="E77" s="481"/>
      <c r="F77" s="564">
        <v>642.56258712499994</v>
      </c>
      <c r="G77" s="568"/>
      <c r="H77" s="565">
        <v>1146.9512798004848</v>
      </c>
      <c r="I77" s="568"/>
      <c r="J77" s="565">
        <v>1736.8886758700696</v>
      </c>
      <c r="K77" s="568"/>
      <c r="L77" s="565">
        <v>1776.1596995769971</v>
      </c>
      <c r="M77" s="568"/>
      <c r="N77" s="565">
        <v>2198.2710059144169</v>
      </c>
      <c r="O77" s="568"/>
      <c r="P77" s="565">
        <v>2649.8732059850495</v>
      </c>
      <c r="Q77" s="568"/>
      <c r="R77" s="565">
        <v>3296.4422317666845</v>
      </c>
      <c r="S77" s="568"/>
      <c r="T77" s="565">
        <v>3964.9303504983163</v>
      </c>
      <c r="U77" s="568"/>
      <c r="V77" s="565">
        <v>4352.4617810464952</v>
      </c>
      <c r="W77" s="568"/>
      <c r="X77" s="565">
        <v>4712.4766195765296</v>
      </c>
      <c r="Y77" s="568"/>
      <c r="Z77" s="565">
        <v>4987.9406534145637</v>
      </c>
      <c r="AA77" s="568"/>
      <c r="AB77" s="565">
        <v>5383.159421870474</v>
      </c>
      <c r="AC77" s="568"/>
      <c r="AD77" s="565">
        <v>5887.4269924911259</v>
      </c>
      <c r="AE77" s="568"/>
      <c r="AF77" s="565">
        <v>6791.8859678305826</v>
      </c>
      <c r="AG77" s="568"/>
      <c r="AH77" s="565">
        <v>7427.0804974196326</v>
      </c>
      <c r="AI77" s="568"/>
      <c r="AJ77" s="565">
        <v>7494.1961443265172</v>
      </c>
      <c r="AK77" s="568"/>
      <c r="AL77" s="565">
        <v>8353.2202413343966</v>
      </c>
      <c r="AM77" s="568"/>
      <c r="AN77" s="565">
        <v>7399.730279032311</v>
      </c>
      <c r="AO77" s="568"/>
      <c r="AP77" s="565">
        <v>7250.6402502662386</v>
      </c>
      <c r="AQ77" s="568"/>
      <c r="AR77" s="565">
        <v>7513.1471128017465</v>
      </c>
      <c r="AS77" s="568"/>
      <c r="AT77" s="565">
        <v>7992.3260137093421</v>
      </c>
      <c r="AU77" s="568"/>
      <c r="AV77" s="565">
        <v>8553.8469464136324</v>
      </c>
      <c r="AW77" s="568"/>
      <c r="AX77" s="565">
        <v>9029.8213591543645</v>
      </c>
      <c r="AY77" s="568"/>
      <c r="AZ77" s="565">
        <v>8507.6096090873216</v>
      </c>
      <c r="BA77" s="568"/>
      <c r="BB77" s="565">
        <v>9825.9704118026675</v>
      </c>
      <c r="BC77" s="568"/>
      <c r="BD77" s="565">
        <v>10220.180800364862</v>
      </c>
      <c r="BE77" s="568"/>
      <c r="BF77" s="565">
        <v>10401.545823599066</v>
      </c>
      <c r="BG77" s="568"/>
      <c r="BH77" s="565">
        <v>8771.6203693766693</v>
      </c>
      <c r="BI77" s="568"/>
      <c r="BJ77" s="566">
        <v>8771.6230840869939</v>
      </c>
      <c r="BK77" s="571" t="s">
        <v>1192</v>
      </c>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479" t="str">
        <f>Parameters!S77</f>
        <v>Education</v>
      </c>
      <c r="E78" s="481"/>
      <c r="F78" s="564">
        <v>97.747755874999996</v>
      </c>
      <c r="G78" s="568"/>
      <c r="H78" s="565">
        <v>208.39944011298491</v>
      </c>
      <c r="I78" s="568"/>
      <c r="J78" s="565">
        <v>299.3735531669447</v>
      </c>
      <c r="K78" s="568"/>
      <c r="L78" s="565">
        <v>412.42983300902847</v>
      </c>
      <c r="M78" s="568"/>
      <c r="N78" s="565">
        <v>517.31850767485093</v>
      </c>
      <c r="O78" s="568"/>
      <c r="P78" s="565">
        <v>652.85820765745359</v>
      </c>
      <c r="Q78" s="568"/>
      <c r="R78" s="565">
        <v>813.93123335547364</v>
      </c>
      <c r="S78" s="568"/>
      <c r="T78" s="565">
        <v>1037.7525270076683</v>
      </c>
      <c r="U78" s="568"/>
      <c r="V78" s="565">
        <v>1251.6069737303803</v>
      </c>
      <c r="W78" s="568"/>
      <c r="X78" s="565">
        <v>1476.0066776262156</v>
      </c>
      <c r="Y78" s="568"/>
      <c r="Z78" s="565">
        <v>1688.9566835617654</v>
      </c>
      <c r="AA78" s="568"/>
      <c r="AB78" s="565">
        <v>1980.499675510318</v>
      </c>
      <c r="AC78" s="568"/>
      <c r="AD78" s="565">
        <v>2294.8207334489834</v>
      </c>
      <c r="AE78" s="568"/>
      <c r="AF78" s="565">
        <v>2761.6624717405402</v>
      </c>
      <c r="AG78" s="568"/>
      <c r="AH78" s="565">
        <v>3110.4177261340947</v>
      </c>
      <c r="AI78" s="568"/>
      <c r="AJ78" s="565">
        <v>3267.2008866052442</v>
      </c>
      <c r="AK78" s="568"/>
      <c r="AL78" s="565">
        <v>3752.5606214991917</v>
      </c>
      <c r="AM78" s="568"/>
      <c r="AN78" s="565">
        <v>2978.7245151888683</v>
      </c>
      <c r="AO78" s="568"/>
      <c r="AP78" s="565">
        <v>2902.8490246149695</v>
      </c>
      <c r="AQ78" s="568"/>
      <c r="AR78" s="565">
        <v>3081.1482796830314</v>
      </c>
      <c r="AS78" s="568"/>
      <c r="AT78" s="565">
        <v>3135.5087461020894</v>
      </c>
      <c r="AU78" s="568"/>
      <c r="AV78" s="565">
        <v>3234.1493452988325</v>
      </c>
      <c r="AW78" s="568"/>
      <c r="AX78" s="565">
        <v>3781.9858480826078</v>
      </c>
      <c r="AY78" s="568"/>
      <c r="AZ78" s="565">
        <v>3472.4585971240731</v>
      </c>
      <c r="BA78" s="568"/>
      <c r="BB78" s="565">
        <v>4287.3327035590701</v>
      </c>
      <c r="BC78" s="568"/>
      <c r="BD78" s="565">
        <v>4833.5797982626109</v>
      </c>
      <c r="BE78" s="568"/>
      <c r="BF78" s="565">
        <v>5618.9370670186008</v>
      </c>
      <c r="BG78" s="568"/>
      <c r="BH78" s="565">
        <v>3288.8435793752292</v>
      </c>
      <c r="BI78" s="568"/>
      <c r="BJ78" s="566">
        <v>3288.8445972325062</v>
      </c>
      <c r="BK78" s="571" t="s">
        <v>1192</v>
      </c>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479" t="str">
        <f>Parameters!S78</f>
        <v>Human health and social work activities</v>
      </c>
      <c r="E79" s="481"/>
      <c r="F79" s="564">
        <v>195.49551174999999</v>
      </c>
      <c r="G79" s="568"/>
      <c r="H79" s="565">
        <v>416.79888022596981</v>
      </c>
      <c r="I79" s="568"/>
      <c r="J79" s="565">
        <v>598.74710633388941</v>
      </c>
      <c r="K79" s="568"/>
      <c r="L79" s="565">
        <v>824.85966601805694</v>
      </c>
      <c r="M79" s="568"/>
      <c r="N79" s="565">
        <v>1034.6370153497019</v>
      </c>
      <c r="O79" s="568"/>
      <c r="P79" s="565">
        <v>1305.7164153149072</v>
      </c>
      <c r="Q79" s="568"/>
      <c r="R79" s="565">
        <v>1627.8624667109473</v>
      </c>
      <c r="S79" s="568"/>
      <c r="T79" s="565">
        <v>2075.5050540153366</v>
      </c>
      <c r="U79" s="568"/>
      <c r="V79" s="565">
        <v>2503.2139474607607</v>
      </c>
      <c r="W79" s="568"/>
      <c r="X79" s="565">
        <v>2952.0133552524312</v>
      </c>
      <c r="Y79" s="568"/>
      <c r="Z79" s="565">
        <v>3377.9133671235309</v>
      </c>
      <c r="AA79" s="568"/>
      <c r="AB79" s="565">
        <v>3960.9993510206359</v>
      </c>
      <c r="AC79" s="568"/>
      <c r="AD79" s="565">
        <v>4589.6414668979669</v>
      </c>
      <c r="AE79" s="568"/>
      <c r="AF79" s="565">
        <v>5523.3249434810805</v>
      </c>
      <c r="AG79" s="568"/>
      <c r="AH79" s="565">
        <v>6220.8354522681893</v>
      </c>
      <c r="AI79" s="568"/>
      <c r="AJ79" s="565">
        <v>6534.4017732104885</v>
      </c>
      <c r="AK79" s="568"/>
      <c r="AL79" s="565">
        <v>7505.1212429983834</v>
      </c>
      <c r="AM79" s="568"/>
      <c r="AN79" s="565">
        <v>5957.4490303777366</v>
      </c>
      <c r="AO79" s="568"/>
      <c r="AP79" s="565">
        <v>5805.698049229939</v>
      </c>
      <c r="AQ79" s="568"/>
      <c r="AR79" s="565">
        <v>6162.2965593660629</v>
      </c>
      <c r="AS79" s="568"/>
      <c r="AT79" s="565">
        <v>6271.0174922041788</v>
      </c>
      <c r="AU79" s="568"/>
      <c r="AV79" s="565">
        <v>6468.298690597665</v>
      </c>
      <c r="AW79" s="568"/>
      <c r="AX79" s="565">
        <v>7563.9716961652157</v>
      </c>
      <c r="AY79" s="568"/>
      <c r="AZ79" s="565">
        <v>6944.9171942481462</v>
      </c>
      <c r="BA79" s="568"/>
      <c r="BB79" s="565">
        <v>8574.6654071181401</v>
      </c>
      <c r="BC79" s="568"/>
      <c r="BD79" s="565">
        <v>9667.1595965252218</v>
      </c>
      <c r="BE79" s="568"/>
      <c r="BF79" s="565">
        <v>11237.874134037202</v>
      </c>
      <c r="BG79" s="568"/>
      <c r="BH79" s="565">
        <v>6577.6871587504584</v>
      </c>
      <c r="BI79" s="568"/>
      <c r="BJ79" s="566">
        <v>6577.6891944650124</v>
      </c>
      <c r="BK79" s="571" t="s">
        <v>1192</v>
      </c>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471" t="str">
        <f>Parameters!S79</f>
        <v>Human health activities</v>
      </c>
      <c r="E80" s="500"/>
      <c r="F80" s="567">
        <v>97.747755874999996</v>
      </c>
      <c r="G80" s="568"/>
      <c r="H80" s="569">
        <v>208.39944011298491</v>
      </c>
      <c r="I80" s="568"/>
      <c r="J80" s="569">
        <v>299.3735531669447</v>
      </c>
      <c r="K80" s="568"/>
      <c r="L80" s="569">
        <v>412.42983300902847</v>
      </c>
      <c r="M80" s="568"/>
      <c r="N80" s="569">
        <v>517.31850767485093</v>
      </c>
      <c r="O80" s="568"/>
      <c r="P80" s="569">
        <v>652.85820765745359</v>
      </c>
      <c r="Q80" s="568"/>
      <c r="R80" s="569">
        <v>813.93123335547364</v>
      </c>
      <c r="S80" s="568"/>
      <c r="T80" s="569">
        <v>1037.7525270076683</v>
      </c>
      <c r="U80" s="568"/>
      <c r="V80" s="569">
        <v>1251.6069737303803</v>
      </c>
      <c r="W80" s="568"/>
      <c r="X80" s="569">
        <v>1476.0066776262156</v>
      </c>
      <c r="Y80" s="568"/>
      <c r="Z80" s="569">
        <v>1688.9566835617654</v>
      </c>
      <c r="AA80" s="568"/>
      <c r="AB80" s="569">
        <v>1980.499675510318</v>
      </c>
      <c r="AC80" s="568"/>
      <c r="AD80" s="569">
        <v>2294.8207334489834</v>
      </c>
      <c r="AE80" s="568"/>
      <c r="AF80" s="569">
        <v>2761.6624717405402</v>
      </c>
      <c r="AG80" s="568"/>
      <c r="AH80" s="569">
        <v>3110.4177261340947</v>
      </c>
      <c r="AI80" s="568"/>
      <c r="AJ80" s="569">
        <v>3267.2008866052442</v>
      </c>
      <c r="AK80" s="568"/>
      <c r="AL80" s="569">
        <v>3752.5606214991917</v>
      </c>
      <c r="AM80" s="568"/>
      <c r="AN80" s="569">
        <v>2978.7245151888683</v>
      </c>
      <c r="AO80" s="568"/>
      <c r="AP80" s="569">
        <v>2902.8490246149695</v>
      </c>
      <c r="AQ80" s="568"/>
      <c r="AR80" s="569">
        <v>3081.1482796830314</v>
      </c>
      <c r="AS80" s="568"/>
      <c r="AT80" s="569">
        <v>3135.5087461020894</v>
      </c>
      <c r="AU80" s="568"/>
      <c r="AV80" s="569">
        <v>3234.1493452988325</v>
      </c>
      <c r="AW80" s="568"/>
      <c r="AX80" s="569">
        <v>3781.9858480826078</v>
      </c>
      <c r="AY80" s="568"/>
      <c r="AZ80" s="569">
        <v>3472.4585971240731</v>
      </c>
      <c r="BA80" s="568"/>
      <c r="BB80" s="569">
        <v>4287.3327035590701</v>
      </c>
      <c r="BC80" s="568"/>
      <c r="BD80" s="569">
        <v>4833.5797982626109</v>
      </c>
      <c r="BE80" s="568"/>
      <c r="BF80" s="569">
        <v>5618.9370670186008</v>
      </c>
      <c r="BG80" s="568"/>
      <c r="BH80" s="569">
        <v>3288.8435793752292</v>
      </c>
      <c r="BI80" s="568"/>
      <c r="BJ80" s="570">
        <v>3288.8445972325062</v>
      </c>
      <c r="BK80" s="571" t="s">
        <v>1192</v>
      </c>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471" t="str">
        <f>Parameters!S80</f>
        <v>Residential care activities and social work activities without accommodation</v>
      </c>
      <c r="E81" s="500"/>
      <c r="F81" s="567">
        <v>97.747755874999996</v>
      </c>
      <c r="G81" s="568"/>
      <c r="H81" s="569">
        <v>208.39944011298491</v>
      </c>
      <c r="I81" s="568"/>
      <c r="J81" s="569">
        <v>299.3735531669447</v>
      </c>
      <c r="K81" s="568"/>
      <c r="L81" s="569">
        <v>412.42983300902847</v>
      </c>
      <c r="M81" s="568"/>
      <c r="N81" s="569">
        <v>517.31850767485093</v>
      </c>
      <c r="O81" s="568"/>
      <c r="P81" s="569">
        <v>652.85820765745359</v>
      </c>
      <c r="Q81" s="568"/>
      <c r="R81" s="569">
        <v>813.93123335547364</v>
      </c>
      <c r="S81" s="568"/>
      <c r="T81" s="569">
        <v>1037.7525270076683</v>
      </c>
      <c r="U81" s="568"/>
      <c r="V81" s="569">
        <v>1251.6069737303803</v>
      </c>
      <c r="W81" s="568"/>
      <c r="X81" s="569">
        <v>1476.0066776262156</v>
      </c>
      <c r="Y81" s="568"/>
      <c r="Z81" s="569">
        <v>1688.9566835617654</v>
      </c>
      <c r="AA81" s="568"/>
      <c r="AB81" s="569">
        <v>1980.499675510318</v>
      </c>
      <c r="AC81" s="568"/>
      <c r="AD81" s="569">
        <v>2294.8207334489834</v>
      </c>
      <c r="AE81" s="568"/>
      <c r="AF81" s="569">
        <v>2761.6624717405402</v>
      </c>
      <c r="AG81" s="568"/>
      <c r="AH81" s="569">
        <v>3110.4177261340947</v>
      </c>
      <c r="AI81" s="568"/>
      <c r="AJ81" s="569">
        <v>3267.2008866052442</v>
      </c>
      <c r="AK81" s="568"/>
      <c r="AL81" s="569">
        <v>3752.5606214991917</v>
      </c>
      <c r="AM81" s="568"/>
      <c r="AN81" s="569">
        <v>2978.7245151888683</v>
      </c>
      <c r="AO81" s="568"/>
      <c r="AP81" s="569">
        <v>2902.8490246149695</v>
      </c>
      <c r="AQ81" s="568"/>
      <c r="AR81" s="569">
        <v>3081.1482796830314</v>
      </c>
      <c r="AS81" s="568"/>
      <c r="AT81" s="569">
        <v>3135.5087461020894</v>
      </c>
      <c r="AU81" s="568"/>
      <c r="AV81" s="569">
        <v>3234.1493452988325</v>
      </c>
      <c r="AW81" s="568"/>
      <c r="AX81" s="569">
        <v>3781.9858480826078</v>
      </c>
      <c r="AY81" s="568"/>
      <c r="AZ81" s="569">
        <v>3472.4585971240731</v>
      </c>
      <c r="BA81" s="568"/>
      <c r="BB81" s="569">
        <v>4287.3327035590701</v>
      </c>
      <c r="BC81" s="568"/>
      <c r="BD81" s="569">
        <v>4833.5797982626109</v>
      </c>
      <c r="BE81" s="568"/>
      <c r="BF81" s="569">
        <v>5618.9370670186008</v>
      </c>
      <c r="BG81" s="568"/>
      <c r="BH81" s="569">
        <v>3288.8435793752292</v>
      </c>
      <c r="BI81" s="568"/>
      <c r="BJ81" s="570">
        <v>3288.8445972325062</v>
      </c>
      <c r="BK81" s="571" t="s">
        <v>1192</v>
      </c>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479" t="str">
        <f>Parameters!S81</f>
        <v>Arts, entertainment and recreation</v>
      </c>
      <c r="E82" s="481"/>
      <c r="F82" s="564">
        <v>52.660163333333337</v>
      </c>
      <c r="G82" s="568"/>
      <c r="H82" s="565">
        <v>165.39910505333333</v>
      </c>
      <c r="I82" s="568"/>
      <c r="J82" s="565">
        <v>252.78653348</v>
      </c>
      <c r="K82" s="568"/>
      <c r="L82" s="565">
        <v>441.58224767999997</v>
      </c>
      <c r="M82" s="568"/>
      <c r="N82" s="565">
        <v>663.13590736000003</v>
      </c>
      <c r="O82" s="568"/>
      <c r="P82" s="565">
        <v>1246.5987324566665</v>
      </c>
      <c r="Q82" s="568"/>
      <c r="R82" s="565">
        <v>2014.79426881625</v>
      </c>
      <c r="S82" s="568"/>
      <c r="T82" s="565">
        <v>3029.6342147263017</v>
      </c>
      <c r="U82" s="568"/>
      <c r="V82" s="565">
        <v>3907.9904518133703</v>
      </c>
      <c r="W82" s="568"/>
      <c r="X82" s="565">
        <v>5074.7721698749056</v>
      </c>
      <c r="Y82" s="568"/>
      <c r="Z82" s="565">
        <v>6192.5216269236162</v>
      </c>
      <c r="AA82" s="568"/>
      <c r="AB82" s="565">
        <v>7750.9337370267676</v>
      </c>
      <c r="AC82" s="568"/>
      <c r="AD82" s="565">
        <v>8899.3771934494434</v>
      </c>
      <c r="AE82" s="568"/>
      <c r="AF82" s="565">
        <v>10945.450964403159</v>
      </c>
      <c r="AG82" s="568"/>
      <c r="AH82" s="565">
        <v>13108.228020415694</v>
      </c>
      <c r="AI82" s="568"/>
      <c r="AJ82" s="565">
        <v>15591.239153124936</v>
      </c>
      <c r="AK82" s="568"/>
      <c r="AL82" s="565">
        <v>15690.118246446071</v>
      </c>
      <c r="AM82" s="568"/>
      <c r="AN82" s="565">
        <v>17891.158473387175</v>
      </c>
      <c r="AO82" s="568"/>
      <c r="AP82" s="565">
        <v>19309.272206047237</v>
      </c>
      <c r="AQ82" s="568"/>
      <c r="AR82" s="565">
        <v>19128.677960523251</v>
      </c>
      <c r="AS82" s="568"/>
      <c r="AT82" s="565">
        <v>21594.247618197711</v>
      </c>
      <c r="AU82" s="568"/>
      <c r="AV82" s="565">
        <v>20373.161945057709</v>
      </c>
      <c r="AW82" s="568"/>
      <c r="AX82" s="565">
        <v>21981.717168527317</v>
      </c>
      <c r="AY82" s="568"/>
      <c r="AZ82" s="565">
        <v>21445.597182969719</v>
      </c>
      <c r="BA82" s="568"/>
      <c r="BB82" s="565">
        <v>20389.545289206446</v>
      </c>
      <c r="BC82" s="568"/>
      <c r="BD82" s="565">
        <v>17336.743762681213</v>
      </c>
      <c r="BE82" s="568"/>
      <c r="BF82" s="565">
        <v>17398.916882337948</v>
      </c>
      <c r="BG82" s="568"/>
      <c r="BH82" s="565">
        <v>10805.107737194669</v>
      </c>
      <c r="BI82" s="568"/>
      <c r="BJ82" s="566">
        <v>10805.111081244719</v>
      </c>
      <c r="BK82" s="571" t="s">
        <v>1192</v>
      </c>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471" t="str">
        <f>Parameters!S82</f>
        <v>Creative, arts and entertainment activities; libraries, archives, museums and other cultural activities; gambling and betting activities</v>
      </c>
      <c r="E83" s="500"/>
      <c r="F83" s="567">
        <v>0</v>
      </c>
      <c r="G83" s="568"/>
      <c r="H83" s="569">
        <v>0</v>
      </c>
      <c r="I83" s="568"/>
      <c r="J83" s="569">
        <v>0</v>
      </c>
      <c r="K83" s="568"/>
      <c r="L83" s="569">
        <v>0</v>
      </c>
      <c r="M83" s="568"/>
      <c r="N83" s="569">
        <v>0</v>
      </c>
      <c r="O83" s="568"/>
      <c r="P83" s="569">
        <v>0</v>
      </c>
      <c r="Q83" s="568"/>
      <c r="R83" s="569">
        <v>0</v>
      </c>
      <c r="S83" s="568"/>
      <c r="T83" s="569">
        <v>0</v>
      </c>
      <c r="U83" s="568"/>
      <c r="V83" s="569">
        <v>0</v>
      </c>
      <c r="W83" s="568"/>
      <c r="X83" s="569">
        <v>0</v>
      </c>
      <c r="Y83" s="568"/>
      <c r="Z83" s="569">
        <v>0</v>
      </c>
      <c r="AA83" s="568"/>
      <c r="AB83" s="569">
        <v>0</v>
      </c>
      <c r="AC83" s="568"/>
      <c r="AD83" s="569">
        <v>0</v>
      </c>
      <c r="AE83" s="568"/>
      <c r="AF83" s="569">
        <v>0</v>
      </c>
      <c r="AG83" s="568"/>
      <c r="AH83" s="569">
        <v>0</v>
      </c>
      <c r="AI83" s="568"/>
      <c r="AJ83" s="569">
        <v>0</v>
      </c>
      <c r="AK83" s="568"/>
      <c r="AL83" s="569">
        <v>0</v>
      </c>
      <c r="AM83" s="568"/>
      <c r="AN83" s="569">
        <v>0</v>
      </c>
      <c r="AO83" s="568"/>
      <c r="AP83" s="569">
        <v>0</v>
      </c>
      <c r="AQ83" s="568"/>
      <c r="AR83" s="569">
        <v>0</v>
      </c>
      <c r="AS83" s="568"/>
      <c r="AT83" s="569">
        <v>0</v>
      </c>
      <c r="AU83" s="568"/>
      <c r="AV83" s="569">
        <v>0</v>
      </c>
      <c r="AW83" s="568"/>
      <c r="AX83" s="569">
        <v>0</v>
      </c>
      <c r="AY83" s="568"/>
      <c r="AZ83" s="569">
        <v>0</v>
      </c>
      <c r="BA83" s="568"/>
      <c r="BB83" s="569">
        <v>0</v>
      </c>
      <c r="BC83" s="568"/>
      <c r="BD83" s="569">
        <v>0</v>
      </c>
      <c r="BE83" s="568"/>
      <c r="BF83" s="569">
        <v>0</v>
      </c>
      <c r="BG83" s="568"/>
      <c r="BH83" s="569">
        <v>0</v>
      </c>
      <c r="BI83" s="568"/>
      <c r="BJ83" s="570">
        <v>0</v>
      </c>
      <c r="BK83" s="571" t="s">
        <v>1192</v>
      </c>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471" t="str">
        <f>Parameters!S83</f>
        <v>Sports activities and amusement and recreation activities</v>
      </c>
      <c r="E84" s="500"/>
      <c r="F84" s="567">
        <v>52.660163333333337</v>
      </c>
      <c r="G84" s="568"/>
      <c r="H84" s="569">
        <v>165.39910505333333</v>
      </c>
      <c r="I84" s="568"/>
      <c r="J84" s="569">
        <v>252.78653348</v>
      </c>
      <c r="K84" s="568"/>
      <c r="L84" s="569">
        <v>441.58224767999997</v>
      </c>
      <c r="M84" s="568"/>
      <c r="N84" s="569">
        <v>663.13590736000003</v>
      </c>
      <c r="O84" s="568"/>
      <c r="P84" s="569">
        <v>1246.5987324566665</v>
      </c>
      <c r="Q84" s="568"/>
      <c r="R84" s="569">
        <v>2014.79426881625</v>
      </c>
      <c r="S84" s="568"/>
      <c r="T84" s="569">
        <v>3029.6342147263017</v>
      </c>
      <c r="U84" s="568"/>
      <c r="V84" s="569">
        <v>3907.9904518133703</v>
      </c>
      <c r="W84" s="568"/>
      <c r="X84" s="569">
        <v>5074.7721698749056</v>
      </c>
      <c r="Y84" s="568"/>
      <c r="Z84" s="569">
        <v>6192.5216269236162</v>
      </c>
      <c r="AA84" s="568"/>
      <c r="AB84" s="569">
        <v>7750.9337370267676</v>
      </c>
      <c r="AC84" s="568"/>
      <c r="AD84" s="569">
        <v>8899.3771934494434</v>
      </c>
      <c r="AE84" s="568"/>
      <c r="AF84" s="569">
        <v>10945.450964403159</v>
      </c>
      <c r="AG84" s="568"/>
      <c r="AH84" s="569">
        <v>13108.228020415694</v>
      </c>
      <c r="AI84" s="568"/>
      <c r="AJ84" s="569">
        <v>15591.239153124936</v>
      </c>
      <c r="AK84" s="568"/>
      <c r="AL84" s="569">
        <v>15690.118246446071</v>
      </c>
      <c r="AM84" s="568"/>
      <c r="AN84" s="569">
        <v>17891.158473387175</v>
      </c>
      <c r="AO84" s="568"/>
      <c r="AP84" s="569">
        <v>19309.272206047237</v>
      </c>
      <c r="AQ84" s="568"/>
      <c r="AR84" s="569">
        <v>19128.677960523251</v>
      </c>
      <c r="AS84" s="568"/>
      <c r="AT84" s="569">
        <v>21594.247618197711</v>
      </c>
      <c r="AU84" s="568"/>
      <c r="AV84" s="569">
        <v>20373.161945057709</v>
      </c>
      <c r="AW84" s="568"/>
      <c r="AX84" s="569">
        <v>21981.717168527317</v>
      </c>
      <c r="AY84" s="568"/>
      <c r="AZ84" s="569">
        <v>21445.597182969719</v>
      </c>
      <c r="BA84" s="568"/>
      <c r="BB84" s="569">
        <v>20389.545289206446</v>
      </c>
      <c r="BC84" s="568"/>
      <c r="BD84" s="569">
        <v>17336.743762681213</v>
      </c>
      <c r="BE84" s="568"/>
      <c r="BF84" s="569">
        <v>17398.916882337948</v>
      </c>
      <c r="BG84" s="568"/>
      <c r="BH84" s="569">
        <v>10805.107737194669</v>
      </c>
      <c r="BI84" s="568"/>
      <c r="BJ84" s="570">
        <v>10805.111081244719</v>
      </c>
      <c r="BK84" s="571" t="s">
        <v>1192</v>
      </c>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479" t="str">
        <f>Parameters!S84</f>
        <v>Other service activities</v>
      </c>
      <c r="E85" s="481"/>
      <c r="F85" s="564">
        <v>0</v>
      </c>
      <c r="G85" s="568"/>
      <c r="H85" s="565">
        <v>0</v>
      </c>
      <c r="I85" s="568"/>
      <c r="J85" s="565">
        <v>0</v>
      </c>
      <c r="K85" s="568"/>
      <c r="L85" s="565">
        <v>0</v>
      </c>
      <c r="M85" s="568"/>
      <c r="N85" s="565">
        <v>0</v>
      </c>
      <c r="O85" s="568"/>
      <c r="P85" s="565">
        <v>0</v>
      </c>
      <c r="Q85" s="568"/>
      <c r="R85" s="565">
        <v>0</v>
      </c>
      <c r="S85" s="568"/>
      <c r="T85" s="565">
        <v>0</v>
      </c>
      <c r="U85" s="568"/>
      <c r="V85" s="565">
        <v>0</v>
      </c>
      <c r="W85" s="568"/>
      <c r="X85" s="565">
        <v>0</v>
      </c>
      <c r="Y85" s="568"/>
      <c r="Z85" s="565">
        <v>0</v>
      </c>
      <c r="AA85" s="568"/>
      <c r="AB85" s="565">
        <v>0</v>
      </c>
      <c r="AC85" s="568"/>
      <c r="AD85" s="565">
        <v>0</v>
      </c>
      <c r="AE85" s="568"/>
      <c r="AF85" s="565">
        <v>0</v>
      </c>
      <c r="AG85" s="568"/>
      <c r="AH85" s="565">
        <v>0</v>
      </c>
      <c r="AI85" s="568"/>
      <c r="AJ85" s="565">
        <v>0</v>
      </c>
      <c r="AK85" s="568"/>
      <c r="AL85" s="565">
        <v>0</v>
      </c>
      <c r="AM85" s="568"/>
      <c r="AN85" s="565">
        <v>0</v>
      </c>
      <c r="AO85" s="568"/>
      <c r="AP85" s="565">
        <v>0</v>
      </c>
      <c r="AQ85" s="568"/>
      <c r="AR85" s="565">
        <v>0</v>
      </c>
      <c r="AS85" s="568"/>
      <c r="AT85" s="565">
        <v>0</v>
      </c>
      <c r="AU85" s="568"/>
      <c r="AV85" s="565">
        <v>0</v>
      </c>
      <c r="AW85" s="568"/>
      <c r="AX85" s="565">
        <v>0</v>
      </c>
      <c r="AY85" s="568"/>
      <c r="AZ85" s="565">
        <v>0</v>
      </c>
      <c r="BA85" s="568"/>
      <c r="BB85" s="565">
        <v>0</v>
      </c>
      <c r="BC85" s="568"/>
      <c r="BD85" s="565">
        <v>0</v>
      </c>
      <c r="BE85" s="568"/>
      <c r="BF85" s="565">
        <v>0</v>
      </c>
      <c r="BG85" s="568"/>
      <c r="BH85" s="565">
        <v>0</v>
      </c>
      <c r="BI85" s="568"/>
      <c r="BJ85" s="566">
        <v>0</v>
      </c>
      <c r="BK85" s="571" t="s">
        <v>1192</v>
      </c>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471" t="str">
        <f>Parameters!S85</f>
        <v>Activities of membership organisations</v>
      </c>
      <c r="E86" s="472"/>
      <c r="F86" s="567">
        <v>0</v>
      </c>
      <c r="G86" s="568"/>
      <c r="H86" s="569">
        <v>0</v>
      </c>
      <c r="I86" s="568"/>
      <c r="J86" s="569">
        <v>0</v>
      </c>
      <c r="K86" s="568"/>
      <c r="L86" s="569">
        <v>0</v>
      </c>
      <c r="M86" s="568"/>
      <c r="N86" s="569">
        <v>0</v>
      </c>
      <c r="O86" s="568"/>
      <c r="P86" s="569">
        <v>0</v>
      </c>
      <c r="Q86" s="568"/>
      <c r="R86" s="569">
        <v>0</v>
      </c>
      <c r="S86" s="568"/>
      <c r="T86" s="569">
        <v>0</v>
      </c>
      <c r="U86" s="568"/>
      <c r="V86" s="569">
        <v>0</v>
      </c>
      <c r="W86" s="568"/>
      <c r="X86" s="569">
        <v>0</v>
      </c>
      <c r="Y86" s="568"/>
      <c r="Z86" s="569">
        <v>0</v>
      </c>
      <c r="AA86" s="568"/>
      <c r="AB86" s="569">
        <v>0</v>
      </c>
      <c r="AC86" s="568"/>
      <c r="AD86" s="569">
        <v>0</v>
      </c>
      <c r="AE86" s="568"/>
      <c r="AF86" s="569">
        <v>0</v>
      </c>
      <c r="AG86" s="568"/>
      <c r="AH86" s="569">
        <v>0</v>
      </c>
      <c r="AI86" s="568"/>
      <c r="AJ86" s="569">
        <v>0</v>
      </c>
      <c r="AK86" s="568"/>
      <c r="AL86" s="569">
        <v>0</v>
      </c>
      <c r="AM86" s="568"/>
      <c r="AN86" s="569">
        <v>0</v>
      </c>
      <c r="AO86" s="568"/>
      <c r="AP86" s="569">
        <v>0</v>
      </c>
      <c r="AQ86" s="568"/>
      <c r="AR86" s="569">
        <v>0</v>
      </c>
      <c r="AS86" s="568"/>
      <c r="AT86" s="569">
        <v>0</v>
      </c>
      <c r="AU86" s="568"/>
      <c r="AV86" s="569">
        <v>0</v>
      </c>
      <c r="AW86" s="568"/>
      <c r="AX86" s="569">
        <v>0</v>
      </c>
      <c r="AY86" s="568"/>
      <c r="AZ86" s="569">
        <v>0</v>
      </c>
      <c r="BA86" s="568"/>
      <c r="BB86" s="569">
        <v>0</v>
      </c>
      <c r="BC86" s="568"/>
      <c r="BD86" s="569">
        <v>0</v>
      </c>
      <c r="BE86" s="568"/>
      <c r="BF86" s="569">
        <v>0</v>
      </c>
      <c r="BG86" s="568"/>
      <c r="BH86" s="569">
        <v>0</v>
      </c>
      <c r="BI86" s="568"/>
      <c r="BJ86" s="570">
        <v>0</v>
      </c>
      <c r="BK86" s="571" t="s">
        <v>1192</v>
      </c>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471" t="str">
        <f>Parameters!S86</f>
        <v>Repair of computers and personal and household goods</v>
      </c>
      <c r="E87" s="500"/>
      <c r="F87" s="567">
        <v>0</v>
      </c>
      <c r="G87" s="568"/>
      <c r="H87" s="569">
        <v>0</v>
      </c>
      <c r="I87" s="568"/>
      <c r="J87" s="569">
        <v>0</v>
      </c>
      <c r="K87" s="568"/>
      <c r="L87" s="569">
        <v>0</v>
      </c>
      <c r="M87" s="568"/>
      <c r="N87" s="569">
        <v>0</v>
      </c>
      <c r="O87" s="568"/>
      <c r="P87" s="569">
        <v>0</v>
      </c>
      <c r="Q87" s="568"/>
      <c r="R87" s="569">
        <v>0</v>
      </c>
      <c r="S87" s="568"/>
      <c r="T87" s="569">
        <v>0</v>
      </c>
      <c r="U87" s="568"/>
      <c r="V87" s="569">
        <v>0</v>
      </c>
      <c r="W87" s="568"/>
      <c r="X87" s="569">
        <v>0</v>
      </c>
      <c r="Y87" s="568"/>
      <c r="Z87" s="569">
        <v>0</v>
      </c>
      <c r="AA87" s="568"/>
      <c r="AB87" s="569">
        <v>0</v>
      </c>
      <c r="AC87" s="568"/>
      <c r="AD87" s="569">
        <v>0</v>
      </c>
      <c r="AE87" s="568"/>
      <c r="AF87" s="569">
        <v>0</v>
      </c>
      <c r="AG87" s="568"/>
      <c r="AH87" s="569">
        <v>0</v>
      </c>
      <c r="AI87" s="568"/>
      <c r="AJ87" s="569">
        <v>0</v>
      </c>
      <c r="AK87" s="568"/>
      <c r="AL87" s="569">
        <v>0</v>
      </c>
      <c r="AM87" s="568"/>
      <c r="AN87" s="569">
        <v>0</v>
      </c>
      <c r="AO87" s="568"/>
      <c r="AP87" s="569">
        <v>0</v>
      </c>
      <c r="AQ87" s="568"/>
      <c r="AR87" s="569">
        <v>0</v>
      </c>
      <c r="AS87" s="568"/>
      <c r="AT87" s="569">
        <v>0</v>
      </c>
      <c r="AU87" s="568"/>
      <c r="AV87" s="569">
        <v>0</v>
      </c>
      <c r="AW87" s="568"/>
      <c r="AX87" s="569">
        <v>0</v>
      </c>
      <c r="AY87" s="568"/>
      <c r="AZ87" s="569">
        <v>0</v>
      </c>
      <c r="BA87" s="568"/>
      <c r="BB87" s="569">
        <v>0</v>
      </c>
      <c r="BC87" s="568"/>
      <c r="BD87" s="569">
        <v>0</v>
      </c>
      <c r="BE87" s="568"/>
      <c r="BF87" s="569">
        <v>0</v>
      </c>
      <c r="BG87" s="568"/>
      <c r="BH87" s="569">
        <v>0</v>
      </c>
      <c r="BI87" s="568"/>
      <c r="BJ87" s="570">
        <v>0</v>
      </c>
      <c r="BK87" s="571" t="s">
        <v>1192</v>
      </c>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471" t="str">
        <f>Parameters!S87</f>
        <v>Other personal service activities</v>
      </c>
      <c r="E88" s="500"/>
      <c r="F88" s="567">
        <v>0</v>
      </c>
      <c r="G88" s="568"/>
      <c r="H88" s="569">
        <v>0</v>
      </c>
      <c r="I88" s="568"/>
      <c r="J88" s="569">
        <v>0</v>
      </c>
      <c r="K88" s="568"/>
      <c r="L88" s="569">
        <v>0</v>
      </c>
      <c r="M88" s="568"/>
      <c r="N88" s="569">
        <v>0</v>
      </c>
      <c r="O88" s="568"/>
      <c r="P88" s="569">
        <v>0</v>
      </c>
      <c r="Q88" s="568"/>
      <c r="R88" s="569">
        <v>0</v>
      </c>
      <c r="S88" s="568"/>
      <c r="T88" s="569">
        <v>0</v>
      </c>
      <c r="U88" s="568"/>
      <c r="V88" s="569">
        <v>0</v>
      </c>
      <c r="W88" s="568"/>
      <c r="X88" s="569">
        <v>0</v>
      </c>
      <c r="Y88" s="568"/>
      <c r="Z88" s="569">
        <v>0</v>
      </c>
      <c r="AA88" s="568"/>
      <c r="AB88" s="569">
        <v>0</v>
      </c>
      <c r="AC88" s="568"/>
      <c r="AD88" s="569">
        <v>0</v>
      </c>
      <c r="AE88" s="568"/>
      <c r="AF88" s="569">
        <v>0</v>
      </c>
      <c r="AG88" s="568"/>
      <c r="AH88" s="569">
        <v>0</v>
      </c>
      <c r="AI88" s="568"/>
      <c r="AJ88" s="569">
        <v>0</v>
      </c>
      <c r="AK88" s="568"/>
      <c r="AL88" s="569">
        <v>0</v>
      </c>
      <c r="AM88" s="568"/>
      <c r="AN88" s="569">
        <v>0</v>
      </c>
      <c r="AO88" s="568"/>
      <c r="AP88" s="569">
        <v>0</v>
      </c>
      <c r="AQ88" s="568"/>
      <c r="AR88" s="569">
        <v>0</v>
      </c>
      <c r="AS88" s="568"/>
      <c r="AT88" s="569">
        <v>0</v>
      </c>
      <c r="AU88" s="568"/>
      <c r="AV88" s="569">
        <v>0</v>
      </c>
      <c r="AW88" s="568"/>
      <c r="AX88" s="569">
        <v>0</v>
      </c>
      <c r="AY88" s="568"/>
      <c r="AZ88" s="569">
        <v>0</v>
      </c>
      <c r="BA88" s="568"/>
      <c r="BB88" s="569">
        <v>0</v>
      </c>
      <c r="BC88" s="568"/>
      <c r="BD88" s="569">
        <v>0</v>
      </c>
      <c r="BE88" s="568"/>
      <c r="BF88" s="569">
        <v>0</v>
      </c>
      <c r="BG88" s="568"/>
      <c r="BH88" s="569">
        <v>0</v>
      </c>
      <c r="BI88" s="568"/>
      <c r="BJ88" s="570">
        <v>0</v>
      </c>
      <c r="BK88" s="571" t="s">
        <v>1192</v>
      </c>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479" t="str">
        <f>Parameters!S88</f>
        <v>Activities of households as employers; undifferentiated goods- and services-producing activities of households for own use</v>
      </c>
      <c r="E89" s="481"/>
      <c r="F89" s="564">
        <v>0</v>
      </c>
      <c r="G89" s="568"/>
      <c r="H89" s="605">
        <v>0</v>
      </c>
      <c r="I89" s="568"/>
      <c r="J89" s="605">
        <v>0</v>
      </c>
      <c r="K89" s="568"/>
      <c r="L89" s="605">
        <v>0</v>
      </c>
      <c r="M89" s="568"/>
      <c r="N89" s="605">
        <v>0</v>
      </c>
      <c r="O89" s="568"/>
      <c r="P89" s="605">
        <v>0</v>
      </c>
      <c r="Q89" s="568"/>
      <c r="R89" s="605">
        <v>0</v>
      </c>
      <c r="S89" s="568"/>
      <c r="T89" s="605">
        <v>0</v>
      </c>
      <c r="U89" s="568"/>
      <c r="V89" s="605">
        <v>0</v>
      </c>
      <c r="W89" s="568"/>
      <c r="X89" s="605">
        <v>0</v>
      </c>
      <c r="Y89" s="568"/>
      <c r="Z89" s="605">
        <v>0</v>
      </c>
      <c r="AA89" s="568"/>
      <c r="AB89" s="605">
        <v>0</v>
      </c>
      <c r="AC89" s="568"/>
      <c r="AD89" s="605">
        <v>0</v>
      </c>
      <c r="AE89" s="568"/>
      <c r="AF89" s="605">
        <v>0</v>
      </c>
      <c r="AG89" s="568"/>
      <c r="AH89" s="605">
        <v>0</v>
      </c>
      <c r="AI89" s="568"/>
      <c r="AJ89" s="605">
        <v>0</v>
      </c>
      <c r="AK89" s="568"/>
      <c r="AL89" s="605">
        <v>0</v>
      </c>
      <c r="AM89" s="568"/>
      <c r="AN89" s="605">
        <v>0</v>
      </c>
      <c r="AO89" s="568"/>
      <c r="AP89" s="605">
        <v>0</v>
      </c>
      <c r="AQ89" s="568"/>
      <c r="AR89" s="605">
        <v>0</v>
      </c>
      <c r="AS89" s="568"/>
      <c r="AT89" s="605">
        <v>0</v>
      </c>
      <c r="AU89" s="568"/>
      <c r="AV89" s="565">
        <v>0</v>
      </c>
      <c r="AW89" s="568"/>
      <c r="AX89" s="565">
        <v>0</v>
      </c>
      <c r="AY89" s="568"/>
      <c r="AZ89" s="565">
        <v>0</v>
      </c>
      <c r="BA89" s="568"/>
      <c r="BB89" s="565">
        <v>0</v>
      </c>
      <c r="BC89" s="568"/>
      <c r="BD89" s="565">
        <v>0</v>
      </c>
      <c r="BE89" s="568"/>
      <c r="BF89" s="565">
        <v>0</v>
      </c>
      <c r="BG89" s="568"/>
      <c r="BH89" s="565">
        <v>0</v>
      </c>
      <c r="BI89" s="568"/>
      <c r="BJ89" s="566">
        <v>0</v>
      </c>
      <c r="BK89" s="571" t="s">
        <v>1192</v>
      </c>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515" t="str">
        <f>Parameters!S89</f>
        <v>Activities of extraterritorial organisations and bodies</v>
      </c>
      <c r="E90" s="516"/>
      <c r="F90" s="564">
        <v>0</v>
      </c>
      <c r="G90" s="568"/>
      <c r="H90" s="565">
        <v>0</v>
      </c>
      <c r="I90" s="568"/>
      <c r="J90" s="565">
        <v>0</v>
      </c>
      <c r="K90" s="568"/>
      <c r="L90" s="565">
        <v>0</v>
      </c>
      <c r="M90" s="568"/>
      <c r="N90" s="565">
        <v>0</v>
      </c>
      <c r="O90" s="568"/>
      <c r="P90" s="565">
        <v>0</v>
      </c>
      <c r="Q90" s="568"/>
      <c r="R90" s="565">
        <v>0</v>
      </c>
      <c r="S90" s="568"/>
      <c r="T90" s="565">
        <v>0</v>
      </c>
      <c r="U90" s="568"/>
      <c r="V90" s="565">
        <v>0</v>
      </c>
      <c r="W90" s="568"/>
      <c r="X90" s="565">
        <v>0</v>
      </c>
      <c r="Y90" s="568"/>
      <c r="Z90" s="565">
        <v>0</v>
      </c>
      <c r="AA90" s="568"/>
      <c r="AB90" s="565">
        <v>0</v>
      </c>
      <c r="AC90" s="568"/>
      <c r="AD90" s="565">
        <v>0</v>
      </c>
      <c r="AE90" s="568"/>
      <c r="AF90" s="565">
        <v>0</v>
      </c>
      <c r="AG90" s="568"/>
      <c r="AH90" s="565">
        <v>0</v>
      </c>
      <c r="AI90" s="568"/>
      <c r="AJ90" s="565">
        <v>0</v>
      </c>
      <c r="AK90" s="568"/>
      <c r="AL90" s="565">
        <v>0</v>
      </c>
      <c r="AM90" s="568"/>
      <c r="AN90" s="565">
        <v>0</v>
      </c>
      <c r="AO90" s="568"/>
      <c r="AP90" s="565">
        <v>0</v>
      </c>
      <c r="AQ90" s="568"/>
      <c r="AR90" s="565">
        <v>0</v>
      </c>
      <c r="AS90" s="568"/>
      <c r="AT90" s="565">
        <v>0</v>
      </c>
      <c r="AU90" s="568"/>
      <c r="AV90" s="565">
        <v>0</v>
      </c>
      <c r="AW90" s="568"/>
      <c r="AX90" s="565">
        <v>0</v>
      </c>
      <c r="AY90" s="568"/>
      <c r="AZ90" s="565">
        <v>0</v>
      </c>
      <c r="BA90" s="568"/>
      <c r="BB90" s="565">
        <v>0</v>
      </c>
      <c r="BC90" s="568"/>
      <c r="BD90" s="565">
        <v>0</v>
      </c>
      <c r="BE90" s="568"/>
      <c r="BF90" s="565">
        <v>0</v>
      </c>
      <c r="BG90" s="568"/>
      <c r="BH90" s="565">
        <v>0</v>
      </c>
      <c r="BI90" s="568"/>
      <c r="BJ90" s="566">
        <v>0</v>
      </c>
      <c r="BK90" s="571" t="s">
        <v>1192</v>
      </c>
      <c r="CJ90" s="310"/>
      <c r="CK90" s="303"/>
      <c r="CL90" s="310"/>
      <c r="CM90" s="304" t="s">
        <v>326</v>
      </c>
      <c r="CN90" s="303" t="s">
        <v>946</v>
      </c>
      <c r="CO90" s="310"/>
      <c r="CP90" s="310"/>
      <c r="CQ90" s="310"/>
      <c r="CR90" s="310"/>
      <c r="CS90" s="310"/>
      <c r="CT90" s="310"/>
    </row>
    <row r="91" spans="1:98" ht="45" customHeight="1">
      <c r="A91" s="152"/>
      <c r="B91" s="508" t="s">
        <v>334</v>
      </c>
      <c r="C91" s="517"/>
      <c r="D91" s="517"/>
      <c r="E91" s="518"/>
      <c r="F91" s="579">
        <v>2426.1856790833331</v>
      </c>
      <c r="G91" s="591"/>
      <c r="H91" s="606">
        <v>5145.7634928926364</v>
      </c>
      <c r="I91" s="591" t="s">
        <v>355</v>
      </c>
      <c r="J91" s="606">
        <v>7360.2566750005553</v>
      </c>
      <c r="K91" s="591" t="s">
        <v>355</v>
      </c>
      <c r="L91" s="606">
        <v>9735.5078020180572</v>
      </c>
      <c r="M91" s="591" t="s">
        <v>355</v>
      </c>
      <c r="N91" s="606">
        <v>13216.048491349702</v>
      </c>
      <c r="O91" s="591" t="s">
        <v>355</v>
      </c>
      <c r="P91" s="606">
        <v>18743.185988648242</v>
      </c>
      <c r="Q91" s="591" t="s">
        <v>355</v>
      </c>
      <c r="R91" s="606">
        <v>24985.807230544273</v>
      </c>
      <c r="S91" s="591" t="s">
        <v>355</v>
      </c>
      <c r="T91" s="606">
        <v>29438.718656369492</v>
      </c>
      <c r="U91" s="591"/>
      <c r="V91" s="606">
        <v>33956.602619236481</v>
      </c>
      <c r="W91" s="591"/>
      <c r="X91" s="606">
        <v>38674.287336754001</v>
      </c>
      <c r="Y91" s="591"/>
      <c r="Z91" s="606">
        <v>43224.04593341898</v>
      </c>
      <c r="AA91" s="591"/>
      <c r="AB91" s="606">
        <v>47843.504529745878</v>
      </c>
      <c r="AC91" s="591"/>
      <c r="AD91" s="606">
        <v>53775.610016322673</v>
      </c>
      <c r="AE91" s="591"/>
      <c r="AF91" s="606">
        <v>59481.06399156581</v>
      </c>
      <c r="AG91" s="591"/>
      <c r="AH91" s="606">
        <v>64572.057392757342</v>
      </c>
      <c r="AI91" s="591"/>
      <c r="AJ91" s="606">
        <v>75984.970208860366</v>
      </c>
      <c r="AK91" s="591"/>
      <c r="AL91" s="606">
        <v>72531.541058742048</v>
      </c>
      <c r="AM91" s="591"/>
      <c r="AN91" s="606">
        <v>67403.079295741001</v>
      </c>
      <c r="AO91" s="591"/>
      <c r="AP91" s="606">
        <v>66626.1357214093</v>
      </c>
      <c r="AQ91" s="591"/>
      <c r="AR91" s="606">
        <v>72326.527228549443</v>
      </c>
      <c r="AS91" s="591"/>
      <c r="AT91" s="606">
        <v>79560.784385565508</v>
      </c>
      <c r="AU91" s="591"/>
      <c r="AV91" s="580">
        <v>64465.80059966012</v>
      </c>
      <c r="AW91" s="591"/>
      <c r="AX91" s="580">
        <v>70872.80955444694</v>
      </c>
      <c r="AY91" s="591"/>
      <c r="AZ91" s="580">
        <v>67480.575771532211</v>
      </c>
      <c r="BA91" s="591"/>
      <c r="BB91" s="580">
        <v>72464.183380806222</v>
      </c>
      <c r="BC91" s="591"/>
      <c r="BD91" s="580">
        <v>72591.110036165963</v>
      </c>
      <c r="BE91" s="591"/>
      <c r="BF91" s="580">
        <v>75523.019101076905</v>
      </c>
      <c r="BG91" s="591"/>
      <c r="BH91" s="580">
        <v>69084.24765845784</v>
      </c>
      <c r="BI91" s="591"/>
      <c r="BJ91" s="581">
        <v>69084.269039196239</v>
      </c>
      <c r="BK91" s="595" t="s">
        <v>1192</v>
      </c>
      <c r="CJ91" s="310"/>
      <c r="CK91" s="303"/>
      <c r="CL91" s="310"/>
      <c r="CM91" s="304" t="s">
        <v>30</v>
      </c>
      <c r="CN91" s="303" t="s">
        <v>946</v>
      </c>
      <c r="CO91" s="310"/>
      <c r="CP91" s="310"/>
      <c r="CQ91" s="310"/>
      <c r="CR91" s="310"/>
      <c r="CS91" s="310"/>
      <c r="CT91" s="310"/>
    </row>
    <row r="92" spans="1:98">
      <c r="A92" s="152"/>
      <c r="B92" s="5"/>
      <c r="C92" s="222"/>
      <c r="D92" s="503" t="s">
        <v>151</v>
      </c>
      <c r="E92" s="504"/>
      <c r="F92" s="584">
        <v>0</v>
      </c>
      <c r="G92" s="568"/>
      <c r="H92" s="607">
        <v>0</v>
      </c>
      <c r="I92" s="568"/>
      <c r="J92" s="607">
        <v>0</v>
      </c>
      <c r="K92" s="568"/>
      <c r="L92" s="607">
        <v>0</v>
      </c>
      <c r="M92" s="568"/>
      <c r="N92" s="607">
        <v>0</v>
      </c>
      <c r="O92" s="568"/>
      <c r="P92" s="607">
        <v>0</v>
      </c>
      <c r="Q92" s="568"/>
      <c r="R92" s="607">
        <v>0</v>
      </c>
      <c r="S92" s="568"/>
      <c r="T92" s="607">
        <v>0</v>
      </c>
      <c r="U92" s="568"/>
      <c r="V92" s="607">
        <v>0</v>
      </c>
      <c r="W92" s="568"/>
      <c r="X92" s="607">
        <v>0</v>
      </c>
      <c r="Y92" s="568"/>
      <c r="Z92" s="607">
        <v>0</v>
      </c>
      <c r="AA92" s="568"/>
      <c r="AB92" s="607">
        <v>0</v>
      </c>
      <c r="AC92" s="568"/>
      <c r="AD92" s="607">
        <v>0</v>
      </c>
      <c r="AE92" s="568"/>
      <c r="AF92" s="607">
        <v>0</v>
      </c>
      <c r="AG92" s="568"/>
      <c r="AH92" s="607">
        <v>0</v>
      </c>
      <c r="AI92" s="568"/>
      <c r="AJ92" s="607">
        <v>0</v>
      </c>
      <c r="AK92" s="568"/>
      <c r="AL92" s="607">
        <v>0</v>
      </c>
      <c r="AM92" s="568"/>
      <c r="AN92" s="607">
        <v>0</v>
      </c>
      <c r="AO92" s="568"/>
      <c r="AP92" s="607">
        <v>0</v>
      </c>
      <c r="AQ92" s="568"/>
      <c r="AR92" s="607">
        <v>0</v>
      </c>
      <c r="AS92" s="568"/>
      <c r="AT92" s="607">
        <v>0</v>
      </c>
      <c r="AU92" s="568"/>
      <c r="AV92" s="582">
        <v>0</v>
      </c>
      <c r="AW92" s="568"/>
      <c r="AX92" s="582">
        <v>0</v>
      </c>
      <c r="AY92" s="568"/>
      <c r="AZ92" s="582">
        <v>0</v>
      </c>
      <c r="BA92" s="568"/>
      <c r="BB92" s="582">
        <v>0</v>
      </c>
      <c r="BC92" s="568"/>
      <c r="BD92" s="582">
        <v>0</v>
      </c>
      <c r="BE92" s="568"/>
      <c r="BF92" s="582">
        <v>0</v>
      </c>
      <c r="BG92" s="568"/>
      <c r="BH92" s="582">
        <v>0</v>
      </c>
      <c r="BI92" s="568"/>
      <c r="BJ92" s="583">
        <v>0</v>
      </c>
      <c r="BK92" s="571" t="s">
        <v>1192</v>
      </c>
      <c r="CJ92" s="310"/>
      <c r="CK92" s="303"/>
      <c r="CL92" s="310"/>
      <c r="CM92" s="304" t="s">
        <v>961</v>
      </c>
      <c r="CN92" s="303" t="s">
        <v>946</v>
      </c>
      <c r="CO92" s="310"/>
      <c r="CP92" s="310"/>
      <c r="CQ92" s="310"/>
      <c r="CR92" s="310"/>
      <c r="CS92" s="310"/>
      <c r="CT92" s="310"/>
    </row>
    <row r="93" spans="1:98">
      <c r="A93" s="39"/>
      <c r="B93" s="5"/>
      <c r="C93" s="222"/>
      <c r="D93" s="505" t="s">
        <v>431</v>
      </c>
      <c r="E93" s="504"/>
      <c r="F93" s="584">
        <v>0</v>
      </c>
      <c r="G93" s="568"/>
      <c r="H93" s="607">
        <v>0</v>
      </c>
      <c r="I93" s="568"/>
      <c r="J93" s="607">
        <v>0</v>
      </c>
      <c r="K93" s="568"/>
      <c r="L93" s="607">
        <v>0</v>
      </c>
      <c r="M93" s="568"/>
      <c r="N93" s="607">
        <v>0</v>
      </c>
      <c r="O93" s="568"/>
      <c r="P93" s="607">
        <v>0</v>
      </c>
      <c r="Q93" s="568"/>
      <c r="R93" s="607">
        <v>0</v>
      </c>
      <c r="S93" s="568"/>
      <c r="T93" s="607">
        <v>0</v>
      </c>
      <c r="U93" s="568"/>
      <c r="V93" s="607">
        <v>0</v>
      </c>
      <c r="W93" s="568"/>
      <c r="X93" s="607">
        <v>0</v>
      </c>
      <c r="Y93" s="568"/>
      <c r="Z93" s="607">
        <v>0</v>
      </c>
      <c r="AA93" s="568"/>
      <c r="AB93" s="607">
        <v>0</v>
      </c>
      <c r="AC93" s="568"/>
      <c r="AD93" s="607">
        <v>0</v>
      </c>
      <c r="AE93" s="568"/>
      <c r="AF93" s="607">
        <v>0</v>
      </c>
      <c r="AG93" s="568"/>
      <c r="AH93" s="607">
        <v>0</v>
      </c>
      <c r="AI93" s="568"/>
      <c r="AJ93" s="607">
        <v>0</v>
      </c>
      <c r="AK93" s="568"/>
      <c r="AL93" s="607">
        <v>0</v>
      </c>
      <c r="AM93" s="568"/>
      <c r="AN93" s="607">
        <v>0</v>
      </c>
      <c r="AO93" s="568"/>
      <c r="AP93" s="607">
        <v>0</v>
      </c>
      <c r="AQ93" s="568"/>
      <c r="AR93" s="607">
        <v>0</v>
      </c>
      <c r="AS93" s="568"/>
      <c r="AT93" s="607">
        <v>0</v>
      </c>
      <c r="AU93" s="568"/>
      <c r="AV93" s="582">
        <v>0</v>
      </c>
      <c r="AW93" s="568"/>
      <c r="AX93" s="582">
        <v>0</v>
      </c>
      <c r="AY93" s="568"/>
      <c r="AZ93" s="582">
        <v>0</v>
      </c>
      <c r="BA93" s="568"/>
      <c r="BB93" s="582">
        <v>0</v>
      </c>
      <c r="BC93" s="568"/>
      <c r="BD93" s="582">
        <v>0</v>
      </c>
      <c r="BE93" s="568"/>
      <c r="BF93" s="582">
        <v>0</v>
      </c>
      <c r="BG93" s="568"/>
      <c r="BH93" s="582">
        <v>0</v>
      </c>
      <c r="BI93" s="568"/>
      <c r="BJ93" s="583">
        <v>0</v>
      </c>
      <c r="BK93" s="571" t="s">
        <v>1192</v>
      </c>
      <c r="CJ93" s="310"/>
      <c r="CK93" s="303"/>
      <c r="CL93" s="310"/>
      <c r="CM93" s="304" t="s">
        <v>8</v>
      </c>
      <c r="CN93" s="303" t="s">
        <v>946</v>
      </c>
      <c r="CO93" s="310"/>
      <c r="CP93" s="310"/>
      <c r="CQ93" s="310"/>
      <c r="CR93" s="310"/>
      <c r="CS93" s="310"/>
      <c r="CT93" s="310"/>
    </row>
    <row r="94" spans="1:98" ht="15" customHeight="1" thickBot="1">
      <c r="A94" s="39"/>
      <c r="B94" s="6"/>
      <c r="C94" s="4"/>
      <c r="D94" s="506" t="s">
        <v>152</v>
      </c>
      <c r="E94" s="507"/>
      <c r="F94" s="585">
        <v>2426.1856790833331</v>
      </c>
      <c r="G94" s="592"/>
      <c r="H94" s="608">
        <v>5145.7634928926364</v>
      </c>
      <c r="I94" s="592" t="s">
        <v>355</v>
      </c>
      <c r="J94" s="608">
        <v>7360.2566750005553</v>
      </c>
      <c r="K94" s="592" t="s">
        <v>355</v>
      </c>
      <c r="L94" s="608">
        <v>9735.5078020180572</v>
      </c>
      <c r="M94" s="592" t="s">
        <v>355</v>
      </c>
      <c r="N94" s="608">
        <v>13216.048491349702</v>
      </c>
      <c r="O94" s="592" t="s">
        <v>355</v>
      </c>
      <c r="P94" s="608">
        <v>18743.185988648242</v>
      </c>
      <c r="Q94" s="592" t="s">
        <v>355</v>
      </c>
      <c r="R94" s="608">
        <v>24985.807230544273</v>
      </c>
      <c r="S94" s="592" t="s">
        <v>355</v>
      </c>
      <c r="T94" s="608">
        <v>29438.718656369492</v>
      </c>
      <c r="U94" s="592"/>
      <c r="V94" s="608">
        <v>33956.602619236481</v>
      </c>
      <c r="W94" s="592"/>
      <c r="X94" s="608">
        <v>38674.287336754001</v>
      </c>
      <c r="Y94" s="592"/>
      <c r="Z94" s="608">
        <v>43224.04593341898</v>
      </c>
      <c r="AA94" s="592"/>
      <c r="AB94" s="608">
        <v>47843.504529745878</v>
      </c>
      <c r="AC94" s="592"/>
      <c r="AD94" s="608">
        <v>53775.610016322673</v>
      </c>
      <c r="AE94" s="592"/>
      <c r="AF94" s="608">
        <v>59481.06399156581</v>
      </c>
      <c r="AG94" s="592"/>
      <c r="AH94" s="608">
        <v>64572.057392757342</v>
      </c>
      <c r="AI94" s="592"/>
      <c r="AJ94" s="608">
        <v>75984.970208860366</v>
      </c>
      <c r="AK94" s="592"/>
      <c r="AL94" s="608">
        <v>72531.541058742048</v>
      </c>
      <c r="AM94" s="592"/>
      <c r="AN94" s="608">
        <v>67403.079295741001</v>
      </c>
      <c r="AO94" s="592"/>
      <c r="AP94" s="608">
        <v>66626.1357214093</v>
      </c>
      <c r="AQ94" s="592"/>
      <c r="AR94" s="608">
        <v>72326.527228549443</v>
      </c>
      <c r="AS94" s="592"/>
      <c r="AT94" s="608">
        <v>79560.784385565508</v>
      </c>
      <c r="AU94" s="592"/>
      <c r="AV94" s="586">
        <v>64465.80059966012</v>
      </c>
      <c r="AW94" s="592"/>
      <c r="AX94" s="586">
        <v>70872.80955444694</v>
      </c>
      <c r="AY94" s="592"/>
      <c r="AZ94" s="586">
        <v>67480.575771532211</v>
      </c>
      <c r="BA94" s="592"/>
      <c r="BB94" s="586">
        <v>72464.183380806222</v>
      </c>
      <c r="BC94" s="592"/>
      <c r="BD94" s="586">
        <v>72591.110036165963</v>
      </c>
      <c r="BE94" s="592"/>
      <c r="BF94" s="586">
        <v>75523.019101076905</v>
      </c>
      <c r="BG94" s="592"/>
      <c r="BH94" s="586">
        <v>69084.24765845784</v>
      </c>
      <c r="BI94" s="592"/>
      <c r="BJ94" s="587">
        <v>69084.269039196239</v>
      </c>
      <c r="BK94" s="596" t="s">
        <v>1192</v>
      </c>
      <c r="CJ94" s="310"/>
      <c r="CK94" s="303"/>
      <c r="CL94" s="310"/>
      <c r="CM94" s="304" t="s">
        <v>9</v>
      </c>
      <c r="CN94" s="303" t="s">
        <v>946</v>
      </c>
      <c r="CO94" s="310"/>
      <c r="CP94" s="310"/>
      <c r="CQ94" s="310"/>
      <c r="CR94" s="310"/>
      <c r="CS94" s="310"/>
      <c r="CT94" s="310"/>
    </row>
    <row r="95" spans="1:98" ht="55.5" customHeight="1">
      <c r="A95" s="39"/>
      <c r="B95" s="556" t="s">
        <v>1016</v>
      </c>
      <c r="C95" s="557"/>
      <c r="D95" s="557"/>
      <c r="E95" s="558"/>
      <c r="F95" s="584">
        <v>12381.294383093198</v>
      </c>
      <c r="G95" s="568"/>
      <c r="H95" s="607">
        <v>26307.421276793684</v>
      </c>
      <c r="I95" s="568"/>
      <c r="J95" s="607">
        <v>38332.595624748501</v>
      </c>
      <c r="K95" s="568"/>
      <c r="L95" s="607">
        <v>50725.169956822683</v>
      </c>
      <c r="M95" s="568"/>
      <c r="N95" s="607">
        <v>71823.079109200116</v>
      </c>
      <c r="O95" s="568"/>
      <c r="P95" s="607">
        <v>98201.519160284763</v>
      </c>
      <c r="Q95" s="568"/>
      <c r="R95" s="607">
        <v>130291.61497795321</v>
      </c>
      <c r="S95" s="568"/>
      <c r="T95" s="607">
        <v>167955.31522032811</v>
      </c>
      <c r="U95" s="568"/>
      <c r="V95" s="607">
        <v>201168.95241132219</v>
      </c>
      <c r="W95" s="568"/>
      <c r="X95" s="607">
        <v>240283.82098221392</v>
      </c>
      <c r="Y95" s="568"/>
      <c r="Z95" s="607">
        <v>277093.56857627199</v>
      </c>
      <c r="AA95" s="568"/>
      <c r="AB95" s="607">
        <v>323939.53782448696</v>
      </c>
      <c r="AC95" s="568"/>
      <c r="AD95" s="607">
        <v>368160.07504996774</v>
      </c>
      <c r="AE95" s="568"/>
      <c r="AF95" s="607">
        <v>431497.65844040026</v>
      </c>
      <c r="AG95" s="568"/>
      <c r="AH95" s="607">
        <v>492195.97036777571</v>
      </c>
      <c r="AI95" s="568"/>
      <c r="AJ95" s="607">
        <v>569221.94724035682</v>
      </c>
      <c r="AK95" s="568"/>
      <c r="AL95" s="607">
        <v>576434.45381662925</v>
      </c>
      <c r="AM95" s="568"/>
      <c r="AN95" s="607">
        <v>602073.9593489503</v>
      </c>
      <c r="AO95" s="568"/>
      <c r="AP95" s="607">
        <v>620993.40741104144</v>
      </c>
      <c r="AQ95" s="568"/>
      <c r="AR95" s="607">
        <v>626140.73467035021</v>
      </c>
      <c r="AS95" s="568"/>
      <c r="AT95" s="607">
        <v>704835.07260810665</v>
      </c>
      <c r="AU95" s="568"/>
      <c r="AV95" s="582">
        <v>647951.98861786781</v>
      </c>
      <c r="AW95" s="568"/>
      <c r="AX95" s="582">
        <v>710194.43296138674</v>
      </c>
      <c r="AY95" s="568"/>
      <c r="AZ95" s="582">
        <v>675620.76416076417</v>
      </c>
      <c r="BA95" s="568"/>
      <c r="BB95" s="582">
        <v>688685.87685230374</v>
      </c>
      <c r="BC95" s="568"/>
      <c r="BD95" s="582">
        <v>646648.66458916292</v>
      </c>
      <c r="BE95" s="568"/>
      <c r="BF95" s="582">
        <v>672373.46264821931</v>
      </c>
      <c r="BG95" s="568"/>
      <c r="BH95" s="582">
        <v>480859.85117969679</v>
      </c>
      <c r="BI95" s="568"/>
      <c r="BJ95" s="583">
        <v>480860</v>
      </c>
      <c r="BK95" s="571" t="s">
        <v>1192</v>
      </c>
      <c r="CJ95" s="310"/>
      <c r="CK95" s="303"/>
      <c r="CL95" s="310"/>
      <c r="CM95" s="304" t="s">
        <v>962</v>
      </c>
      <c r="CN95" s="303" t="s">
        <v>946</v>
      </c>
      <c r="CO95" s="310"/>
      <c r="CP95" s="310"/>
      <c r="CQ95" s="310"/>
      <c r="CR95" s="310"/>
      <c r="CS95" s="310"/>
      <c r="CT95" s="310"/>
    </row>
    <row r="96" spans="1:98" ht="17.25" customHeight="1">
      <c r="A96" s="40"/>
      <c r="B96" s="346">
        <v>2</v>
      </c>
      <c r="C96" s="226"/>
      <c r="D96" s="511" t="s">
        <v>168</v>
      </c>
      <c r="E96" s="512"/>
      <c r="F96" s="584">
        <v>0</v>
      </c>
      <c r="G96" s="568"/>
      <c r="H96" s="607">
        <v>0</v>
      </c>
      <c r="I96" s="568"/>
      <c r="J96" s="607">
        <v>0</v>
      </c>
      <c r="K96" s="568"/>
      <c r="L96" s="607">
        <v>0</v>
      </c>
      <c r="M96" s="568"/>
      <c r="N96" s="607">
        <v>0</v>
      </c>
      <c r="O96" s="568"/>
      <c r="P96" s="607">
        <v>0</v>
      </c>
      <c r="Q96" s="568"/>
      <c r="R96" s="607">
        <v>0</v>
      </c>
      <c r="S96" s="568"/>
      <c r="T96" s="607">
        <v>0</v>
      </c>
      <c r="U96" s="568"/>
      <c r="V96" s="607">
        <v>0</v>
      </c>
      <c r="W96" s="568"/>
      <c r="X96" s="607">
        <v>0</v>
      </c>
      <c r="Y96" s="568"/>
      <c r="Z96" s="607">
        <v>0</v>
      </c>
      <c r="AA96" s="568"/>
      <c r="AB96" s="607">
        <v>0</v>
      </c>
      <c r="AC96" s="568"/>
      <c r="AD96" s="607">
        <v>0</v>
      </c>
      <c r="AE96" s="568"/>
      <c r="AF96" s="607">
        <v>0</v>
      </c>
      <c r="AG96" s="568"/>
      <c r="AH96" s="607">
        <v>0</v>
      </c>
      <c r="AI96" s="568"/>
      <c r="AJ96" s="607">
        <v>0</v>
      </c>
      <c r="AK96" s="568"/>
      <c r="AL96" s="607">
        <v>0</v>
      </c>
      <c r="AM96" s="568"/>
      <c r="AN96" s="607">
        <v>0</v>
      </c>
      <c r="AO96" s="568"/>
      <c r="AP96" s="607">
        <v>0</v>
      </c>
      <c r="AQ96" s="568"/>
      <c r="AR96" s="607">
        <v>0</v>
      </c>
      <c r="AS96" s="568"/>
      <c r="AT96" s="607">
        <v>0</v>
      </c>
      <c r="AU96" s="568"/>
      <c r="AV96" s="582">
        <v>0</v>
      </c>
      <c r="AW96" s="568"/>
      <c r="AX96" s="582">
        <v>0</v>
      </c>
      <c r="AY96" s="568"/>
      <c r="AZ96" s="582">
        <v>0</v>
      </c>
      <c r="BA96" s="568"/>
      <c r="BB96" s="582">
        <v>0</v>
      </c>
      <c r="BC96" s="568"/>
      <c r="BD96" s="582">
        <v>0</v>
      </c>
      <c r="BE96" s="568"/>
      <c r="BF96" s="582">
        <v>0</v>
      </c>
      <c r="BG96" s="568"/>
      <c r="BH96" s="582">
        <v>0</v>
      </c>
      <c r="BI96" s="568"/>
      <c r="BJ96" s="583">
        <v>0</v>
      </c>
      <c r="BK96" s="571" t="s">
        <v>1192</v>
      </c>
      <c r="CJ96" s="310"/>
      <c r="CK96" s="303"/>
      <c r="CL96" s="310"/>
      <c r="CM96" s="304" t="s">
        <v>962</v>
      </c>
      <c r="CN96" s="310" t="s">
        <v>963</v>
      </c>
      <c r="CO96" s="310"/>
      <c r="CP96" s="310"/>
      <c r="CQ96" s="310"/>
      <c r="CR96" s="310"/>
      <c r="CS96" s="310"/>
      <c r="CT96" s="310"/>
    </row>
    <row r="97" spans="1:98" ht="12.75" customHeight="1">
      <c r="A97" s="40"/>
      <c r="B97" s="347">
        <v>2.1</v>
      </c>
      <c r="C97" s="227"/>
      <c r="D97" s="513" t="s">
        <v>170</v>
      </c>
      <c r="E97" s="514"/>
      <c r="F97" s="567">
        <v>0</v>
      </c>
      <c r="G97" s="568"/>
      <c r="H97" s="604">
        <v>0</v>
      </c>
      <c r="I97" s="568"/>
      <c r="J97" s="604">
        <v>0</v>
      </c>
      <c r="K97" s="568"/>
      <c r="L97" s="604">
        <v>0</v>
      </c>
      <c r="M97" s="568"/>
      <c r="N97" s="604">
        <v>0</v>
      </c>
      <c r="O97" s="568"/>
      <c r="P97" s="604">
        <v>0</v>
      </c>
      <c r="Q97" s="568"/>
      <c r="R97" s="604">
        <v>0</v>
      </c>
      <c r="S97" s="568"/>
      <c r="T97" s="604">
        <v>0</v>
      </c>
      <c r="U97" s="568"/>
      <c r="V97" s="604">
        <v>0</v>
      </c>
      <c r="W97" s="568"/>
      <c r="X97" s="604">
        <v>0</v>
      </c>
      <c r="Y97" s="568"/>
      <c r="Z97" s="604">
        <v>0</v>
      </c>
      <c r="AA97" s="568"/>
      <c r="AB97" s="604">
        <v>0</v>
      </c>
      <c r="AC97" s="568"/>
      <c r="AD97" s="604">
        <v>0</v>
      </c>
      <c r="AE97" s="568"/>
      <c r="AF97" s="604">
        <v>0</v>
      </c>
      <c r="AG97" s="568"/>
      <c r="AH97" s="604">
        <v>0</v>
      </c>
      <c r="AI97" s="568"/>
      <c r="AJ97" s="604">
        <v>0</v>
      </c>
      <c r="AK97" s="568"/>
      <c r="AL97" s="604">
        <v>0</v>
      </c>
      <c r="AM97" s="568"/>
      <c r="AN97" s="604">
        <v>0</v>
      </c>
      <c r="AO97" s="568"/>
      <c r="AP97" s="604">
        <v>0</v>
      </c>
      <c r="AQ97" s="568"/>
      <c r="AR97" s="604">
        <v>0</v>
      </c>
      <c r="AS97" s="568"/>
      <c r="AT97" s="604">
        <v>0</v>
      </c>
      <c r="AU97" s="568"/>
      <c r="AV97" s="569">
        <v>0</v>
      </c>
      <c r="AW97" s="568"/>
      <c r="AX97" s="569">
        <v>0</v>
      </c>
      <c r="AY97" s="568"/>
      <c r="AZ97" s="569">
        <v>0</v>
      </c>
      <c r="BA97" s="568"/>
      <c r="BB97" s="569">
        <v>0</v>
      </c>
      <c r="BC97" s="568"/>
      <c r="BD97" s="569">
        <v>0</v>
      </c>
      <c r="BE97" s="568"/>
      <c r="BF97" s="569">
        <v>0</v>
      </c>
      <c r="BG97" s="568"/>
      <c r="BH97" s="569">
        <v>0</v>
      </c>
      <c r="BI97" s="568"/>
      <c r="BJ97" s="570">
        <v>0</v>
      </c>
      <c r="BK97" s="571" t="s">
        <v>1192</v>
      </c>
      <c r="CJ97" s="310"/>
      <c r="CK97" s="303"/>
      <c r="CL97" s="310"/>
      <c r="CM97" s="304" t="s">
        <v>962</v>
      </c>
      <c r="CN97" s="310" t="s">
        <v>964</v>
      </c>
      <c r="CO97" s="310"/>
      <c r="CP97" s="310"/>
      <c r="CQ97" s="310"/>
      <c r="CR97" s="310"/>
      <c r="CS97" s="310"/>
      <c r="CT97" s="310"/>
    </row>
    <row r="98" spans="1:98" ht="12.75" customHeight="1">
      <c r="A98" s="40"/>
      <c r="B98" s="347">
        <v>2.2000000000000002</v>
      </c>
      <c r="C98" s="227"/>
      <c r="D98" s="513" t="s">
        <v>171</v>
      </c>
      <c r="E98" s="514"/>
      <c r="F98" s="567">
        <v>0</v>
      </c>
      <c r="G98" s="568"/>
      <c r="H98" s="604">
        <v>0</v>
      </c>
      <c r="I98" s="568"/>
      <c r="J98" s="604">
        <v>0</v>
      </c>
      <c r="K98" s="568"/>
      <c r="L98" s="604">
        <v>0</v>
      </c>
      <c r="M98" s="568"/>
      <c r="N98" s="604">
        <v>0</v>
      </c>
      <c r="O98" s="568"/>
      <c r="P98" s="604">
        <v>0</v>
      </c>
      <c r="Q98" s="568"/>
      <c r="R98" s="604">
        <v>0</v>
      </c>
      <c r="S98" s="568"/>
      <c r="T98" s="604">
        <v>0</v>
      </c>
      <c r="U98" s="568"/>
      <c r="V98" s="604">
        <v>0</v>
      </c>
      <c r="W98" s="568"/>
      <c r="X98" s="604">
        <v>0</v>
      </c>
      <c r="Y98" s="568"/>
      <c r="Z98" s="604">
        <v>0</v>
      </c>
      <c r="AA98" s="568"/>
      <c r="AB98" s="604">
        <v>0</v>
      </c>
      <c r="AC98" s="568"/>
      <c r="AD98" s="604">
        <v>0</v>
      </c>
      <c r="AE98" s="568"/>
      <c r="AF98" s="604">
        <v>0</v>
      </c>
      <c r="AG98" s="568"/>
      <c r="AH98" s="604">
        <v>0</v>
      </c>
      <c r="AI98" s="568"/>
      <c r="AJ98" s="604">
        <v>0</v>
      </c>
      <c r="AK98" s="568"/>
      <c r="AL98" s="604">
        <v>0</v>
      </c>
      <c r="AM98" s="568"/>
      <c r="AN98" s="604">
        <v>0</v>
      </c>
      <c r="AO98" s="568"/>
      <c r="AP98" s="604">
        <v>0</v>
      </c>
      <c r="AQ98" s="568"/>
      <c r="AR98" s="604">
        <v>0</v>
      </c>
      <c r="AS98" s="568"/>
      <c r="AT98" s="604">
        <v>0</v>
      </c>
      <c r="AU98" s="568"/>
      <c r="AV98" s="569">
        <v>0</v>
      </c>
      <c r="AW98" s="568"/>
      <c r="AX98" s="569">
        <v>0</v>
      </c>
      <c r="AY98" s="568"/>
      <c r="AZ98" s="569">
        <v>0</v>
      </c>
      <c r="BA98" s="568"/>
      <c r="BB98" s="569">
        <v>0</v>
      </c>
      <c r="BC98" s="568"/>
      <c r="BD98" s="569">
        <v>0</v>
      </c>
      <c r="BE98" s="568"/>
      <c r="BF98" s="569">
        <v>0</v>
      </c>
      <c r="BG98" s="568"/>
      <c r="BH98" s="569">
        <v>0</v>
      </c>
      <c r="BI98" s="568"/>
      <c r="BJ98" s="570">
        <v>0</v>
      </c>
      <c r="BK98" s="571" t="s">
        <v>1192</v>
      </c>
      <c r="CJ98" s="310"/>
      <c r="CK98" s="303"/>
      <c r="CL98" s="310"/>
      <c r="CM98" s="304" t="s">
        <v>962</v>
      </c>
      <c r="CN98" s="310" t="s">
        <v>965</v>
      </c>
      <c r="CO98" s="310"/>
      <c r="CP98" s="310"/>
      <c r="CQ98" s="310"/>
      <c r="CR98" s="310"/>
      <c r="CS98" s="310"/>
      <c r="CT98" s="310"/>
    </row>
    <row r="99" spans="1:98" ht="12.75" customHeight="1">
      <c r="A99" s="40"/>
      <c r="B99" s="347">
        <v>2.2999999999999998</v>
      </c>
      <c r="C99" s="227"/>
      <c r="D99" s="513" t="s">
        <v>172</v>
      </c>
      <c r="E99" s="514"/>
      <c r="F99" s="567">
        <v>0</v>
      </c>
      <c r="G99" s="568"/>
      <c r="H99" s="604">
        <v>0</v>
      </c>
      <c r="I99" s="568"/>
      <c r="J99" s="604">
        <v>0</v>
      </c>
      <c r="K99" s="568"/>
      <c r="L99" s="604">
        <v>0</v>
      </c>
      <c r="M99" s="568"/>
      <c r="N99" s="604">
        <v>0</v>
      </c>
      <c r="O99" s="568"/>
      <c r="P99" s="604">
        <v>0</v>
      </c>
      <c r="Q99" s="568"/>
      <c r="R99" s="604">
        <v>0</v>
      </c>
      <c r="S99" s="568"/>
      <c r="T99" s="604">
        <v>0</v>
      </c>
      <c r="U99" s="568"/>
      <c r="V99" s="604">
        <v>0</v>
      </c>
      <c r="W99" s="568"/>
      <c r="X99" s="604">
        <v>0</v>
      </c>
      <c r="Y99" s="568"/>
      <c r="Z99" s="604">
        <v>0</v>
      </c>
      <c r="AA99" s="568"/>
      <c r="AB99" s="604">
        <v>0</v>
      </c>
      <c r="AC99" s="568"/>
      <c r="AD99" s="604">
        <v>0</v>
      </c>
      <c r="AE99" s="568"/>
      <c r="AF99" s="604">
        <v>0</v>
      </c>
      <c r="AG99" s="568"/>
      <c r="AH99" s="604">
        <v>0</v>
      </c>
      <c r="AI99" s="568"/>
      <c r="AJ99" s="604">
        <v>0</v>
      </c>
      <c r="AK99" s="568"/>
      <c r="AL99" s="604">
        <v>0</v>
      </c>
      <c r="AM99" s="568"/>
      <c r="AN99" s="604">
        <v>0</v>
      </c>
      <c r="AO99" s="568"/>
      <c r="AP99" s="604">
        <v>0</v>
      </c>
      <c r="AQ99" s="568"/>
      <c r="AR99" s="604">
        <v>0</v>
      </c>
      <c r="AS99" s="568"/>
      <c r="AT99" s="604">
        <v>0</v>
      </c>
      <c r="AU99" s="568"/>
      <c r="AV99" s="569">
        <v>0</v>
      </c>
      <c r="AW99" s="568"/>
      <c r="AX99" s="569">
        <v>0</v>
      </c>
      <c r="AY99" s="568"/>
      <c r="AZ99" s="569">
        <v>0</v>
      </c>
      <c r="BA99" s="568"/>
      <c r="BB99" s="569">
        <v>0</v>
      </c>
      <c r="BC99" s="568"/>
      <c r="BD99" s="569">
        <v>0</v>
      </c>
      <c r="BE99" s="568"/>
      <c r="BF99" s="569">
        <v>0</v>
      </c>
      <c r="BG99" s="568"/>
      <c r="BH99" s="569">
        <v>0</v>
      </c>
      <c r="BI99" s="568"/>
      <c r="BJ99" s="570">
        <v>0</v>
      </c>
      <c r="BK99" s="571" t="s">
        <v>1192</v>
      </c>
      <c r="CJ99" s="310"/>
      <c r="CK99" s="303"/>
      <c r="CL99" s="310"/>
      <c r="CM99" s="304" t="s">
        <v>962</v>
      </c>
      <c r="CN99" s="310" t="s">
        <v>966</v>
      </c>
      <c r="CO99" s="310"/>
      <c r="CP99" s="310"/>
      <c r="CQ99" s="310"/>
      <c r="CR99" s="310"/>
      <c r="CS99" s="310"/>
      <c r="CT99" s="310"/>
    </row>
    <row r="100" spans="1:98" ht="12.75" customHeight="1">
      <c r="A100" s="40"/>
      <c r="B100" s="347">
        <v>2.4</v>
      </c>
      <c r="C100" s="227"/>
      <c r="D100" s="513" t="s">
        <v>173</v>
      </c>
      <c r="E100" s="514"/>
      <c r="F100" s="567">
        <v>0</v>
      </c>
      <c r="G100" s="568"/>
      <c r="H100" s="604">
        <v>0</v>
      </c>
      <c r="I100" s="568"/>
      <c r="J100" s="604">
        <v>0</v>
      </c>
      <c r="K100" s="568"/>
      <c r="L100" s="604">
        <v>0</v>
      </c>
      <c r="M100" s="568"/>
      <c r="N100" s="604">
        <v>0</v>
      </c>
      <c r="O100" s="568"/>
      <c r="P100" s="604">
        <v>0</v>
      </c>
      <c r="Q100" s="568"/>
      <c r="R100" s="604">
        <v>0</v>
      </c>
      <c r="S100" s="568"/>
      <c r="T100" s="604">
        <v>0</v>
      </c>
      <c r="U100" s="568"/>
      <c r="V100" s="604">
        <v>0</v>
      </c>
      <c r="W100" s="568"/>
      <c r="X100" s="604">
        <v>0</v>
      </c>
      <c r="Y100" s="568"/>
      <c r="Z100" s="604">
        <v>0</v>
      </c>
      <c r="AA100" s="568"/>
      <c r="AB100" s="604">
        <v>0</v>
      </c>
      <c r="AC100" s="568"/>
      <c r="AD100" s="604">
        <v>0</v>
      </c>
      <c r="AE100" s="568"/>
      <c r="AF100" s="604">
        <v>0</v>
      </c>
      <c r="AG100" s="568"/>
      <c r="AH100" s="604">
        <v>0</v>
      </c>
      <c r="AI100" s="568"/>
      <c r="AJ100" s="604">
        <v>0</v>
      </c>
      <c r="AK100" s="568"/>
      <c r="AL100" s="604">
        <v>0</v>
      </c>
      <c r="AM100" s="568"/>
      <c r="AN100" s="604">
        <v>0</v>
      </c>
      <c r="AO100" s="568"/>
      <c r="AP100" s="604">
        <v>0</v>
      </c>
      <c r="AQ100" s="568"/>
      <c r="AR100" s="604">
        <v>0</v>
      </c>
      <c r="AS100" s="568"/>
      <c r="AT100" s="604">
        <v>0</v>
      </c>
      <c r="AU100" s="568"/>
      <c r="AV100" s="569">
        <v>0</v>
      </c>
      <c r="AW100" s="568"/>
      <c r="AX100" s="569">
        <v>0</v>
      </c>
      <c r="AY100" s="568"/>
      <c r="AZ100" s="569">
        <v>0</v>
      </c>
      <c r="BA100" s="568"/>
      <c r="BB100" s="569">
        <v>0</v>
      </c>
      <c r="BC100" s="568"/>
      <c r="BD100" s="569">
        <v>0</v>
      </c>
      <c r="BE100" s="568"/>
      <c r="BF100" s="569">
        <v>0</v>
      </c>
      <c r="BG100" s="568"/>
      <c r="BH100" s="569">
        <v>0</v>
      </c>
      <c r="BI100" s="568"/>
      <c r="BJ100" s="570">
        <v>0</v>
      </c>
      <c r="BK100" s="571" t="s">
        <v>1192</v>
      </c>
      <c r="CJ100" s="310"/>
      <c r="CK100" s="303"/>
      <c r="CL100" s="310"/>
      <c r="CM100" s="304" t="s">
        <v>962</v>
      </c>
      <c r="CN100" s="310" t="s">
        <v>967</v>
      </c>
      <c r="CO100" s="310"/>
      <c r="CP100" s="310"/>
      <c r="CQ100" s="310"/>
      <c r="CR100" s="310"/>
      <c r="CS100" s="310"/>
      <c r="CT100" s="310"/>
    </row>
    <row r="101" spans="1:98" ht="19.5" customHeight="1">
      <c r="A101" s="40"/>
      <c r="B101" s="346">
        <v>3</v>
      </c>
      <c r="C101" s="226"/>
      <c r="D101" s="511" t="s">
        <v>169</v>
      </c>
      <c r="E101" s="512"/>
      <c r="F101" s="584">
        <v>0</v>
      </c>
      <c r="G101" s="568"/>
      <c r="H101" s="607">
        <v>0</v>
      </c>
      <c r="I101" s="568"/>
      <c r="J101" s="607">
        <v>0</v>
      </c>
      <c r="K101" s="568"/>
      <c r="L101" s="607">
        <v>0</v>
      </c>
      <c r="M101" s="568"/>
      <c r="N101" s="607">
        <v>0</v>
      </c>
      <c r="O101" s="568"/>
      <c r="P101" s="607">
        <v>0</v>
      </c>
      <c r="Q101" s="568"/>
      <c r="R101" s="607">
        <v>0</v>
      </c>
      <c r="S101" s="568"/>
      <c r="T101" s="607">
        <v>0</v>
      </c>
      <c r="U101" s="568"/>
      <c r="V101" s="607">
        <v>0</v>
      </c>
      <c r="W101" s="568"/>
      <c r="X101" s="607">
        <v>0</v>
      </c>
      <c r="Y101" s="568"/>
      <c r="Z101" s="607">
        <v>0</v>
      </c>
      <c r="AA101" s="568"/>
      <c r="AB101" s="607">
        <v>0</v>
      </c>
      <c r="AC101" s="568"/>
      <c r="AD101" s="607">
        <v>0</v>
      </c>
      <c r="AE101" s="568"/>
      <c r="AF101" s="607">
        <v>0</v>
      </c>
      <c r="AG101" s="568"/>
      <c r="AH101" s="607">
        <v>0</v>
      </c>
      <c r="AI101" s="568"/>
      <c r="AJ101" s="607">
        <v>0</v>
      </c>
      <c r="AK101" s="568"/>
      <c r="AL101" s="607">
        <v>0</v>
      </c>
      <c r="AM101" s="568"/>
      <c r="AN101" s="607">
        <v>0</v>
      </c>
      <c r="AO101" s="568"/>
      <c r="AP101" s="607">
        <v>0</v>
      </c>
      <c r="AQ101" s="568"/>
      <c r="AR101" s="607">
        <v>0</v>
      </c>
      <c r="AS101" s="568"/>
      <c r="AT101" s="607">
        <v>0</v>
      </c>
      <c r="AU101" s="568"/>
      <c r="AV101" s="582">
        <v>0</v>
      </c>
      <c r="AW101" s="568"/>
      <c r="AX101" s="582">
        <v>0</v>
      </c>
      <c r="AY101" s="568"/>
      <c r="AZ101" s="582">
        <v>0</v>
      </c>
      <c r="BA101" s="568"/>
      <c r="BB101" s="582">
        <v>0</v>
      </c>
      <c r="BC101" s="568"/>
      <c r="BD101" s="582">
        <v>0</v>
      </c>
      <c r="BE101" s="568"/>
      <c r="BF101" s="582">
        <v>0</v>
      </c>
      <c r="BG101" s="568"/>
      <c r="BH101" s="582">
        <v>0</v>
      </c>
      <c r="BI101" s="568"/>
      <c r="BJ101" s="583">
        <v>0</v>
      </c>
      <c r="BK101" s="571" t="s">
        <v>1192</v>
      </c>
      <c r="CJ101" s="310"/>
      <c r="CK101" s="303"/>
      <c r="CL101" s="310"/>
      <c r="CM101" s="304" t="s">
        <v>962</v>
      </c>
      <c r="CN101" s="310" t="s">
        <v>968</v>
      </c>
      <c r="CO101" s="310"/>
      <c r="CP101" s="310"/>
      <c r="CQ101" s="310"/>
      <c r="CR101" s="310"/>
      <c r="CS101" s="310"/>
      <c r="CT101" s="310"/>
    </row>
    <row r="102" spans="1:98" ht="12.75" customHeight="1">
      <c r="A102" s="40"/>
      <c r="B102" s="347">
        <v>3.1</v>
      </c>
      <c r="C102" s="227"/>
      <c r="D102" s="513" t="s">
        <v>428</v>
      </c>
      <c r="E102" s="514"/>
      <c r="F102" s="567">
        <v>0</v>
      </c>
      <c r="G102" s="568"/>
      <c r="H102" s="604">
        <v>0</v>
      </c>
      <c r="I102" s="568"/>
      <c r="J102" s="604">
        <v>0</v>
      </c>
      <c r="K102" s="568"/>
      <c r="L102" s="604">
        <v>0</v>
      </c>
      <c r="M102" s="568"/>
      <c r="N102" s="604">
        <v>0</v>
      </c>
      <c r="O102" s="568"/>
      <c r="P102" s="604">
        <v>0</v>
      </c>
      <c r="Q102" s="568"/>
      <c r="R102" s="604">
        <v>0</v>
      </c>
      <c r="S102" s="568"/>
      <c r="T102" s="604">
        <v>0</v>
      </c>
      <c r="U102" s="568"/>
      <c r="V102" s="604">
        <v>0</v>
      </c>
      <c r="W102" s="568"/>
      <c r="X102" s="604">
        <v>0</v>
      </c>
      <c r="Y102" s="568"/>
      <c r="Z102" s="604">
        <v>0</v>
      </c>
      <c r="AA102" s="568"/>
      <c r="AB102" s="604">
        <v>0</v>
      </c>
      <c r="AC102" s="568"/>
      <c r="AD102" s="604">
        <v>0</v>
      </c>
      <c r="AE102" s="568"/>
      <c r="AF102" s="604">
        <v>0</v>
      </c>
      <c r="AG102" s="568"/>
      <c r="AH102" s="604">
        <v>0</v>
      </c>
      <c r="AI102" s="568"/>
      <c r="AJ102" s="604">
        <v>0</v>
      </c>
      <c r="AK102" s="568"/>
      <c r="AL102" s="604">
        <v>0</v>
      </c>
      <c r="AM102" s="568"/>
      <c r="AN102" s="604">
        <v>0</v>
      </c>
      <c r="AO102" s="568"/>
      <c r="AP102" s="604">
        <v>0</v>
      </c>
      <c r="AQ102" s="568"/>
      <c r="AR102" s="604">
        <v>0</v>
      </c>
      <c r="AS102" s="568"/>
      <c r="AT102" s="604">
        <v>0</v>
      </c>
      <c r="AU102" s="568"/>
      <c r="AV102" s="569">
        <v>0</v>
      </c>
      <c r="AW102" s="568"/>
      <c r="AX102" s="569">
        <v>0</v>
      </c>
      <c r="AY102" s="568"/>
      <c r="AZ102" s="569">
        <v>0</v>
      </c>
      <c r="BA102" s="568"/>
      <c r="BB102" s="569">
        <v>0</v>
      </c>
      <c r="BC102" s="568"/>
      <c r="BD102" s="569">
        <v>0</v>
      </c>
      <c r="BE102" s="568"/>
      <c r="BF102" s="569">
        <v>0</v>
      </c>
      <c r="BG102" s="568"/>
      <c r="BH102" s="569">
        <v>0</v>
      </c>
      <c r="BI102" s="568"/>
      <c r="BJ102" s="570">
        <v>0</v>
      </c>
      <c r="BK102" s="571" t="s">
        <v>1192</v>
      </c>
      <c r="CJ102" s="310"/>
      <c r="CK102" s="303"/>
      <c r="CL102" s="310"/>
      <c r="CM102" s="304" t="s">
        <v>962</v>
      </c>
      <c r="CN102" s="310" t="s">
        <v>969</v>
      </c>
      <c r="CO102" s="310"/>
      <c r="CP102" s="310"/>
      <c r="CQ102" s="310"/>
      <c r="CR102" s="310"/>
      <c r="CS102" s="310"/>
      <c r="CT102" s="310"/>
    </row>
    <row r="103" spans="1:98" ht="12.75" customHeight="1">
      <c r="A103" s="40"/>
      <c r="B103" s="347">
        <v>3.2</v>
      </c>
      <c r="C103" s="227"/>
      <c r="D103" s="513" t="s">
        <v>429</v>
      </c>
      <c r="E103" s="514"/>
      <c r="F103" s="567">
        <v>0</v>
      </c>
      <c r="G103" s="568"/>
      <c r="H103" s="604">
        <v>0</v>
      </c>
      <c r="I103" s="568"/>
      <c r="J103" s="604">
        <v>0</v>
      </c>
      <c r="K103" s="568"/>
      <c r="L103" s="604">
        <v>0</v>
      </c>
      <c r="M103" s="568"/>
      <c r="N103" s="604">
        <v>0</v>
      </c>
      <c r="O103" s="568"/>
      <c r="P103" s="604">
        <v>0</v>
      </c>
      <c r="Q103" s="568"/>
      <c r="R103" s="604">
        <v>0</v>
      </c>
      <c r="S103" s="568"/>
      <c r="T103" s="604">
        <v>0</v>
      </c>
      <c r="U103" s="568"/>
      <c r="V103" s="604">
        <v>0</v>
      </c>
      <c r="W103" s="568"/>
      <c r="X103" s="604">
        <v>0</v>
      </c>
      <c r="Y103" s="568"/>
      <c r="Z103" s="604">
        <v>0</v>
      </c>
      <c r="AA103" s="568"/>
      <c r="AB103" s="604">
        <v>0</v>
      </c>
      <c r="AC103" s="568"/>
      <c r="AD103" s="604">
        <v>0</v>
      </c>
      <c r="AE103" s="568"/>
      <c r="AF103" s="604">
        <v>0</v>
      </c>
      <c r="AG103" s="568"/>
      <c r="AH103" s="604">
        <v>0</v>
      </c>
      <c r="AI103" s="568"/>
      <c r="AJ103" s="604">
        <v>0</v>
      </c>
      <c r="AK103" s="568"/>
      <c r="AL103" s="604">
        <v>0</v>
      </c>
      <c r="AM103" s="568"/>
      <c r="AN103" s="604">
        <v>0</v>
      </c>
      <c r="AO103" s="568"/>
      <c r="AP103" s="604">
        <v>0</v>
      </c>
      <c r="AQ103" s="568"/>
      <c r="AR103" s="604">
        <v>0</v>
      </c>
      <c r="AS103" s="568"/>
      <c r="AT103" s="604">
        <v>0</v>
      </c>
      <c r="AU103" s="568"/>
      <c r="AV103" s="569">
        <v>0</v>
      </c>
      <c r="AW103" s="568"/>
      <c r="AX103" s="569">
        <v>0</v>
      </c>
      <c r="AY103" s="568"/>
      <c r="AZ103" s="569">
        <v>0</v>
      </c>
      <c r="BA103" s="568"/>
      <c r="BB103" s="569">
        <v>0</v>
      </c>
      <c r="BC103" s="568"/>
      <c r="BD103" s="569">
        <v>0</v>
      </c>
      <c r="BE103" s="568"/>
      <c r="BF103" s="569">
        <v>0</v>
      </c>
      <c r="BG103" s="568"/>
      <c r="BH103" s="569">
        <v>0</v>
      </c>
      <c r="BI103" s="568"/>
      <c r="BJ103" s="570">
        <v>0</v>
      </c>
      <c r="BK103" s="571" t="s">
        <v>1192</v>
      </c>
      <c r="CJ103" s="310"/>
      <c r="CK103" s="303"/>
      <c r="CL103" s="310"/>
      <c r="CM103" s="304" t="s">
        <v>962</v>
      </c>
      <c r="CN103" s="310" t="s">
        <v>970</v>
      </c>
      <c r="CO103" s="310"/>
      <c r="CP103" s="310"/>
      <c r="CQ103" s="310"/>
      <c r="CR103" s="310"/>
      <c r="CS103" s="310"/>
      <c r="CT103" s="310"/>
    </row>
    <row r="104" spans="1:98" ht="12.75" customHeight="1">
      <c r="A104" s="40"/>
      <c r="B104" s="347">
        <v>3.3</v>
      </c>
      <c r="C104" s="227"/>
      <c r="D104" s="513" t="s">
        <v>430</v>
      </c>
      <c r="E104" s="514"/>
      <c r="F104" s="567">
        <v>0</v>
      </c>
      <c r="G104" s="568"/>
      <c r="H104" s="604">
        <v>0</v>
      </c>
      <c r="I104" s="568"/>
      <c r="J104" s="604">
        <v>0</v>
      </c>
      <c r="K104" s="568"/>
      <c r="L104" s="604">
        <v>0</v>
      </c>
      <c r="M104" s="568"/>
      <c r="N104" s="604">
        <v>0</v>
      </c>
      <c r="O104" s="568"/>
      <c r="P104" s="604">
        <v>0</v>
      </c>
      <c r="Q104" s="568"/>
      <c r="R104" s="604">
        <v>0</v>
      </c>
      <c r="S104" s="568"/>
      <c r="T104" s="604">
        <v>0</v>
      </c>
      <c r="U104" s="568"/>
      <c r="V104" s="604">
        <v>0</v>
      </c>
      <c r="W104" s="568"/>
      <c r="X104" s="604">
        <v>0</v>
      </c>
      <c r="Y104" s="568"/>
      <c r="Z104" s="604">
        <v>0</v>
      </c>
      <c r="AA104" s="568"/>
      <c r="AB104" s="604">
        <v>0</v>
      </c>
      <c r="AC104" s="568"/>
      <c r="AD104" s="604">
        <v>0</v>
      </c>
      <c r="AE104" s="568"/>
      <c r="AF104" s="604">
        <v>0</v>
      </c>
      <c r="AG104" s="568"/>
      <c r="AH104" s="604">
        <v>0</v>
      </c>
      <c r="AI104" s="568"/>
      <c r="AJ104" s="604">
        <v>0</v>
      </c>
      <c r="AK104" s="568"/>
      <c r="AL104" s="604">
        <v>0</v>
      </c>
      <c r="AM104" s="568"/>
      <c r="AN104" s="604">
        <v>0</v>
      </c>
      <c r="AO104" s="568"/>
      <c r="AP104" s="604">
        <v>0</v>
      </c>
      <c r="AQ104" s="568"/>
      <c r="AR104" s="604">
        <v>0</v>
      </c>
      <c r="AS104" s="568"/>
      <c r="AT104" s="604">
        <v>0</v>
      </c>
      <c r="AU104" s="568"/>
      <c r="AV104" s="569">
        <v>0</v>
      </c>
      <c r="AW104" s="568"/>
      <c r="AX104" s="569">
        <v>0</v>
      </c>
      <c r="AY104" s="568"/>
      <c r="AZ104" s="569">
        <v>0</v>
      </c>
      <c r="BA104" s="568"/>
      <c r="BB104" s="569">
        <v>0</v>
      </c>
      <c r="BC104" s="568"/>
      <c r="BD104" s="569">
        <v>0</v>
      </c>
      <c r="BE104" s="568"/>
      <c r="BF104" s="569">
        <v>0</v>
      </c>
      <c r="BG104" s="568"/>
      <c r="BH104" s="569">
        <v>0</v>
      </c>
      <c r="BI104" s="568"/>
      <c r="BJ104" s="570">
        <v>0</v>
      </c>
      <c r="BK104" s="571" t="s">
        <v>1192</v>
      </c>
      <c r="CJ104" s="310"/>
      <c r="CK104" s="303"/>
      <c r="CL104" s="310"/>
      <c r="CM104" s="304" t="s">
        <v>962</v>
      </c>
      <c r="CN104" s="310" t="s">
        <v>971</v>
      </c>
      <c r="CO104" s="310"/>
      <c r="CP104" s="310"/>
      <c r="CQ104" s="310"/>
      <c r="CR104" s="310"/>
      <c r="CS104" s="310"/>
      <c r="CT104" s="310"/>
    </row>
    <row r="105" spans="1:98" ht="17.25" customHeight="1">
      <c r="A105" s="40"/>
      <c r="B105" s="346">
        <v>4</v>
      </c>
      <c r="C105" s="226"/>
      <c r="D105" s="511" t="s">
        <v>143</v>
      </c>
      <c r="E105" s="512"/>
      <c r="F105" s="584">
        <v>1.8189894035458565E-12</v>
      </c>
      <c r="G105" s="568"/>
      <c r="H105" s="607">
        <v>7.2759576141834259E-12</v>
      </c>
      <c r="I105" s="568"/>
      <c r="J105" s="607">
        <v>0</v>
      </c>
      <c r="K105" s="568"/>
      <c r="L105" s="607">
        <v>0</v>
      </c>
      <c r="M105" s="568"/>
      <c r="N105" s="607">
        <v>-1.4551915228366852E-11</v>
      </c>
      <c r="O105" s="568"/>
      <c r="P105" s="607">
        <v>1.4551915228366852E-11</v>
      </c>
      <c r="Q105" s="568"/>
      <c r="R105" s="607">
        <v>-1.4551915228366852E-11</v>
      </c>
      <c r="S105" s="568"/>
      <c r="T105" s="607">
        <v>0</v>
      </c>
      <c r="U105" s="568"/>
      <c r="V105" s="607">
        <v>0</v>
      </c>
      <c r="W105" s="568"/>
      <c r="X105" s="607">
        <v>0</v>
      </c>
      <c r="Y105" s="568"/>
      <c r="Z105" s="607">
        <v>0</v>
      </c>
      <c r="AA105" s="568"/>
      <c r="AB105" s="607">
        <v>-5.8207660913467407E-11</v>
      </c>
      <c r="AC105" s="568"/>
      <c r="AD105" s="607">
        <v>0</v>
      </c>
      <c r="AE105" s="568"/>
      <c r="AF105" s="607">
        <v>5.8207660913467407E-11</v>
      </c>
      <c r="AG105" s="568"/>
      <c r="AH105" s="607">
        <v>0</v>
      </c>
      <c r="AI105" s="568"/>
      <c r="AJ105" s="607">
        <v>0</v>
      </c>
      <c r="AK105" s="568"/>
      <c r="AL105" s="607">
        <v>0</v>
      </c>
      <c r="AM105" s="568"/>
      <c r="AN105" s="607">
        <v>0</v>
      </c>
      <c r="AO105" s="568"/>
      <c r="AP105" s="607">
        <v>1.1641532182693481E-10</v>
      </c>
      <c r="AQ105" s="568"/>
      <c r="AR105" s="607">
        <v>0</v>
      </c>
      <c r="AS105" s="568"/>
      <c r="AT105" s="607">
        <v>-1.1641532182693481E-10</v>
      </c>
      <c r="AU105" s="568"/>
      <c r="AV105" s="582">
        <v>0</v>
      </c>
      <c r="AW105" s="568"/>
      <c r="AX105" s="582">
        <v>1.1641532182693481E-10</v>
      </c>
      <c r="AY105" s="568"/>
      <c r="AZ105" s="582">
        <v>-1.1641532182693481E-10</v>
      </c>
      <c r="BA105" s="568"/>
      <c r="BB105" s="582">
        <v>0</v>
      </c>
      <c r="BC105" s="568"/>
      <c r="BD105" s="582">
        <v>1.1641532182693481E-10</v>
      </c>
      <c r="BE105" s="568"/>
      <c r="BF105" s="582">
        <v>0</v>
      </c>
      <c r="BG105" s="568"/>
      <c r="BH105" s="582">
        <v>0</v>
      </c>
      <c r="BI105" s="568"/>
      <c r="BJ105" s="583">
        <f t="shared" ref="BJ105" si="0">BJ106-BJ95+SUM(BJ97:BJ100)-SUM(BJ102:BJ104)</f>
        <v>0</v>
      </c>
      <c r="BK105" s="571" t="s">
        <v>1192</v>
      </c>
      <c r="CJ105" s="310"/>
      <c r="CK105" s="303"/>
      <c r="CL105" s="310"/>
      <c r="CM105" s="304" t="s">
        <v>962</v>
      </c>
      <c r="CN105" s="310" t="s">
        <v>972</v>
      </c>
      <c r="CO105" s="310"/>
      <c r="CP105" s="310"/>
      <c r="CQ105" s="310"/>
      <c r="CR105" s="310"/>
      <c r="CS105" s="310"/>
      <c r="CT105" s="310"/>
    </row>
    <row r="106" spans="1:98" ht="32.25" customHeight="1">
      <c r="A106" s="40"/>
      <c r="B106" s="346">
        <v>5</v>
      </c>
      <c r="C106" s="226"/>
      <c r="D106" s="519" t="s">
        <v>637</v>
      </c>
      <c r="E106" s="520"/>
      <c r="F106" s="564">
        <v>12381.2943830932</v>
      </c>
      <c r="G106" s="568"/>
      <c r="H106" s="605">
        <v>26307.421276793692</v>
      </c>
      <c r="I106" s="568"/>
      <c r="J106" s="605">
        <v>38332.595624748501</v>
      </c>
      <c r="K106" s="568"/>
      <c r="L106" s="605">
        <v>50725.169956822683</v>
      </c>
      <c r="M106" s="568"/>
      <c r="N106" s="605">
        <v>71823.079109200102</v>
      </c>
      <c r="O106" s="568"/>
      <c r="P106" s="605">
        <v>98201.519160284777</v>
      </c>
      <c r="Q106" s="568"/>
      <c r="R106" s="605">
        <v>130291.6149779532</v>
      </c>
      <c r="S106" s="568"/>
      <c r="T106" s="605">
        <v>167955.31522032811</v>
      </c>
      <c r="U106" s="568"/>
      <c r="V106" s="605">
        <v>201168.95241132219</v>
      </c>
      <c r="W106" s="568"/>
      <c r="X106" s="605">
        <v>240283.82098221392</v>
      </c>
      <c r="Y106" s="568"/>
      <c r="Z106" s="605">
        <v>277093.56857627199</v>
      </c>
      <c r="AA106" s="568"/>
      <c r="AB106" s="605">
        <v>323939.53782448691</v>
      </c>
      <c r="AC106" s="568"/>
      <c r="AD106" s="605">
        <v>368160.07504996774</v>
      </c>
      <c r="AE106" s="568"/>
      <c r="AF106" s="605">
        <v>431497.65844040032</v>
      </c>
      <c r="AG106" s="568"/>
      <c r="AH106" s="605">
        <v>492195.97036777571</v>
      </c>
      <c r="AI106" s="568"/>
      <c r="AJ106" s="605">
        <v>569221.94724035682</v>
      </c>
      <c r="AK106" s="568"/>
      <c r="AL106" s="605">
        <v>576434.45381662925</v>
      </c>
      <c r="AM106" s="568"/>
      <c r="AN106" s="605">
        <v>602073.9593489503</v>
      </c>
      <c r="AO106" s="568"/>
      <c r="AP106" s="605">
        <v>620993.40741104155</v>
      </c>
      <c r="AQ106" s="568"/>
      <c r="AR106" s="605">
        <v>626140.73467035021</v>
      </c>
      <c r="AS106" s="568"/>
      <c r="AT106" s="605">
        <v>704835.07260810654</v>
      </c>
      <c r="AU106" s="568"/>
      <c r="AV106" s="565">
        <v>647951.98861786781</v>
      </c>
      <c r="AW106" s="568"/>
      <c r="AX106" s="565">
        <v>710194.43296138686</v>
      </c>
      <c r="AY106" s="568"/>
      <c r="AZ106" s="565">
        <v>675620.76416076405</v>
      </c>
      <c r="BA106" s="568"/>
      <c r="BB106" s="565">
        <v>688685.87685230374</v>
      </c>
      <c r="BC106" s="568"/>
      <c r="BD106" s="565">
        <v>646648.66458916303</v>
      </c>
      <c r="BE106" s="568"/>
      <c r="BF106" s="565">
        <v>672373.46264821931</v>
      </c>
      <c r="BG106" s="568"/>
      <c r="BH106" s="565">
        <v>480859.85117969679</v>
      </c>
      <c r="BI106" s="568"/>
      <c r="BJ106" s="566">
        <v>480860</v>
      </c>
      <c r="BK106" s="571" t="s">
        <v>755</v>
      </c>
      <c r="CJ106" s="310"/>
      <c r="CK106" s="303"/>
      <c r="CL106" s="310"/>
      <c r="CM106" s="304" t="s">
        <v>962</v>
      </c>
      <c r="CN106" s="310" t="s">
        <v>973</v>
      </c>
      <c r="CO106" s="310"/>
      <c r="CP106" s="310"/>
      <c r="CQ106" s="310"/>
      <c r="CR106" s="310"/>
      <c r="CS106" s="310"/>
      <c r="CT106" s="310"/>
    </row>
    <row r="107" spans="1:98" ht="21" customHeight="1" thickBot="1">
      <c r="A107" s="40"/>
      <c r="B107" s="150"/>
      <c r="C107" s="151"/>
      <c r="D107" s="521" t="s">
        <v>335</v>
      </c>
      <c r="E107" s="522"/>
      <c r="F107" s="588">
        <v>2024</v>
      </c>
      <c r="G107" s="593"/>
      <c r="H107" s="609">
        <v>2024</v>
      </c>
      <c r="I107" s="593"/>
      <c r="J107" s="609">
        <v>2024</v>
      </c>
      <c r="K107" s="593"/>
      <c r="L107" s="609">
        <v>2024</v>
      </c>
      <c r="M107" s="593"/>
      <c r="N107" s="609">
        <v>2024</v>
      </c>
      <c r="O107" s="593"/>
      <c r="P107" s="609">
        <v>2024</v>
      </c>
      <c r="Q107" s="593"/>
      <c r="R107" s="609">
        <v>2024</v>
      </c>
      <c r="S107" s="593"/>
      <c r="T107" s="609">
        <v>2024</v>
      </c>
      <c r="U107" s="593"/>
      <c r="V107" s="609">
        <v>2024</v>
      </c>
      <c r="W107" s="593"/>
      <c r="X107" s="609">
        <v>2024</v>
      </c>
      <c r="Y107" s="593"/>
      <c r="Z107" s="609">
        <v>2024</v>
      </c>
      <c r="AA107" s="593"/>
      <c r="AB107" s="609">
        <v>2024</v>
      </c>
      <c r="AC107" s="593"/>
      <c r="AD107" s="609">
        <v>2024</v>
      </c>
      <c r="AE107" s="593"/>
      <c r="AF107" s="609">
        <v>2024</v>
      </c>
      <c r="AG107" s="593"/>
      <c r="AH107" s="609">
        <v>2024</v>
      </c>
      <c r="AI107" s="593"/>
      <c r="AJ107" s="609">
        <v>2024</v>
      </c>
      <c r="AK107" s="593"/>
      <c r="AL107" s="609">
        <v>2024</v>
      </c>
      <c r="AM107" s="593"/>
      <c r="AN107" s="609">
        <v>2024</v>
      </c>
      <c r="AO107" s="593"/>
      <c r="AP107" s="609">
        <v>2024</v>
      </c>
      <c r="AQ107" s="593"/>
      <c r="AR107" s="609">
        <v>2024</v>
      </c>
      <c r="AS107" s="593"/>
      <c r="AT107" s="609">
        <v>2024</v>
      </c>
      <c r="AU107" s="593"/>
      <c r="AV107" s="609">
        <v>2024</v>
      </c>
      <c r="AW107" s="593"/>
      <c r="AX107" s="589">
        <v>2024</v>
      </c>
      <c r="AY107" s="593"/>
      <c r="AZ107" s="589">
        <v>2024</v>
      </c>
      <c r="BA107" s="593"/>
      <c r="BB107" s="589">
        <v>2024</v>
      </c>
      <c r="BC107" s="593"/>
      <c r="BD107" s="589">
        <v>2024</v>
      </c>
      <c r="BE107" s="593"/>
      <c r="BF107" s="589">
        <v>2024</v>
      </c>
      <c r="BG107" s="593"/>
      <c r="BH107" s="589">
        <v>2024</v>
      </c>
      <c r="BI107" s="593"/>
      <c r="BJ107" s="590">
        <v>2024</v>
      </c>
      <c r="BK107" s="597"/>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c r="B109" s="348" t="s">
        <v>1017</v>
      </c>
      <c r="CJ109" s="313"/>
      <c r="CK109" s="308"/>
      <c r="CL109" s="313"/>
      <c r="CM109" s="314"/>
      <c r="CN109" s="313"/>
      <c r="CO109" s="313"/>
      <c r="CP109" s="313"/>
      <c r="CQ109" s="313"/>
      <c r="CR109" s="313"/>
      <c r="CS109" s="313"/>
      <c r="CT109" s="313"/>
    </row>
    <row r="110" spans="1:98">
      <c r="B110" s="349">
        <v>1</v>
      </c>
      <c r="C110" t="s">
        <v>1018</v>
      </c>
      <c r="CJ110" s="313"/>
      <c r="CK110" s="308"/>
      <c r="CL110" s="313"/>
      <c r="CM110" s="314"/>
      <c r="CN110" s="313"/>
      <c r="CO110" s="313"/>
      <c r="CP110" s="313"/>
      <c r="CQ110" s="313"/>
      <c r="CR110" s="313"/>
      <c r="CS110" s="313"/>
      <c r="CT110" s="313"/>
    </row>
    <row r="111" spans="1:98">
      <c r="B111" s="349"/>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1021</v>
      </c>
      <c r="CJ114" s="313"/>
      <c r="CK114" s="308"/>
      <c r="CL114" s="313"/>
      <c r="CM114" s="314"/>
      <c r="CN114" s="313"/>
      <c r="CO114" s="313"/>
      <c r="CP114" s="313"/>
      <c r="CQ114" s="313"/>
      <c r="CR114" s="313"/>
      <c r="CS114" s="313"/>
      <c r="CT114" s="313"/>
    </row>
    <row r="115" spans="2:98">
      <c r="B115">
        <v>2.4</v>
      </c>
      <c r="C115" s="63" t="s">
        <v>1022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1024</v>
      </c>
      <c r="CJ118" s="313"/>
      <c r="CK118" s="308"/>
      <c r="CL118" s="313"/>
      <c r="CM118" s="314"/>
      <c r="CN118" s="313"/>
      <c r="CO118" s="313"/>
      <c r="CP118" s="313"/>
      <c r="CQ118" s="313"/>
      <c r="CR118" s="313"/>
      <c r="CS118" s="313"/>
      <c r="CT118" s="313"/>
    </row>
    <row r="119" spans="2:98">
      <c r="B119">
        <v>3.3</v>
      </c>
      <c r="C119" s="63" t="s">
        <v>1025</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s="349">
        <v>5</v>
      </c>
      <c r="C121" s="63" t="s">
        <v>1026</v>
      </c>
      <c r="CJ121" s="313"/>
      <c r="CK121" s="308"/>
      <c r="CL121" s="313"/>
      <c r="CM121" s="314"/>
      <c r="CN121" s="313"/>
      <c r="CO121" s="313"/>
      <c r="CP121" s="313"/>
      <c r="CQ121" s="313"/>
      <c r="CR121" s="313"/>
      <c r="CS121" s="313"/>
      <c r="CT121" s="313"/>
    </row>
    <row r="122" spans="2:98">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D26:E26"/>
    <mergeCell ref="D27:E27"/>
    <mergeCell ref="D28:E28"/>
    <mergeCell ref="D29:E29"/>
    <mergeCell ref="D30:E30"/>
    <mergeCell ref="D31:E31"/>
    <mergeCell ref="D20:E20"/>
    <mergeCell ref="D21:E21"/>
    <mergeCell ref="D22:E22"/>
    <mergeCell ref="D23:E23"/>
    <mergeCell ref="D24:E24"/>
    <mergeCell ref="D25:E25"/>
    <mergeCell ref="D38:E38"/>
    <mergeCell ref="D39:E39"/>
    <mergeCell ref="D40:E40"/>
    <mergeCell ref="D41:E41"/>
    <mergeCell ref="D42:E42"/>
    <mergeCell ref="D43:E43"/>
    <mergeCell ref="D32:E32"/>
    <mergeCell ref="D33:E33"/>
    <mergeCell ref="D34:E34"/>
    <mergeCell ref="D35:E35"/>
    <mergeCell ref="D36:E36"/>
    <mergeCell ref="D37:E37"/>
    <mergeCell ref="D50:E50"/>
    <mergeCell ref="D51:E51"/>
    <mergeCell ref="D52:E52"/>
    <mergeCell ref="D53:E53"/>
    <mergeCell ref="D54:E54"/>
    <mergeCell ref="D55:E55"/>
    <mergeCell ref="D44:E44"/>
    <mergeCell ref="D45:E45"/>
    <mergeCell ref="D46:E46"/>
    <mergeCell ref="D47:E47"/>
    <mergeCell ref="D48:E48"/>
    <mergeCell ref="D49:E49"/>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s>
  <dataValidations count="205">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positive values or zero._x000d__x000a_: symbol can be used for not available data." sqref="BF5:BF95 BF101:BF104 BF106:BF107">
      <formula1>OR(AND(ISNUMBER(BF5),BF5&gt;=0),BF5=":")</formula1>
    </dataValidation>
    <dataValidation type="custom" allowBlank="1" showInputMessage="1" showErrorMessage="1" errorTitle="Wrong data input" error="Data entry is limited to positive values or zero._x000d__x000a_: symbol can be used for not available data." sqref="BH5:BH95 BH101:BH104 BH106:BH107">
      <formula1>OR(AND(ISNUMBER(BH5),BH5&gt;=0),BH5=":")</formula1>
    </dataValidation>
    <dataValidation type="custom" allowBlank="1" showInputMessage="1" showErrorMessage="1" errorTitle="Wrong data input" error="Data entry is limited to positive values or zero._x000d__x000a_: symbol can be used for not available data." sqref="BJ5:BJ95 BJ101:BJ104 BJ106:BJ107">
      <formula1>OR(AND(ISNUMBER(BJ5),BJ5&gt;=0),BJ5=":")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 type="custom" allowBlank="1" showInputMessage="1" showErrorMessage="1" errorTitle="Wrong data input" error="Data entry is limited to numbers._x000d__x000a_: symbol can be used for not available data." sqref="BF96">
      <formula1>OR(ISNUMBER(BF96),BF96=":")</formula1>
    </dataValidation>
    <dataValidation type="custom" allowBlank="1" showInputMessage="1" showErrorMessage="1" errorTitle="Wrong data input" error="Data entry is limited to numbers._x000d__x000a_: symbol can be used for not available data." sqref="BF97">
      <formula1>OR(ISNUMBER(BF97),BF97=":")</formula1>
    </dataValidation>
    <dataValidation type="custom" allowBlank="1" showInputMessage="1" showErrorMessage="1" errorTitle="Wrong data input" error="Data entry is limited to numbers._x000d__x000a_: symbol can be used for not available data." sqref="BF98">
      <formula1>OR(ISNUMBER(BF98),BF98=":")</formula1>
    </dataValidation>
    <dataValidation type="custom" allowBlank="1" showInputMessage="1" showErrorMessage="1" errorTitle="Wrong data input" error="Data entry is limited to numbers._x000d__x000a_: symbol can be used for not available data." sqref="BF99">
      <formula1>OR(ISNUMBER(BF99),BF99=":")</formula1>
    </dataValidation>
    <dataValidation type="custom" allowBlank="1" showInputMessage="1" showErrorMessage="1" errorTitle="Wrong data input" error="Data entry is limited to numbers._x000d__x000a_: symbol can be used for not available data." sqref="BF100">
      <formula1>OR(ISNUMBER(BF100),BF100=":")</formula1>
    </dataValidation>
    <dataValidation type="custom" allowBlank="1" showInputMessage="1" showErrorMessage="1" errorTitle="Wrong data input" error="Data entry is limited to numbers._x000d__x000a_: symbol can be used for not available data." sqref="BF105">
      <formula1>OR(ISNUMBER(BF105),BF105=":")</formula1>
    </dataValidation>
    <dataValidation type="custom" allowBlank="1" showInputMessage="1" showErrorMessage="1" errorTitle="Wrong data input" error="Data entry is limited to numbers._x000d__x000a_: symbol can be used for not available data." sqref="BH96">
      <formula1>OR(ISNUMBER(BH96),BH96=":")</formula1>
    </dataValidation>
    <dataValidation type="custom" allowBlank="1" showInputMessage="1" showErrorMessage="1" errorTitle="Wrong data input" error="Data entry is limited to numbers._x000d__x000a_: symbol can be used for not available data." sqref="BH97">
      <formula1>OR(ISNUMBER(BH97),BH97=":")</formula1>
    </dataValidation>
    <dataValidation type="custom" allowBlank="1" showInputMessage="1" showErrorMessage="1" errorTitle="Wrong data input" error="Data entry is limited to numbers._x000d__x000a_: symbol can be used for not available data." sqref="BH98">
      <formula1>OR(ISNUMBER(BH98),BH98=":")</formula1>
    </dataValidation>
    <dataValidation type="custom" allowBlank="1" showInputMessage="1" showErrorMessage="1" errorTitle="Wrong data input" error="Data entry is limited to numbers._x000d__x000a_: symbol can be used for not available data." sqref="BH99">
      <formula1>OR(ISNUMBER(BH99),BH99=":")</formula1>
    </dataValidation>
    <dataValidation type="custom" allowBlank="1" showInputMessage="1" showErrorMessage="1" errorTitle="Wrong data input" error="Data entry is limited to numbers._x000d__x000a_: symbol can be used for not available data." sqref="BH100">
      <formula1>OR(ISNUMBER(BH100),BH100=":")</formula1>
    </dataValidation>
    <dataValidation type="custom" allowBlank="1" showInputMessage="1" showErrorMessage="1" errorTitle="Wrong data input" error="Data entry is limited to numbers._x000d__x000a_: symbol can be used for not available data." sqref="BH105">
      <formula1>OR(ISNUMBER(BH105),BH105=":")</formula1>
    </dataValidation>
    <dataValidation type="custom" allowBlank="1" showInputMessage="1" showErrorMessage="1" errorTitle="Wrong data input" error="Data entry is limited to numbers._x000d__x000a_: symbol can be used for not available data." sqref="BJ96">
      <formula1>OR(ISNUMBER(BJ96),BJ96=":")</formula1>
    </dataValidation>
    <dataValidation type="custom" allowBlank="1" showInputMessage="1" showErrorMessage="1" errorTitle="Wrong data input" error="Data entry is limited to numbers._x000d__x000a_: symbol can be used for not available data." sqref="BJ97">
      <formula1>OR(ISNUMBER(BJ97),BJ97=":")</formula1>
    </dataValidation>
    <dataValidation type="custom" allowBlank="1" showInputMessage="1" showErrorMessage="1" errorTitle="Wrong data input" error="Data entry is limited to numbers._x000d__x000a_: symbol can be used for not available data." sqref="BJ98">
      <formula1>OR(ISNUMBER(BJ98),BJ98=":")</formula1>
    </dataValidation>
    <dataValidation type="custom" allowBlank="1" showInputMessage="1" showErrorMessage="1" errorTitle="Wrong data input" error="Data entry is limited to numbers._x000d__x000a_: symbol can be used for not available data." sqref="BJ99">
      <formula1>OR(ISNUMBER(BJ99),BJ99=":")</formula1>
    </dataValidation>
    <dataValidation type="custom" allowBlank="1" showInputMessage="1" showErrorMessage="1" errorTitle="Wrong data input" error="Data entry is limited to numbers._x000d__x000a_: symbol can be used for not available data." sqref="BJ100">
      <formula1>OR(ISNUMBER(BJ100),BJ100=":")</formula1>
    </dataValidation>
    <dataValidation type="custom" allowBlank="1" showInputMessage="1" showErrorMessage="1" errorTitle="Wrong data input" error="Data entry is limited to numbers._x000d__x000a_: symbol can be used for not available data." sqref="BJ105">
      <formula1>OR(ISNUMBER(BJ105),BJ105=":")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1249"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1250"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21251"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21252"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6">
    <tabColor indexed="42"/>
  </sheetPr>
  <dimension ref="A1:CT144"/>
  <sheetViews>
    <sheetView showGridLines="0" showOutlineSymbols="0" zoomScale="80" zoomScaleNormal="80" zoomScaleSheetLayoutView="100" workbookViewId="0">
      <pane xSplit="5" ySplit="4" topLeftCell="F5" activePane="bottomRight" state="frozen"/>
      <selection activeCell="BH10" sqref="BH10"/>
      <selection pane="topRight" activeCell="BH10" sqref="BH10"/>
      <selection pane="bottomLeft" activeCell="BH10" sqref="BH10"/>
      <selection pane="bottomRight" activeCell="BJ5" sqref="BJ5:BJ107"/>
    </sheetView>
  </sheetViews>
  <sheetFormatPr defaultColWidth="9.28515625" defaultRowHeight="12.75" outlineLevelCol="1"/>
  <cols>
    <col min="1" max="1" width="11.7109375" hidden="1" customWidth="1" outlineLevel="1" collapsed="1"/>
    <col min="2" max="2" width="10.28515625" customWidth="1" collapsed="1"/>
    <col min="3" max="3" width="2.7109375" customWidth="1"/>
    <col min="4" max="4" width="10" customWidth="1"/>
    <col min="5" max="5" width="56.7109375" customWidth="1"/>
    <col min="6" max="6" width="15.28515625" customWidth="1"/>
    <col min="7" max="7" width="2.28515625" customWidth="1"/>
    <col min="8" max="8" width="14.7109375" customWidth="1"/>
    <col min="9" max="9" width="2.28515625" customWidth="1"/>
    <col min="10" max="10" width="14.7109375" customWidth="1"/>
    <col min="11" max="11" width="2.28515625" customWidth="1"/>
    <col min="12" max="12" width="14.7109375" customWidth="1"/>
    <col min="13" max="13" width="2.28515625" customWidth="1"/>
    <col min="14" max="14" width="14.7109375" customWidth="1"/>
    <col min="15" max="15" width="2.28515625" customWidth="1"/>
    <col min="16" max="16" width="14.7109375" customWidth="1"/>
    <col min="17" max="17" width="2.28515625" customWidth="1"/>
    <col min="18" max="18" width="14.7109375" customWidth="1"/>
    <col min="19" max="19" width="2.28515625" customWidth="1"/>
    <col min="20" max="20" width="14.7109375" customWidth="1"/>
    <col min="21" max="21" width="2.28515625" customWidth="1"/>
    <col min="22" max="22" width="14.7109375" customWidth="1"/>
    <col min="23" max="23" width="2.28515625" customWidth="1"/>
    <col min="24" max="24" width="14.7109375" customWidth="1"/>
    <col min="25" max="25" width="2.28515625" customWidth="1"/>
    <col min="26" max="26" width="14.7109375" customWidth="1"/>
    <col min="27" max="27" width="2.28515625" customWidth="1"/>
    <col min="28" max="28" width="14.7109375" customWidth="1"/>
    <col min="29" max="29" width="2.28515625" customWidth="1"/>
    <col min="30" max="30" width="14.7109375" customWidth="1"/>
    <col min="31" max="31" width="2.28515625" customWidth="1"/>
    <col min="32" max="32" width="14.7109375" customWidth="1"/>
    <col min="33" max="33" width="2.28515625" customWidth="1"/>
    <col min="34" max="34" width="14.7109375" customWidth="1"/>
    <col min="35" max="35" width="2.28515625" customWidth="1"/>
    <col min="36" max="36" width="14.7109375" customWidth="1"/>
    <col min="37" max="37" width="2.28515625" customWidth="1"/>
    <col min="38" max="38" width="14.7109375" customWidth="1"/>
    <col min="39" max="39" width="2.28515625" customWidth="1"/>
    <col min="40" max="40" width="14.7109375" customWidth="1"/>
    <col min="41" max="41" width="2.28515625" customWidth="1"/>
    <col min="42" max="42" width="14.7109375" customWidth="1"/>
    <col min="43" max="43" width="2.28515625" customWidth="1"/>
    <col min="44" max="44" width="14.7109375" customWidth="1"/>
    <col min="45" max="45" width="2.28515625" customWidth="1"/>
    <col min="46" max="46" width="14.7109375" customWidth="1"/>
    <col min="47" max="47" width="2.28515625" customWidth="1"/>
    <col min="48" max="48" width="14.7109375" customWidth="1"/>
    <col min="49" max="49" width="2.28515625" customWidth="1"/>
    <col min="50" max="50" width="14.7109375" customWidth="1"/>
    <col min="51" max="51" width="2.28515625" customWidth="1"/>
    <col min="52" max="52" width="14.7109375" customWidth="1"/>
    <col min="53" max="53" width="2.28515625" customWidth="1"/>
    <col min="54" max="54" width="14.7109375" customWidth="1"/>
    <col min="55" max="55" width="2.28515625" customWidth="1"/>
    <col min="56" max="56" width="14.7109375" customWidth="1"/>
    <col min="57" max="57" width="2.28515625" customWidth="1"/>
    <col min="58" max="58" width="14.7109375" customWidth="1"/>
    <col min="59" max="59" width="2.28515625" customWidth="1"/>
    <col min="60" max="60" width="14.7109375" customWidth="1"/>
    <col min="61" max="61" width="2.28515625" customWidth="1"/>
    <col min="62" max="62" width="14.7109375" customWidth="1"/>
    <col min="63" max="63" width="2.28515625" customWidth="1"/>
    <col min="89" max="89" width="4.7109375" customWidth="1"/>
    <col min="92" max="92" width="12.7109375" customWidth="1"/>
  </cols>
  <sheetData>
    <row r="1" spans="1:98" ht="30" customHeight="1" thickBot="1">
      <c r="A1" t="s">
        <v>347</v>
      </c>
      <c r="B1" s="498" t="s">
        <v>193</v>
      </c>
      <c r="C1" s="499"/>
      <c r="D1" s="560" t="str">
        <f>intro!F7</f>
        <v>SK</v>
      </c>
      <c r="E1" s="23"/>
      <c r="F1" s="476"/>
      <c r="G1" s="476"/>
      <c r="H1" s="476"/>
      <c r="I1" s="476"/>
      <c r="J1" s="476"/>
      <c r="K1" s="476"/>
      <c r="L1" s="476"/>
      <c r="M1" s="476"/>
      <c r="N1" s="476"/>
      <c r="O1" s="476"/>
      <c r="P1" s="476"/>
      <c r="Q1" s="476"/>
      <c r="R1" s="476"/>
      <c r="S1" s="476"/>
      <c r="T1" s="476"/>
      <c r="U1" s="476"/>
      <c r="V1" s="476"/>
      <c r="W1" s="476"/>
      <c r="X1" s="476"/>
      <c r="Y1" s="476"/>
      <c r="Z1" s="476"/>
      <c r="AA1" s="476"/>
      <c r="AB1" s="476"/>
      <c r="AC1" s="476"/>
      <c r="AD1" s="476"/>
      <c r="AE1" s="476"/>
      <c r="AF1" s="476"/>
      <c r="AG1" s="476"/>
      <c r="AH1" s="476"/>
      <c r="AI1" s="476"/>
      <c r="AJ1" s="476"/>
      <c r="AK1" s="476"/>
      <c r="CJ1" s="548" t="s">
        <v>715</v>
      </c>
      <c r="CK1" s="548" t="s">
        <v>712</v>
      </c>
      <c r="CL1" s="548" t="s">
        <v>707</v>
      </c>
      <c r="CM1" s="548" t="s">
        <v>703</v>
      </c>
      <c r="CN1" s="548" t="s">
        <v>943</v>
      </c>
      <c r="CO1" s="548" t="s">
        <v>694</v>
      </c>
      <c r="CP1" s="548" t="s">
        <v>692</v>
      </c>
      <c r="CQ1" s="548" t="s">
        <v>690</v>
      </c>
      <c r="CR1" s="548" t="s">
        <v>671</v>
      </c>
      <c r="CS1" s="548" t="s">
        <v>688</v>
      </c>
      <c r="CT1" s="548" t="s">
        <v>686</v>
      </c>
    </row>
    <row r="2" spans="1:98" ht="30" customHeight="1" thickBot="1">
      <c r="B2" s="492" t="s">
        <v>141</v>
      </c>
      <c r="C2" s="493"/>
      <c r="D2" s="10" t="s">
        <v>118</v>
      </c>
      <c r="E2" s="9" t="s">
        <v>340</v>
      </c>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CJ2" s="548"/>
      <c r="CK2" s="548"/>
      <c r="CL2" s="548"/>
      <c r="CM2" s="548"/>
      <c r="CN2" s="548"/>
      <c r="CO2" s="548"/>
      <c r="CP2" s="548"/>
      <c r="CQ2" s="548"/>
      <c r="CR2" s="548"/>
      <c r="CS2" s="548"/>
      <c r="CT2" s="548"/>
    </row>
    <row r="3" spans="1:98" ht="30" customHeight="1" thickBot="1">
      <c r="A3" s="30" t="s">
        <v>652</v>
      </c>
      <c r="B3" s="494" t="s">
        <v>194</v>
      </c>
      <c r="C3" s="495" t="s">
        <v>195</v>
      </c>
      <c r="D3" s="496" t="s">
        <v>116</v>
      </c>
      <c r="E3" s="497"/>
      <c r="F3" s="476"/>
      <c r="G3" s="476"/>
      <c r="H3" s="476"/>
      <c r="I3" s="476"/>
      <c r="J3" s="476"/>
      <c r="K3" s="476"/>
      <c r="L3" s="476"/>
      <c r="M3" s="476"/>
      <c r="N3" s="476"/>
      <c r="O3" s="476"/>
      <c r="P3" s="476"/>
      <c r="Q3" s="476"/>
      <c r="R3" s="476"/>
      <c r="S3" s="476"/>
      <c r="T3" s="476"/>
      <c r="U3" s="476"/>
      <c r="V3" s="476"/>
      <c r="W3" s="476"/>
      <c r="X3" s="476"/>
      <c r="Y3" s="476"/>
      <c r="Z3" s="476"/>
      <c r="AA3" s="476"/>
      <c r="AB3" s="476"/>
      <c r="AC3" s="476"/>
      <c r="AD3" s="476"/>
      <c r="AE3" s="476"/>
      <c r="AF3" s="476"/>
      <c r="AG3" s="476"/>
      <c r="AH3" s="476"/>
      <c r="AI3" s="476"/>
      <c r="AJ3" s="476"/>
      <c r="AK3" s="476"/>
      <c r="AV3" s="482"/>
      <c r="AW3" s="482"/>
      <c r="CJ3" s="548"/>
      <c r="CK3" s="548"/>
      <c r="CL3" s="548"/>
      <c r="CM3" s="548"/>
      <c r="CN3" s="548"/>
      <c r="CO3" s="548"/>
      <c r="CP3" s="548"/>
      <c r="CQ3" s="548"/>
      <c r="CR3" s="548"/>
      <c r="CS3" s="548"/>
      <c r="CT3" s="548"/>
    </row>
    <row r="4" spans="1:98" ht="30" customHeight="1" thickBot="1">
      <c r="A4" s="31"/>
      <c r="B4" s="483" t="s">
        <v>150</v>
      </c>
      <c r="C4" s="484"/>
      <c r="D4" s="484"/>
      <c r="E4" s="485"/>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153">
        <v>2023</v>
      </c>
      <c r="BK4" s="164"/>
      <c r="CJ4" s="302"/>
      <c r="CK4" s="302"/>
      <c r="CL4" s="302"/>
      <c r="CM4" s="302"/>
      <c r="CN4" s="302"/>
      <c r="CO4" s="302"/>
      <c r="CP4" s="302"/>
      <c r="CQ4" s="302"/>
      <c r="CR4" s="302"/>
      <c r="CS4" s="302"/>
      <c r="CT4" s="302"/>
    </row>
    <row r="5" spans="1:98" s="12" customFormat="1" ht="20.100000000000001" customHeight="1">
      <c r="A5" s="32"/>
      <c r="B5" s="486" t="str">
        <f>Parameters!Q4</f>
        <v>A_U   01-99</v>
      </c>
      <c r="C5" s="487"/>
      <c r="D5" s="488" t="str">
        <f>Parameters!S4</f>
        <v>Total industries</v>
      </c>
      <c r="E5" s="489"/>
      <c r="F5" s="561">
        <v>90148.595514513596</v>
      </c>
      <c r="G5" s="591"/>
      <c r="H5" s="562">
        <v>36885.999615547764</v>
      </c>
      <c r="I5" s="591"/>
      <c r="J5" s="562">
        <v>36478.55343885161</v>
      </c>
      <c r="K5" s="591"/>
      <c r="L5" s="562">
        <v>28336.850877031811</v>
      </c>
      <c r="M5" s="591"/>
      <c r="N5" s="562">
        <v>19025.639094487608</v>
      </c>
      <c r="O5" s="591"/>
      <c r="P5" s="562">
        <v>17828.650748592379</v>
      </c>
      <c r="Q5" s="591"/>
      <c r="R5" s="562">
        <v>18836.362043936919</v>
      </c>
      <c r="S5" s="591"/>
      <c r="T5" s="562">
        <v>19870.080788592382</v>
      </c>
      <c r="U5" s="591"/>
      <c r="V5" s="562">
        <v>26551.87874646706</v>
      </c>
      <c r="W5" s="591"/>
      <c r="X5" s="562">
        <v>27003.066293769079</v>
      </c>
      <c r="Y5" s="591"/>
      <c r="Z5" s="562">
        <v>27484.017046033561</v>
      </c>
      <c r="AA5" s="591"/>
      <c r="AB5" s="562">
        <v>40955.357670782956</v>
      </c>
      <c r="AC5" s="591"/>
      <c r="AD5" s="562">
        <v>31394.767236203967</v>
      </c>
      <c r="AE5" s="591"/>
      <c r="AF5" s="562">
        <v>41434.282977193565</v>
      </c>
      <c r="AG5" s="591"/>
      <c r="AH5" s="562">
        <v>24500.565247140599</v>
      </c>
      <c r="AI5" s="591"/>
      <c r="AJ5" s="562">
        <v>28274.34329123671</v>
      </c>
      <c r="AK5" s="591"/>
      <c r="AL5" s="562">
        <v>24625.014267634651</v>
      </c>
      <c r="AM5" s="591"/>
      <c r="AN5" s="562">
        <v>28622.644446360471</v>
      </c>
      <c r="AO5" s="591"/>
      <c r="AP5" s="562">
        <v>17019.021715990028</v>
      </c>
      <c r="AQ5" s="591"/>
      <c r="AR5" s="562">
        <v>18271.468683256022</v>
      </c>
      <c r="AS5" s="591"/>
      <c r="AT5" s="562">
        <v>16529.639766996679</v>
      </c>
      <c r="AU5" s="591"/>
      <c r="AV5" s="562">
        <v>15174.219753256191</v>
      </c>
      <c r="AW5" s="591"/>
      <c r="AX5" s="562">
        <v>16746.616048781711</v>
      </c>
      <c r="AY5" s="591"/>
      <c r="AZ5" s="562">
        <v>16135.4616093329</v>
      </c>
      <c r="BA5" s="591"/>
      <c r="BB5" s="562">
        <v>14279.862865906849</v>
      </c>
      <c r="BC5" s="591"/>
      <c r="BD5" s="562">
        <v>13221.544592177221</v>
      </c>
      <c r="BE5" s="591"/>
      <c r="BF5" s="562">
        <v>14227.26452466439</v>
      </c>
      <c r="BG5" s="591"/>
      <c r="BH5" s="562">
        <v>5913.0331618148912</v>
      </c>
      <c r="BI5" s="591"/>
      <c r="BJ5" s="563">
        <v>442.21</v>
      </c>
      <c r="BK5" s="595" t="s">
        <v>1192</v>
      </c>
      <c r="CJ5" s="303" t="s">
        <v>330</v>
      </c>
      <c r="CK5" s="303" t="s">
        <v>710</v>
      </c>
      <c r="CL5" s="303" t="s">
        <v>944</v>
      </c>
      <c r="CM5" s="303" t="s">
        <v>945</v>
      </c>
      <c r="CN5" s="303" t="s">
        <v>946</v>
      </c>
      <c r="CO5" s="303" t="s">
        <v>118</v>
      </c>
      <c r="CP5" s="303" t="s">
        <v>947</v>
      </c>
      <c r="CQ5" s="315" t="s">
        <v>652</v>
      </c>
      <c r="CR5" s="315">
        <v>0</v>
      </c>
      <c r="CS5" s="303" t="s">
        <v>948</v>
      </c>
      <c r="CT5" s="303" t="s">
        <v>949</v>
      </c>
    </row>
    <row r="6" spans="1:98" s="12" customFormat="1" ht="20.100000000000001" customHeight="1">
      <c r="A6" s="33"/>
      <c r="B6" s="199" t="str">
        <f>Parameters!Q5</f>
        <v>A</v>
      </c>
      <c r="C6" s="200"/>
      <c r="D6" s="490" t="str">
        <f>Parameters!S5</f>
        <v>Agriculture, forestry and fishing</v>
      </c>
      <c r="E6" s="491"/>
      <c r="F6" s="564">
        <v>0</v>
      </c>
      <c r="G6" s="568"/>
      <c r="H6" s="565">
        <v>0</v>
      </c>
      <c r="I6" s="568"/>
      <c r="J6" s="565">
        <v>0</v>
      </c>
      <c r="K6" s="568"/>
      <c r="L6" s="565">
        <v>0</v>
      </c>
      <c r="M6" s="568"/>
      <c r="N6" s="565">
        <v>0</v>
      </c>
      <c r="O6" s="568"/>
      <c r="P6" s="565">
        <v>0</v>
      </c>
      <c r="Q6" s="568"/>
      <c r="R6" s="565">
        <v>0</v>
      </c>
      <c r="S6" s="568"/>
      <c r="T6" s="565">
        <v>0</v>
      </c>
      <c r="U6" s="568"/>
      <c r="V6" s="565">
        <v>0</v>
      </c>
      <c r="W6" s="568"/>
      <c r="X6" s="565">
        <v>0</v>
      </c>
      <c r="Y6" s="568"/>
      <c r="Z6" s="565">
        <v>0</v>
      </c>
      <c r="AA6" s="568"/>
      <c r="AB6" s="565">
        <v>0</v>
      </c>
      <c r="AC6" s="568"/>
      <c r="AD6" s="565">
        <v>0</v>
      </c>
      <c r="AE6" s="568"/>
      <c r="AF6" s="565">
        <v>0</v>
      </c>
      <c r="AG6" s="568"/>
      <c r="AH6" s="565">
        <v>0</v>
      </c>
      <c r="AI6" s="568"/>
      <c r="AJ6" s="565">
        <v>0</v>
      </c>
      <c r="AK6" s="568"/>
      <c r="AL6" s="565">
        <v>0</v>
      </c>
      <c r="AM6" s="568"/>
      <c r="AN6" s="565">
        <v>0</v>
      </c>
      <c r="AO6" s="568"/>
      <c r="AP6" s="565">
        <v>0</v>
      </c>
      <c r="AQ6" s="568"/>
      <c r="AR6" s="565">
        <v>0</v>
      </c>
      <c r="AS6" s="568"/>
      <c r="AT6" s="565">
        <v>0</v>
      </c>
      <c r="AU6" s="568"/>
      <c r="AV6" s="565">
        <v>0</v>
      </c>
      <c r="AW6" s="568"/>
      <c r="AX6" s="565">
        <v>0</v>
      </c>
      <c r="AY6" s="568"/>
      <c r="AZ6" s="565">
        <v>0</v>
      </c>
      <c r="BA6" s="568"/>
      <c r="BB6" s="565">
        <v>0</v>
      </c>
      <c r="BC6" s="568"/>
      <c r="BD6" s="565">
        <v>0</v>
      </c>
      <c r="BE6" s="568"/>
      <c r="BF6" s="565">
        <v>0</v>
      </c>
      <c r="BG6" s="568"/>
      <c r="BH6" s="565">
        <v>0</v>
      </c>
      <c r="BI6" s="568"/>
      <c r="BJ6" s="566">
        <v>0</v>
      </c>
      <c r="BK6" s="571" t="s">
        <v>1192</v>
      </c>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474" t="str">
        <f>Parameters!S6</f>
        <v>Crop and animal production, hunting and related service activities</v>
      </c>
      <c r="E7" s="473"/>
      <c r="F7" s="567">
        <v>0</v>
      </c>
      <c r="G7" s="568"/>
      <c r="H7" s="569">
        <v>0</v>
      </c>
      <c r="I7" s="568"/>
      <c r="J7" s="569">
        <v>0</v>
      </c>
      <c r="K7" s="568"/>
      <c r="L7" s="569">
        <v>0</v>
      </c>
      <c r="M7" s="568"/>
      <c r="N7" s="569">
        <v>0</v>
      </c>
      <c r="O7" s="568"/>
      <c r="P7" s="569">
        <v>0</v>
      </c>
      <c r="Q7" s="568"/>
      <c r="R7" s="569">
        <v>0</v>
      </c>
      <c r="S7" s="568"/>
      <c r="T7" s="569">
        <v>0</v>
      </c>
      <c r="U7" s="568"/>
      <c r="V7" s="569">
        <v>0</v>
      </c>
      <c r="W7" s="568"/>
      <c r="X7" s="569">
        <v>0</v>
      </c>
      <c r="Y7" s="568"/>
      <c r="Z7" s="569">
        <v>0</v>
      </c>
      <c r="AA7" s="568"/>
      <c r="AB7" s="569">
        <v>0</v>
      </c>
      <c r="AC7" s="568"/>
      <c r="AD7" s="569">
        <v>0</v>
      </c>
      <c r="AE7" s="568"/>
      <c r="AF7" s="569">
        <v>0</v>
      </c>
      <c r="AG7" s="568"/>
      <c r="AH7" s="569">
        <v>0</v>
      </c>
      <c r="AI7" s="568"/>
      <c r="AJ7" s="569">
        <v>0</v>
      </c>
      <c r="AK7" s="568"/>
      <c r="AL7" s="569">
        <v>0</v>
      </c>
      <c r="AM7" s="568"/>
      <c r="AN7" s="569">
        <v>0</v>
      </c>
      <c r="AO7" s="568"/>
      <c r="AP7" s="569">
        <v>0</v>
      </c>
      <c r="AQ7" s="568"/>
      <c r="AR7" s="569">
        <v>0</v>
      </c>
      <c r="AS7" s="568"/>
      <c r="AT7" s="569">
        <v>0</v>
      </c>
      <c r="AU7" s="568"/>
      <c r="AV7" s="569">
        <v>0</v>
      </c>
      <c r="AW7" s="568"/>
      <c r="AX7" s="569">
        <v>0</v>
      </c>
      <c r="AY7" s="568"/>
      <c r="AZ7" s="569">
        <v>0</v>
      </c>
      <c r="BA7" s="568"/>
      <c r="BB7" s="569">
        <v>0</v>
      </c>
      <c r="BC7" s="568"/>
      <c r="BD7" s="569">
        <v>0</v>
      </c>
      <c r="BE7" s="568"/>
      <c r="BF7" s="569">
        <v>0</v>
      </c>
      <c r="BG7" s="568"/>
      <c r="BH7" s="569">
        <v>0</v>
      </c>
      <c r="BI7" s="568"/>
      <c r="BJ7" s="570">
        <v>0</v>
      </c>
      <c r="BK7" s="571" t="s">
        <v>1192</v>
      </c>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474" t="str">
        <f>Parameters!S7</f>
        <v>Forestry and logging</v>
      </c>
      <c r="E8" s="477"/>
      <c r="F8" s="567">
        <v>0</v>
      </c>
      <c r="G8" s="568"/>
      <c r="H8" s="569">
        <v>0</v>
      </c>
      <c r="I8" s="568"/>
      <c r="J8" s="569">
        <v>0</v>
      </c>
      <c r="K8" s="568"/>
      <c r="L8" s="569">
        <v>0</v>
      </c>
      <c r="M8" s="568"/>
      <c r="N8" s="569">
        <v>0</v>
      </c>
      <c r="O8" s="568"/>
      <c r="P8" s="569">
        <v>0</v>
      </c>
      <c r="Q8" s="568"/>
      <c r="R8" s="569">
        <v>0</v>
      </c>
      <c r="S8" s="568"/>
      <c r="T8" s="569">
        <v>0</v>
      </c>
      <c r="U8" s="568"/>
      <c r="V8" s="569">
        <v>0</v>
      </c>
      <c r="W8" s="568"/>
      <c r="X8" s="569">
        <v>0</v>
      </c>
      <c r="Y8" s="568"/>
      <c r="Z8" s="569">
        <v>0</v>
      </c>
      <c r="AA8" s="568"/>
      <c r="AB8" s="569">
        <v>0</v>
      </c>
      <c r="AC8" s="568"/>
      <c r="AD8" s="569">
        <v>0</v>
      </c>
      <c r="AE8" s="568"/>
      <c r="AF8" s="569">
        <v>0</v>
      </c>
      <c r="AG8" s="568"/>
      <c r="AH8" s="569">
        <v>0</v>
      </c>
      <c r="AI8" s="568"/>
      <c r="AJ8" s="569">
        <v>0</v>
      </c>
      <c r="AK8" s="568"/>
      <c r="AL8" s="569">
        <v>0</v>
      </c>
      <c r="AM8" s="568"/>
      <c r="AN8" s="569">
        <v>0</v>
      </c>
      <c r="AO8" s="568"/>
      <c r="AP8" s="569">
        <v>0</v>
      </c>
      <c r="AQ8" s="568"/>
      <c r="AR8" s="569">
        <v>0</v>
      </c>
      <c r="AS8" s="568"/>
      <c r="AT8" s="569">
        <v>0</v>
      </c>
      <c r="AU8" s="568"/>
      <c r="AV8" s="569">
        <v>0</v>
      </c>
      <c r="AW8" s="568"/>
      <c r="AX8" s="569">
        <v>0</v>
      </c>
      <c r="AY8" s="568"/>
      <c r="AZ8" s="569">
        <v>0</v>
      </c>
      <c r="BA8" s="568"/>
      <c r="BB8" s="569">
        <v>0</v>
      </c>
      <c r="BC8" s="568"/>
      <c r="BD8" s="569">
        <v>0</v>
      </c>
      <c r="BE8" s="568"/>
      <c r="BF8" s="569">
        <v>0</v>
      </c>
      <c r="BG8" s="568"/>
      <c r="BH8" s="569">
        <v>0</v>
      </c>
      <c r="BI8" s="568"/>
      <c r="BJ8" s="570">
        <v>0</v>
      </c>
      <c r="BK8" s="571" t="s">
        <v>1192</v>
      </c>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474" t="str">
        <f>Parameters!S8</f>
        <v>Fishing and aquaculture</v>
      </c>
      <c r="E9" s="478"/>
      <c r="F9" s="567">
        <v>0</v>
      </c>
      <c r="G9" s="568"/>
      <c r="H9" s="569">
        <v>0</v>
      </c>
      <c r="I9" s="568"/>
      <c r="J9" s="569">
        <v>0</v>
      </c>
      <c r="K9" s="568"/>
      <c r="L9" s="569">
        <v>0</v>
      </c>
      <c r="M9" s="568"/>
      <c r="N9" s="569">
        <v>0</v>
      </c>
      <c r="O9" s="568"/>
      <c r="P9" s="569">
        <v>0</v>
      </c>
      <c r="Q9" s="568"/>
      <c r="R9" s="569">
        <v>0</v>
      </c>
      <c r="S9" s="568"/>
      <c r="T9" s="569">
        <v>0</v>
      </c>
      <c r="U9" s="568"/>
      <c r="V9" s="569">
        <v>0</v>
      </c>
      <c r="W9" s="568"/>
      <c r="X9" s="569">
        <v>0</v>
      </c>
      <c r="Y9" s="568"/>
      <c r="Z9" s="569">
        <v>0</v>
      </c>
      <c r="AA9" s="568"/>
      <c r="AB9" s="569">
        <v>0</v>
      </c>
      <c r="AC9" s="568"/>
      <c r="AD9" s="569">
        <v>0</v>
      </c>
      <c r="AE9" s="568"/>
      <c r="AF9" s="569">
        <v>0</v>
      </c>
      <c r="AG9" s="568"/>
      <c r="AH9" s="569">
        <v>0</v>
      </c>
      <c r="AI9" s="568"/>
      <c r="AJ9" s="569">
        <v>0</v>
      </c>
      <c r="AK9" s="568"/>
      <c r="AL9" s="569">
        <v>0</v>
      </c>
      <c r="AM9" s="568"/>
      <c r="AN9" s="569">
        <v>0</v>
      </c>
      <c r="AO9" s="568"/>
      <c r="AP9" s="569">
        <v>0</v>
      </c>
      <c r="AQ9" s="568"/>
      <c r="AR9" s="569">
        <v>0</v>
      </c>
      <c r="AS9" s="568"/>
      <c r="AT9" s="569">
        <v>0</v>
      </c>
      <c r="AU9" s="568"/>
      <c r="AV9" s="569">
        <v>0</v>
      </c>
      <c r="AW9" s="568"/>
      <c r="AX9" s="569">
        <v>0</v>
      </c>
      <c r="AY9" s="568"/>
      <c r="AZ9" s="569">
        <v>0</v>
      </c>
      <c r="BA9" s="568"/>
      <c r="BB9" s="569">
        <v>0</v>
      </c>
      <c r="BC9" s="568"/>
      <c r="BD9" s="569">
        <v>0</v>
      </c>
      <c r="BE9" s="568"/>
      <c r="BF9" s="569">
        <v>0</v>
      </c>
      <c r="BG9" s="568"/>
      <c r="BH9" s="569">
        <v>0</v>
      </c>
      <c r="BI9" s="568"/>
      <c r="BJ9" s="570">
        <v>0</v>
      </c>
      <c r="BK9" s="571" t="s">
        <v>1192</v>
      </c>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479" t="str">
        <f>Parameters!S9</f>
        <v>Mining and quarrying</v>
      </c>
      <c r="E10" s="480"/>
      <c r="F10" s="564">
        <v>0</v>
      </c>
      <c r="G10" s="568"/>
      <c r="H10" s="565">
        <v>0</v>
      </c>
      <c r="I10" s="568"/>
      <c r="J10" s="565">
        <v>0</v>
      </c>
      <c r="K10" s="568"/>
      <c r="L10" s="565">
        <v>0</v>
      </c>
      <c r="M10" s="568"/>
      <c r="N10" s="565">
        <v>0</v>
      </c>
      <c r="O10" s="568"/>
      <c r="P10" s="565">
        <v>0</v>
      </c>
      <c r="Q10" s="568"/>
      <c r="R10" s="565">
        <v>0</v>
      </c>
      <c r="S10" s="568"/>
      <c r="T10" s="565">
        <v>0</v>
      </c>
      <c r="U10" s="568"/>
      <c r="V10" s="565">
        <v>0</v>
      </c>
      <c r="W10" s="568"/>
      <c r="X10" s="565">
        <v>0</v>
      </c>
      <c r="Y10" s="568"/>
      <c r="Z10" s="565">
        <v>0</v>
      </c>
      <c r="AA10" s="568"/>
      <c r="AB10" s="565">
        <v>0</v>
      </c>
      <c r="AC10" s="568"/>
      <c r="AD10" s="565">
        <v>0</v>
      </c>
      <c r="AE10" s="568"/>
      <c r="AF10" s="565">
        <v>0</v>
      </c>
      <c r="AG10" s="568"/>
      <c r="AH10" s="565">
        <v>0</v>
      </c>
      <c r="AI10" s="568"/>
      <c r="AJ10" s="565">
        <v>0</v>
      </c>
      <c r="AK10" s="568"/>
      <c r="AL10" s="565">
        <v>0</v>
      </c>
      <c r="AM10" s="568"/>
      <c r="AN10" s="565">
        <v>0</v>
      </c>
      <c r="AO10" s="568"/>
      <c r="AP10" s="565">
        <v>0</v>
      </c>
      <c r="AQ10" s="568"/>
      <c r="AR10" s="565">
        <v>0</v>
      </c>
      <c r="AS10" s="568"/>
      <c r="AT10" s="565">
        <v>0</v>
      </c>
      <c r="AU10" s="568"/>
      <c r="AV10" s="565">
        <v>0</v>
      </c>
      <c r="AW10" s="568"/>
      <c r="AX10" s="565">
        <v>0</v>
      </c>
      <c r="AY10" s="568"/>
      <c r="AZ10" s="565">
        <v>0</v>
      </c>
      <c r="BA10" s="568"/>
      <c r="BB10" s="565">
        <v>0</v>
      </c>
      <c r="BC10" s="568"/>
      <c r="BD10" s="565">
        <v>0</v>
      </c>
      <c r="BE10" s="568"/>
      <c r="BF10" s="565">
        <v>0</v>
      </c>
      <c r="BG10" s="568"/>
      <c r="BH10" s="565">
        <v>0</v>
      </c>
      <c r="BI10" s="568"/>
      <c r="BJ10" s="566">
        <v>0</v>
      </c>
      <c r="BK10" s="571" t="s">
        <v>1192</v>
      </c>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479" t="str">
        <f>Parameters!S10</f>
        <v>Manufacturing</v>
      </c>
      <c r="E11" s="481"/>
      <c r="F11" s="564">
        <v>90148.595514513596</v>
      </c>
      <c r="G11" s="568"/>
      <c r="H11" s="565">
        <v>36885.999615547764</v>
      </c>
      <c r="I11" s="568" t="s">
        <v>355</v>
      </c>
      <c r="J11" s="565">
        <v>36478.55343885161</v>
      </c>
      <c r="K11" s="568"/>
      <c r="L11" s="565">
        <v>28336.850877031811</v>
      </c>
      <c r="M11" s="568"/>
      <c r="N11" s="565">
        <v>19025.639094487608</v>
      </c>
      <c r="O11" s="568" t="s">
        <v>355</v>
      </c>
      <c r="P11" s="565">
        <v>17828.650748592379</v>
      </c>
      <c r="Q11" s="568"/>
      <c r="R11" s="565">
        <v>18836.362043936919</v>
      </c>
      <c r="S11" s="568"/>
      <c r="T11" s="565">
        <v>19870.080788592382</v>
      </c>
      <c r="U11" s="568"/>
      <c r="V11" s="565">
        <v>26551.87874646706</v>
      </c>
      <c r="W11" s="568" t="s">
        <v>355</v>
      </c>
      <c r="X11" s="565">
        <v>27003.066293769079</v>
      </c>
      <c r="Y11" s="568"/>
      <c r="Z11" s="565">
        <v>27484.017046033561</v>
      </c>
      <c r="AA11" s="568"/>
      <c r="AB11" s="565">
        <v>40955.357670782956</v>
      </c>
      <c r="AC11" s="568" t="s">
        <v>355</v>
      </c>
      <c r="AD11" s="565">
        <v>31394.767236203967</v>
      </c>
      <c r="AE11" s="568"/>
      <c r="AF11" s="565">
        <v>41434.282977193565</v>
      </c>
      <c r="AG11" s="568" t="s">
        <v>355</v>
      </c>
      <c r="AH11" s="565">
        <v>24500.565247140599</v>
      </c>
      <c r="AI11" s="568" t="s">
        <v>355</v>
      </c>
      <c r="AJ11" s="565">
        <v>28274.34329123671</v>
      </c>
      <c r="AK11" s="568"/>
      <c r="AL11" s="565">
        <v>24625.014267634651</v>
      </c>
      <c r="AM11" s="568"/>
      <c r="AN11" s="565">
        <v>28622.644446360471</v>
      </c>
      <c r="AO11" s="568"/>
      <c r="AP11" s="565">
        <v>17019.021715990028</v>
      </c>
      <c r="AQ11" s="568" t="s">
        <v>355</v>
      </c>
      <c r="AR11" s="565">
        <v>18271.468683256022</v>
      </c>
      <c r="AS11" s="568"/>
      <c r="AT11" s="565">
        <v>16529.639766996679</v>
      </c>
      <c r="AU11" s="568"/>
      <c r="AV11" s="565">
        <v>15174.219753256191</v>
      </c>
      <c r="AW11" s="568"/>
      <c r="AX11" s="565">
        <v>16746.616048781711</v>
      </c>
      <c r="AY11" s="568"/>
      <c r="AZ11" s="565">
        <v>16135.4616093329</v>
      </c>
      <c r="BA11" s="568"/>
      <c r="BB11" s="565">
        <v>14279.862865906849</v>
      </c>
      <c r="BC11" s="568"/>
      <c r="BD11" s="565">
        <v>13221.544592177221</v>
      </c>
      <c r="BE11" s="568"/>
      <c r="BF11" s="565">
        <v>14227.26452466439</v>
      </c>
      <c r="BG11" s="568"/>
      <c r="BH11" s="565">
        <v>5913.0331618148903</v>
      </c>
      <c r="BI11" s="568" t="s">
        <v>355</v>
      </c>
      <c r="BJ11" s="566">
        <v>442.20999999999987</v>
      </c>
      <c r="BK11" s="571" t="s">
        <v>1192</v>
      </c>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469" t="str">
        <f>Parameters!S11</f>
        <v>Manufacture of food products, beverages and tobacco
products</v>
      </c>
      <c r="E12" s="475"/>
      <c r="F12" s="572">
        <v>0</v>
      </c>
      <c r="G12" s="568"/>
      <c r="H12" s="573">
        <v>0</v>
      </c>
      <c r="I12" s="568"/>
      <c r="J12" s="573">
        <v>0</v>
      </c>
      <c r="K12" s="568"/>
      <c r="L12" s="573">
        <v>0</v>
      </c>
      <c r="M12" s="568"/>
      <c r="N12" s="573">
        <v>0</v>
      </c>
      <c r="O12" s="568"/>
      <c r="P12" s="573">
        <v>0</v>
      </c>
      <c r="Q12" s="568"/>
      <c r="R12" s="573">
        <v>0</v>
      </c>
      <c r="S12" s="568"/>
      <c r="T12" s="573">
        <v>0</v>
      </c>
      <c r="U12" s="568"/>
      <c r="V12" s="573">
        <v>0</v>
      </c>
      <c r="W12" s="568"/>
      <c r="X12" s="573">
        <v>0</v>
      </c>
      <c r="Y12" s="568"/>
      <c r="Z12" s="573">
        <v>0</v>
      </c>
      <c r="AA12" s="568"/>
      <c r="AB12" s="573">
        <v>0</v>
      </c>
      <c r="AC12" s="568"/>
      <c r="AD12" s="573">
        <v>0</v>
      </c>
      <c r="AE12" s="568"/>
      <c r="AF12" s="573">
        <v>0</v>
      </c>
      <c r="AG12" s="568"/>
      <c r="AH12" s="573">
        <v>0</v>
      </c>
      <c r="AI12" s="568"/>
      <c r="AJ12" s="573">
        <v>0</v>
      </c>
      <c r="AK12" s="568"/>
      <c r="AL12" s="573">
        <v>0</v>
      </c>
      <c r="AM12" s="568"/>
      <c r="AN12" s="573">
        <v>0</v>
      </c>
      <c r="AO12" s="568"/>
      <c r="AP12" s="573">
        <v>0</v>
      </c>
      <c r="AQ12" s="568"/>
      <c r="AR12" s="573">
        <v>0</v>
      </c>
      <c r="AS12" s="568"/>
      <c r="AT12" s="573">
        <v>0</v>
      </c>
      <c r="AU12" s="568"/>
      <c r="AV12" s="573">
        <v>0</v>
      </c>
      <c r="AW12" s="568"/>
      <c r="AX12" s="573">
        <v>0</v>
      </c>
      <c r="AY12" s="568"/>
      <c r="AZ12" s="573">
        <v>0</v>
      </c>
      <c r="BA12" s="568"/>
      <c r="BB12" s="573">
        <v>0</v>
      </c>
      <c r="BC12" s="568"/>
      <c r="BD12" s="573">
        <v>0</v>
      </c>
      <c r="BE12" s="568"/>
      <c r="BF12" s="573">
        <v>0</v>
      </c>
      <c r="BG12" s="568"/>
      <c r="BH12" s="573">
        <v>0</v>
      </c>
      <c r="BI12" s="568"/>
      <c r="BJ12" s="574">
        <v>0</v>
      </c>
      <c r="BK12" s="571" t="s">
        <v>1192</v>
      </c>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469" t="str">
        <f>Parameters!S12</f>
        <v>Manufacture of textiles, wearing apparel and leather products</v>
      </c>
      <c r="E13" s="470"/>
      <c r="F13" s="572">
        <v>0</v>
      </c>
      <c r="G13" s="568"/>
      <c r="H13" s="573">
        <v>0</v>
      </c>
      <c r="I13" s="568"/>
      <c r="J13" s="573">
        <v>0</v>
      </c>
      <c r="K13" s="568"/>
      <c r="L13" s="573">
        <v>0</v>
      </c>
      <c r="M13" s="568"/>
      <c r="N13" s="573">
        <v>0</v>
      </c>
      <c r="O13" s="568"/>
      <c r="P13" s="573">
        <v>0</v>
      </c>
      <c r="Q13" s="568"/>
      <c r="R13" s="573">
        <v>0</v>
      </c>
      <c r="S13" s="568"/>
      <c r="T13" s="573">
        <v>0</v>
      </c>
      <c r="U13" s="568"/>
      <c r="V13" s="573">
        <v>0</v>
      </c>
      <c r="W13" s="568"/>
      <c r="X13" s="573">
        <v>0</v>
      </c>
      <c r="Y13" s="568"/>
      <c r="Z13" s="573">
        <v>0</v>
      </c>
      <c r="AA13" s="568"/>
      <c r="AB13" s="573">
        <v>0</v>
      </c>
      <c r="AC13" s="568"/>
      <c r="AD13" s="573">
        <v>0</v>
      </c>
      <c r="AE13" s="568"/>
      <c r="AF13" s="573">
        <v>0</v>
      </c>
      <c r="AG13" s="568"/>
      <c r="AH13" s="573">
        <v>0</v>
      </c>
      <c r="AI13" s="568"/>
      <c r="AJ13" s="573">
        <v>0</v>
      </c>
      <c r="AK13" s="568"/>
      <c r="AL13" s="573">
        <v>0</v>
      </c>
      <c r="AM13" s="568"/>
      <c r="AN13" s="573">
        <v>0</v>
      </c>
      <c r="AO13" s="568"/>
      <c r="AP13" s="573">
        <v>0</v>
      </c>
      <c r="AQ13" s="568"/>
      <c r="AR13" s="573">
        <v>0</v>
      </c>
      <c r="AS13" s="568"/>
      <c r="AT13" s="573">
        <v>0</v>
      </c>
      <c r="AU13" s="568"/>
      <c r="AV13" s="573">
        <v>0</v>
      </c>
      <c r="AW13" s="568"/>
      <c r="AX13" s="573">
        <v>0</v>
      </c>
      <c r="AY13" s="568"/>
      <c r="AZ13" s="573">
        <v>0</v>
      </c>
      <c r="BA13" s="568"/>
      <c r="BB13" s="573">
        <v>0</v>
      </c>
      <c r="BC13" s="568"/>
      <c r="BD13" s="573">
        <v>0</v>
      </c>
      <c r="BE13" s="568"/>
      <c r="BF13" s="573">
        <v>0</v>
      </c>
      <c r="BG13" s="568"/>
      <c r="BH13" s="573">
        <v>0</v>
      </c>
      <c r="BI13" s="568"/>
      <c r="BJ13" s="574">
        <v>0</v>
      </c>
      <c r="BK13" s="571" t="s">
        <v>1192</v>
      </c>
      <c r="CJ13" s="303"/>
      <c r="CK13" s="303"/>
      <c r="CL13" s="303"/>
      <c r="CM13" s="304" t="s">
        <v>951</v>
      </c>
      <c r="CN13" s="303" t="s">
        <v>946</v>
      </c>
      <c r="CO13" s="303"/>
      <c r="CP13" s="303"/>
      <c r="CQ13" s="303"/>
      <c r="CR13" s="303"/>
      <c r="CS13" s="303"/>
      <c r="CT13" s="303"/>
    </row>
    <row r="14" spans="1:98" s="13" customFormat="1">
      <c r="A14" s="37"/>
      <c r="B14" s="209" t="str">
        <f>Parameters!Q13</f>
        <v>C16-C18</v>
      </c>
      <c r="C14" s="210"/>
      <c r="D14" s="469" t="str">
        <f>Parameters!S13</f>
        <v>Manufacture of wood, paper, printing and reproduction</v>
      </c>
      <c r="E14" s="470"/>
      <c r="F14" s="575"/>
      <c r="G14" s="594"/>
      <c r="H14" s="575"/>
      <c r="I14" s="594"/>
      <c r="J14" s="575"/>
      <c r="K14" s="594"/>
      <c r="L14" s="575"/>
      <c r="M14" s="594"/>
      <c r="N14" s="575"/>
      <c r="O14" s="594"/>
      <c r="P14" s="575"/>
      <c r="Q14" s="594"/>
      <c r="R14" s="575"/>
      <c r="S14" s="594"/>
      <c r="T14" s="575"/>
      <c r="U14" s="594"/>
      <c r="V14" s="575"/>
      <c r="W14" s="594"/>
      <c r="X14" s="575"/>
      <c r="Y14" s="594"/>
      <c r="Z14" s="575"/>
      <c r="AA14" s="594"/>
      <c r="AB14" s="575"/>
      <c r="AC14" s="594"/>
      <c r="AD14" s="575"/>
      <c r="AE14" s="594"/>
      <c r="AF14" s="575"/>
      <c r="AG14" s="594"/>
      <c r="AH14" s="575"/>
      <c r="AI14" s="594"/>
      <c r="AJ14" s="575"/>
      <c r="AK14" s="594"/>
      <c r="AL14" s="575"/>
      <c r="AM14" s="594"/>
      <c r="AN14" s="575"/>
      <c r="AO14" s="594"/>
      <c r="AP14" s="575"/>
      <c r="AQ14" s="594"/>
      <c r="AR14" s="575"/>
      <c r="AS14" s="594"/>
      <c r="AT14" s="575"/>
      <c r="AU14" s="594"/>
      <c r="AV14" s="575"/>
      <c r="AW14" s="594"/>
      <c r="AX14" s="575"/>
      <c r="AY14" s="594"/>
      <c r="AZ14" s="575"/>
      <c r="BA14" s="594"/>
      <c r="BB14" s="575"/>
      <c r="BC14" s="594"/>
      <c r="BD14" s="575"/>
      <c r="BE14" s="594"/>
      <c r="BF14" s="575"/>
      <c r="BG14" s="594"/>
      <c r="BH14" s="575"/>
      <c r="BI14" s="594"/>
      <c r="BJ14" s="575">
        <v>0</v>
      </c>
      <c r="BK14" s="598"/>
      <c r="CJ14" s="303"/>
      <c r="CK14" s="303"/>
      <c r="CL14" s="303"/>
      <c r="CM14" s="304"/>
      <c r="CN14" s="303"/>
      <c r="CO14" s="303"/>
      <c r="CP14" s="303"/>
      <c r="CQ14" s="303"/>
      <c r="CR14" s="303"/>
      <c r="CS14" s="303"/>
      <c r="CT14" s="303"/>
    </row>
    <row r="15" spans="1:98" s="15" customFormat="1" ht="22.5" customHeight="1">
      <c r="A15" s="35"/>
      <c r="B15" s="204" t="str">
        <f>Parameters!Q14</f>
        <v>C16</v>
      </c>
      <c r="C15" s="215"/>
      <c r="D15" s="471" t="str">
        <f>Parameters!S14</f>
        <v>Manufacture of wood and of products of wood and cork, except furniture; manufacture of articles of straw and plaiting materials</v>
      </c>
      <c r="E15" s="472"/>
      <c r="F15" s="567">
        <v>0</v>
      </c>
      <c r="G15" s="568"/>
      <c r="H15" s="569">
        <v>0</v>
      </c>
      <c r="I15" s="568"/>
      <c r="J15" s="569">
        <v>0</v>
      </c>
      <c r="K15" s="568"/>
      <c r="L15" s="569">
        <v>0</v>
      </c>
      <c r="M15" s="568"/>
      <c r="N15" s="569">
        <v>0</v>
      </c>
      <c r="O15" s="568"/>
      <c r="P15" s="569">
        <v>0</v>
      </c>
      <c r="Q15" s="568"/>
      <c r="R15" s="569">
        <v>0</v>
      </c>
      <c r="S15" s="568"/>
      <c r="T15" s="569">
        <v>0</v>
      </c>
      <c r="U15" s="568"/>
      <c r="V15" s="569">
        <v>0</v>
      </c>
      <c r="W15" s="568"/>
      <c r="X15" s="569">
        <v>0</v>
      </c>
      <c r="Y15" s="568"/>
      <c r="Z15" s="569">
        <v>0</v>
      </c>
      <c r="AA15" s="568"/>
      <c r="AB15" s="569">
        <v>0</v>
      </c>
      <c r="AC15" s="568"/>
      <c r="AD15" s="569">
        <v>0</v>
      </c>
      <c r="AE15" s="568"/>
      <c r="AF15" s="569">
        <v>0</v>
      </c>
      <c r="AG15" s="568"/>
      <c r="AH15" s="569">
        <v>0</v>
      </c>
      <c r="AI15" s="568"/>
      <c r="AJ15" s="569">
        <v>0</v>
      </c>
      <c r="AK15" s="568"/>
      <c r="AL15" s="569">
        <v>0</v>
      </c>
      <c r="AM15" s="568"/>
      <c r="AN15" s="569">
        <v>0</v>
      </c>
      <c r="AO15" s="568"/>
      <c r="AP15" s="569">
        <v>0</v>
      </c>
      <c r="AQ15" s="568"/>
      <c r="AR15" s="569">
        <v>0</v>
      </c>
      <c r="AS15" s="568"/>
      <c r="AT15" s="569">
        <v>0</v>
      </c>
      <c r="AU15" s="568"/>
      <c r="AV15" s="569">
        <v>0</v>
      </c>
      <c r="AW15" s="568"/>
      <c r="AX15" s="569">
        <v>0</v>
      </c>
      <c r="AY15" s="568"/>
      <c r="AZ15" s="569">
        <v>0</v>
      </c>
      <c r="BA15" s="568"/>
      <c r="BB15" s="569">
        <v>0</v>
      </c>
      <c r="BC15" s="568"/>
      <c r="BD15" s="569">
        <v>0</v>
      </c>
      <c r="BE15" s="568"/>
      <c r="BF15" s="569">
        <v>0</v>
      </c>
      <c r="BG15" s="568"/>
      <c r="BH15" s="569">
        <v>0</v>
      </c>
      <c r="BI15" s="568"/>
      <c r="BJ15" s="570">
        <v>0</v>
      </c>
      <c r="BK15" s="571" t="s">
        <v>1192</v>
      </c>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474" t="str">
        <f>Parameters!S15</f>
        <v>Manufacture of paper and paper products</v>
      </c>
      <c r="E16" s="473"/>
      <c r="F16" s="567">
        <v>0</v>
      </c>
      <c r="G16" s="568"/>
      <c r="H16" s="569">
        <v>0</v>
      </c>
      <c r="I16" s="568"/>
      <c r="J16" s="569">
        <v>0</v>
      </c>
      <c r="K16" s="568"/>
      <c r="L16" s="569">
        <v>0</v>
      </c>
      <c r="M16" s="568"/>
      <c r="N16" s="569">
        <v>0</v>
      </c>
      <c r="O16" s="568"/>
      <c r="P16" s="569">
        <v>0</v>
      </c>
      <c r="Q16" s="568"/>
      <c r="R16" s="569">
        <v>0</v>
      </c>
      <c r="S16" s="568"/>
      <c r="T16" s="569">
        <v>0</v>
      </c>
      <c r="U16" s="568"/>
      <c r="V16" s="569">
        <v>0</v>
      </c>
      <c r="W16" s="568"/>
      <c r="X16" s="569">
        <v>0</v>
      </c>
      <c r="Y16" s="568"/>
      <c r="Z16" s="569">
        <v>0</v>
      </c>
      <c r="AA16" s="568"/>
      <c r="AB16" s="569">
        <v>0</v>
      </c>
      <c r="AC16" s="568"/>
      <c r="AD16" s="569">
        <v>0</v>
      </c>
      <c r="AE16" s="568"/>
      <c r="AF16" s="569">
        <v>0</v>
      </c>
      <c r="AG16" s="568"/>
      <c r="AH16" s="569">
        <v>0</v>
      </c>
      <c r="AI16" s="568"/>
      <c r="AJ16" s="569">
        <v>0</v>
      </c>
      <c r="AK16" s="568"/>
      <c r="AL16" s="569">
        <v>0</v>
      </c>
      <c r="AM16" s="568"/>
      <c r="AN16" s="569">
        <v>0</v>
      </c>
      <c r="AO16" s="568"/>
      <c r="AP16" s="569">
        <v>0</v>
      </c>
      <c r="AQ16" s="568"/>
      <c r="AR16" s="569">
        <v>0</v>
      </c>
      <c r="AS16" s="568"/>
      <c r="AT16" s="569">
        <v>0</v>
      </c>
      <c r="AU16" s="568"/>
      <c r="AV16" s="569">
        <v>0</v>
      </c>
      <c r="AW16" s="568"/>
      <c r="AX16" s="569">
        <v>0</v>
      </c>
      <c r="AY16" s="568"/>
      <c r="AZ16" s="569">
        <v>0</v>
      </c>
      <c r="BA16" s="568"/>
      <c r="BB16" s="569">
        <v>0</v>
      </c>
      <c r="BC16" s="568"/>
      <c r="BD16" s="569">
        <v>0</v>
      </c>
      <c r="BE16" s="568"/>
      <c r="BF16" s="569">
        <v>0</v>
      </c>
      <c r="BG16" s="568"/>
      <c r="BH16" s="569">
        <v>0</v>
      </c>
      <c r="BI16" s="568"/>
      <c r="BJ16" s="570">
        <v>0</v>
      </c>
      <c r="BK16" s="571" t="s">
        <v>1192</v>
      </c>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474" t="str">
        <f>Parameters!S16</f>
        <v>Printing and reproduction of recorded media</v>
      </c>
      <c r="E17" s="473"/>
      <c r="F17" s="567">
        <v>0</v>
      </c>
      <c r="G17" s="568"/>
      <c r="H17" s="569">
        <v>0</v>
      </c>
      <c r="I17" s="568"/>
      <c r="J17" s="569">
        <v>0</v>
      </c>
      <c r="K17" s="568"/>
      <c r="L17" s="569">
        <v>0</v>
      </c>
      <c r="M17" s="568"/>
      <c r="N17" s="569">
        <v>0</v>
      </c>
      <c r="O17" s="568"/>
      <c r="P17" s="569">
        <v>0</v>
      </c>
      <c r="Q17" s="568"/>
      <c r="R17" s="569">
        <v>0</v>
      </c>
      <c r="S17" s="568"/>
      <c r="T17" s="569">
        <v>0</v>
      </c>
      <c r="U17" s="568"/>
      <c r="V17" s="569">
        <v>0</v>
      </c>
      <c r="W17" s="568"/>
      <c r="X17" s="569">
        <v>0</v>
      </c>
      <c r="Y17" s="568"/>
      <c r="Z17" s="569">
        <v>0</v>
      </c>
      <c r="AA17" s="568"/>
      <c r="AB17" s="569">
        <v>0</v>
      </c>
      <c r="AC17" s="568"/>
      <c r="AD17" s="569">
        <v>0</v>
      </c>
      <c r="AE17" s="568"/>
      <c r="AF17" s="569">
        <v>0</v>
      </c>
      <c r="AG17" s="568"/>
      <c r="AH17" s="569">
        <v>0</v>
      </c>
      <c r="AI17" s="568"/>
      <c r="AJ17" s="569">
        <v>0</v>
      </c>
      <c r="AK17" s="568"/>
      <c r="AL17" s="569">
        <v>0</v>
      </c>
      <c r="AM17" s="568"/>
      <c r="AN17" s="569">
        <v>0</v>
      </c>
      <c r="AO17" s="568"/>
      <c r="AP17" s="569">
        <v>0</v>
      </c>
      <c r="AQ17" s="568"/>
      <c r="AR17" s="569">
        <v>0</v>
      </c>
      <c r="AS17" s="568"/>
      <c r="AT17" s="569">
        <v>0</v>
      </c>
      <c r="AU17" s="568"/>
      <c r="AV17" s="569">
        <v>0</v>
      </c>
      <c r="AW17" s="568"/>
      <c r="AX17" s="569">
        <v>0</v>
      </c>
      <c r="AY17" s="568"/>
      <c r="AZ17" s="569">
        <v>0</v>
      </c>
      <c r="BA17" s="568"/>
      <c r="BB17" s="569">
        <v>0</v>
      </c>
      <c r="BC17" s="568"/>
      <c r="BD17" s="569">
        <v>0</v>
      </c>
      <c r="BE17" s="568"/>
      <c r="BF17" s="569">
        <v>0</v>
      </c>
      <c r="BG17" s="568"/>
      <c r="BH17" s="569">
        <v>0</v>
      </c>
      <c r="BI17" s="568"/>
      <c r="BJ17" s="570">
        <v>0</v>
      </c>
      <c r="BK17" s="571" t="s">
        <v>1192</v>
      </c>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469" t="str">
        <f>Parameters!S17</f>
        <v>Manufacture of coke and refined petroleum products</v>
      </c>
      <c r="E18" s="475"/>
      <c r="F18" s="572">
        <v>0</v>
      </c>
      <c r="G18" s="568"/>
      <c r="H18" s="573">
        <v>0</v>
      </c>
      <c r="I18" s="568"/>
      <c r="J18" s="573">
        <v>0</v>
      </c>
      <c r="K18" s="568"/>
      <c r="L18" s="573">
        <v>0</v>
      </c>
      <c r="M18" s="568"/>
      <c r="N18" s="573">
        <v>0</v>
      </c>
      <c r="O18" s="568"/>
      <c r="P18" s="573">
        <v>0</v>
      </c>
      <c r="Q18" s="568"/>
      <c r="R18" s="573">
        <v>0</v>
      </c>
      <c r="S18" s="568"/>
      <c r="T18" s="573">
        <v>0</v>
      </c>
      <c r="U18" s="568"/>
      <c r="V18" s="573">
        <v>0</v>
      </c>
      <c r="W18" s="568"/>
      <c r="X18" s="573">
        <v>0</v>
      </c>
      <c r="Y18" s="568"/>
      <c r="Z18" s="573">
        <v>0</v>
      </c>
      <c r="AA18" s="568"/>
      <c r="AB18" s="573">
        <v>0</v>
      </c>
      <c r="AC18" s="568"/>
      <c r="AD18" s="573">
        <v>0</v>
      </c>
      <c r="AE18" s="568"/>
      <c r="AF18" s="573">
        <v>0</v>
      </c>
      <c r="AG18" s="568"/>
      <c r="AH18" s="573">
        <v>0</v>
      </c>
      <c r="AI18" s="568"/>
      <c r="AJ18" s="573">
        <v>0</v>
      </c>
      <c r="AK18" s="568"/>
      <c r="AL18" s="573">
        <v>0</v>
      </c>
      <c r="AM18" s="568"/>
      <c r="AN18" s="573">
        <v>0</v>
      </c>
      <c r="AO18" s="568"/>
      <c r="AP18" s="573">
        <v>0</v>
      </c>
      <c r="AQ18" s="568"/>
      <c r="AR18" s="573">
        <v>0</v>
      </c>
      <c r="AS18" s="568"/>
      <c r="AT18" s="573">
        <v>0</v>
      </c>
      <c r="AU18" s="568"/>
      <c r="AV18" s="573">
        <v>0</v>
      </c>
      <c r="AW18" s="568"/>
      <c r="AX18" s="573">
        <v>0</v>
      </c>
      <c r="AY18" s="568"/>
      <c r="AZ18" s="573">
        <v>0</v>
      </c>
      <c r="BA18" s="568"/>
      <c r="BB18" s="573">
        <v>0</v>
      </c>
      <c r="BC18" s="568"/>
      <c r="BD18" s="573">
        <v>0</v>
      </c>
      <c r="BE18" s="568"/>
      <c r="BF18" s="573">
        <v>0</v>
      </c>
      <c r="BG18" s="568"/>
      <c r="BH18" s="573">
        <v>0</v>
      </c>
      <c r="BI18" s="568"/>
      <c r="BJ18" s="574">
        <v>0</v>
      </c>
      <c r="BK18" s="571" t="s">
        <v>1192</v>
      </c>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469" t="str">
        <f>Parameters!S18</f>
        <v>Manufacture of chemicals and chemical products</v>
      </c>
      <c r="E19" s="475"/>
      <c r="F19" s="572">
        <v>0</v>
      </c>
      <c r="G19" s="568"/>
      <c r="H19" s="573">
        <v>0</v>
      </c>
      <c r="I19" s="568"/>
      <c r="J19" s="573">
        <v>0</v>
      </c>
      <c r="K19" s="568"/>
      <c r="L19" s="573">
        <v>0</v>
      </c>
      <c r="M19" s="568"/>
      <c r="N19" s="573">
        <v>0</v>
      </c>
      <c r="O19" s="568"/>
      <c r="P19" s="573">
        <v>0</v>
      </c>
      <c r="Q19" s="568"/>
      <c r="R19" s="573">
        <v>0</v>
      </c>
      <c r="S19" s="568"/>
      <c r="T19" s="573">
        <v>0</v>
      </c>
      <c r="U19" s="568"/>
      <c r="V19" s="573">
        <v>0</v>
      </c>
      <c r="W19" s="568"/>
      <c r="X19" s="573">
        <v>0</v>
      </c>
      <c r="Y19" s="568"/>
      <c r="Z19" s="573">
        <v>0</v>
      </c>
      <c r="AA19" s="568"/>
      <c r="AB19" s="573">
        <v>0</v>
      </c>
      <c r="AC19" s="568"/>
      <c r="AD19" s="573">
        <v>0</v>
      </c>
      <c r="AE19" s="568"/>
      <c r="AF19" s="573">
        <v>0</v>
      </c>
      <c r="AG19" s="568"/>
      <c r="AH19" s="573">
        <v>0</v>
      </c>
      <c r="AI19" s="568"/>
      <c r="AJ19" s="573">
        <v>0</v>
      </c>
      <c r="AK19" s="568"/>
      <c r="AL19" s="573">
        <v>0</v>
      </c>
      <c r="AM19" s="568"/>
      <c r="AN19" s="573">
        <v>0</v>
      </c>
      <c r="AO19" s="568"/>
      <c r="AP19" s="573">
        <v>0</v>
      </c>
      <c r="AQ19" s="568"/>
      <c r="AR19" s="573">
        <v>0</v>
      </c>
      <c r="AS19" s="568"/>
      <c r="AT19" s="573">
        <v>0</v>
      </c>
      <c r="AU19" s="568"/>
      <c r="AV19" s="573">
        <v>0</v>
      </c>
      <c r="AW19" s="568"/>
      <c r="AX19" s="573">
        <v>0</v>
      </c>
      <c r="AY19" s="568"/>
      <c r="AZ19" s="573">
        <v>0</v>
      </c>
      <c r="BA19" s="568"/>
      <c r="BB19" s="573">
        <v>0</v>
      </c>
      <c r="BC19" s="568"/>
      <c r="BD19" s="573">
        <v>0</v>
      </c>
      <c r="BE19" s="568"/>
      <c r="BF19" s="573">
        <v>0</v>
      </c>
      <c r="BG19" s="568"/>
      <c r="BH19" s="573">
        <v>0</v>
      </c>
      <c r="BI19" s="568"/>
      <c r="BJ19" s="574">
        <v>0</v>
      </c>
      <c r="BK19" s="571" t="s">
        <v>1192</v>
      </c>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469" t="str">
        <f>Parameters!S19</f>
        <v>Manufacture of basic pharmaceutical products and pharmaceutical preparations</v>
      </c>
      <c r="E20" s="475"/>
      <c r="F20" s="572">
        <v>0</v>
      </c>
      <c r="G20" s="568"/>
      <c r="H20" s="573">
        <v>0</v>
      </c>
      <c r="I20" s="568"/>
      <c r="J20" s="573">
        <v>0</v>
      </c>
      <c r="K20" s="568"/>
      <c r="L20" s="573">
        <v>0</v>
      </c>
      <c r="M20" s="568"/>
      <c r="N20" s="573">
        <v>0</v>
      </c>
      <c r="O20" s="568"/>
      <c r="P20" s="573">
        <v>0</v>
      </c>
      <c r="Q20" s="568"/>
      <c r="R20" s="573">
        <v>0</v>
      </c>
      <c r="S20" s="568"/>
      <c r="T20" s="573">
        <v>0</v>
      </c>
      <c r="U20" s="568"/>
      <c r="V20" s="573">
        <v>0</v>
      </c>
      <c r="W20" s="568"/>
      <c r="X20" s="573">
        <v>0</v>
      </c>
      <c r="Y20" s="568"/>
      <c r="Z20" s="573">
        <v>0</v>
      </c>
      <c r="AA20" s="568"/>
      <c r="AB20" s="573">
        <v>0</v>
      </c>
      <c r="AC20" s="568"/>
      <c r="AD20" s="573">
        <v>0</v>
      </c>
      <c r="AE20" s="568"/>
      <c r="AF20" s="573">
        <v>0</v>
      </c>
      <c r="AG20" s="568"/>
      <c r="AH20" s="573">
        <v>0</v>
      </c>
      <c r="AI20" s="568"/>
      <c r="AJ20" s="573">
        <v>0</v>
      </c>
      <c r="AK20" s="568"/>
      <c r="AL20" s="573">
        <v>0</v>
      </c>
      <c r="AM20" s="568"/>
      <c r="AN20" s="573">
        <v>0</v>
      </c>
      <c r="AO20" s="568"/>
      <c r="AP20" s="573">
        <v>0</v>
      </c>
      <c r="AQ20" s="568"/>
      <c r="AR20" s="573">
        <v>0</v>
      </c>
      <c r="AS20" s="568"/>
      <c r="AT20" s="573">
        <v>0</v>
      </c>
      <c r="AU20" s="568"/>
      <c r="AV20" s="573">
        <v>0</v>
      </c>
      <c r="AW20" s="568"/>
      <c r="AX20" s="573">
        <v>0</v>
      </c>
      <c r="AY20" s="568"/>
      <c r="AZ20" s="573">
        <v>0</v>
      </c>
      <c r="BA20" s="568"/>
      <c r="BB20" s="573">
        <v>0</v>
      </c>
      <c r="BC20" s="568"/>
      <c r="BD20" s="573">
        <v>0</v>
      </c>
      <c r="BE20" s="568"/>
      <c r="BF20" s="573">
        <v>0</v>
      </c>
      <c r="BG20" s="568"/>
      <c r="BH20" s="573">
        <v>0</v>
      </c>
      <c r="BI20" s="568"/>
      <c r="BJ20" s="574">
        <v>0</v>
      </c>
      <c r="BK20" s="571" t="s">
        <v>1192</v>
      </c>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469" t="str">
        <f>Parameters!S20</f>
        <v>Manufacture of rubber and plastic products and other non-metallic mineral products</v>
      </c>
      <c r="E21" s="470"/>
      <c r="F21" s="575"/>
      <c r="G21" s="594"/>
      <c r="H21" s="575"/>
      <c r="I21" s="594"/>
      <c r="J21" s="575"/>
      <c r="K21" s="594"/>
      <c r="L21" s="575"/>
      <c r="M21" s="594"/>
      <c r="N21" s="575"/>
      <c r="O21" s="594"/>
      <c r="P21" s="575"/>
      <c r="Q21" s="594"/>
      <c r="R21" s="575"/>
      <c r="S21" s="594"/>
      <c r="T21" s="575"/>
      <c r="U21" s="594"/>
      <c r="V21" s="575"/>
      <c r="W21" s="594"/>
      <c r="X21" s="575"/>
      <c r="Y21" s="594"/>
      <c r="Z21" s="575"/>
      <c r="AA21" s="594"/>
      <c r="AB21" s="575"/>
      <c r="AC21" s="594"/>
      <c r="AD21" s="575"/>
      <c r="AE21" s="594"/>
      <c r="AF21" s="575"/>
      <c r="AG21" s="594"/>
      <c r="AH21" s="575"/>
      <c r="AI21" s="594"/>
      <c r="AJ21" s="575"/>
      <c r="AK21" s="594"/>
      <c r="AL21" s="575"/>
      <c r="AM21" s="594"/>
      <c r="AN21" s="575"/>
      <c r="AO21" s="594"/>
      <c r="AP21" s="575"/>
      <c r="AQ21" s="594"/>
      <c r="AR21" s="575"/>
      <c r="AS21" s="594"/>
      <c r="AT21" s="575"/>
      <c r="AU21" s="594"/>
      <c r="AV21" s="575"/>
      <c r="AW21" s="594"/>
      <c r="AX21" s="575"/>
      <c r="AY21" s="594"/>
      <c r="AZ21" s="575"/>
      <c r="BA21" s="594"/>
      <c r="BB21" s="575"/>
      <c r="BC21" s="594"/>
      <c r="BD21" s="575"/>
      <c r="BE21" s="594"/>
      <c r="BF21" s="575"/>
      <c r="BG21" s="594"/>
      <c r="BH21" s="575"/>
      <c r="BI21" s="594"/>
      <c r="BJ21" s="575">
        <v>0</v>
      </c>
      <c r="BK21" s="598"/>
      <c r="CJ21" s="303"/>
      <c r="CK21" s="303"/>
      <c r="CL21" s="303"/>
      <c r="CM21" s="304"/>
      <c r="CN21" s="303"/>
      <c r="CO21" s="303"/>
      <c r="CP21" s="303"/>
      <c r="CQ21" s="303"/>
      <c r="CR21" s="303"/>
      <c r="CS21" s="303"/>
      <c r="CT21" s="303"/>
    </row>
    <row r="22" spans="1:98" s="15" customFormat="1" ht="12.75" customHeight="1">
      <c r="A22" s="35"/>
      <c r="B22" s="204" t="str">
        <f>Parameters!Q21</f>
        <v>C22</v>
      </c>
      <c r="C22" s="218"/>
      <c r="D22" s="471" t="str">
        <f>Parameters!S21</f>
        <v>Manufacture of rubber and plastic products</v>
      </c>
      <c r="E22" s="472"/>
      <c r="F22" s="567">
        <v>0</v>
      </c>
      <c r="G22" s="568"/>
      <c r="H22" s="569">
        <v>0</v>
      </c>
      <c r="I22" s="568"/>
      <c r="J22" s="569">
        <v>0</v>
      </c>
      <c r="K22" s="568"/>
      <c r="L22" s="569">
        <v>0</v>
      </c>
      <c r="M22" s="568"/>
      <c r="N22" s="569">
        <v>0</v>
      </c>
      <c r="O22" s="568"/>
      <c r="P22" s="569">
        <v>0</v>
      </c>
      <c r="Q22" s="568"/>
      <c r="R22" s="569">
        <v>0</v>
      </c>
      <c r="S22" s="568"/>
      <c r="T22" s="569">
        <v>0</v>
      </c>
      <c r="U22" s="568"/>
      <c r="V22" s="569">
        <v>0</v>
      </c>
      <c r="W22" s="568"/>
      <c r="X22" s="569">
        <v>0</v>
      </c>
      <c r="Y22" s="568"/>
      <c r="Z22" s="569">
        <v>0</v>
      </c>
      <c r="AA22" s="568"/>
      <c r="AB22" s="569">
        <v>0</v>
      </c>
      <c r="AC22" s="568"/>
      <c r="AD22" s="569">
        <v>0</v>
      </c>
      <c r="AE22" s="568"/>
      <c r="AF22" s="569">
        <v>0</v>
      </c>
      <c r="AG22" s="568"/>
      <c r="AH22" s="569">
        <v>0</v>
      </c>
      <c r="AI22" s="568"/>
      <c r="AJ22" s="569">
        <v>0</v>
      </c>
      <c r="AK22" s="568"/>
      <c r="AL22" s="569">
        <v>0</v>
      </c>
      <c r="AM22" s="568"/>
      <c r="AN22" s="569">
        <v>0</v>
      </c>
      <c r="AO22" s="568"/>
      <c r="AP22" s="569">
        <v>0</v>
      </c>
      <c r="AQ22" s="568"/>
      <c r="AR22" s="569">
        <v>0</v>
      </c>
      <c r="AS22" s="568"/>
      <c r="AT22" s="569">
        <v>0</v>
      </c>
      <c r="AU22" s="568"/>
      <c r="AV22" s="569">
        <v>0</v>
      </c>
      <c r="AW22" s="568"/>
      <c r="AX22" s="569">
        <v>0</v>
      </c>
      <c r="AY22" s="568"/>
      <c r="AZ22" s="569">
        <v>0</v>
      </c>
      <c r="BA22" s="568"/>
      <c r="BB22" s="569">
        <v>0</v>
      </c>
      <c r="BC22" s="568"/>
      <c r="BD22" s="569">
        <v>0</v>
      </c>
      <c r="BE22" s="568"/>
      <c r="BF22" s="569">
        <v>0</v>
      </c>
      <c r="BG22" s="568"/>
      <c r="BH22" s="569">
        <v>0</v>
      </c>
      <c r="BI22" s="568"/>
      <c r="BJ22" s="570">
        <v>0</v>
      </c>
      <c r="BK22" s="571" t="s">
        <v>1192</v>
      </c>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471" t="str">
        <f>Parameters!S22</f>
        <v>Manufacture of other non-metallic mineral products</v>
      </c>
      <c r="E23" s="473"/>
      <c r="F23" s="567">
        <v>90148.595514513596</v>
      </c>
      <c r="G23" s="568"/>
      <c r="H23" s="569">
        <v>36885.999615547764</v>
      </c>
      <c r="I23" s="568"/>
      <c r="J23" s="569">
        <v>35868.593438851611</v>
      </c>
      <c r="K23" s="568"/>
      <c r="L23" s="569">
        <v>26315.496477031811</v>
      </c>
      <c r="M23" s="568"/>
      <c r="N23" s="569">
        <v>16462.666734487608</v>
      </c>
      <c r="O23" s="568"/>
      <c r="P23" s="569">
        <v>16555.080788592382</v>
      </c>
      <c r="Q23" s="568"/>
      <c r="R23" s="569">
        <v>16592.770043936918</v>
      </c>
      <c r="S23" s="568"/>
      <c r="T23" s="569">
        <v>16555.080788592382</v>
      </c>
      <c r="U23" s="568"/>
      <c r="V23" s="569">
        <v>24960.67874646706</v>
      </c>
      <c r="W23" s="568"/>
      <c r="X23" s="569">
        <v>26306.916293769082</v>
      </c>
      <c r="Y23" s="568"/>
      <c r="Z23" s="569">
        <v>27086.217046033562</v>
      </c>
      <c r="AA23" s="568"/>
      <c r="AB23" s="569">
        <v>40855.907670782959</v>
      </c>
      <c r="AC23" s="568"/>
      <c r="AD23" s="569">
        <v>31394.767236203967</v>
      </c>
      <c r="AE23" s="568"/>
      <c r="AF23" s="569">
        <v>41434.282977193565</v>
      </c>
      <c r="AG23" s="568"/>
      <c r="AH23" s="569">
        <v>24500.565247140599</v>
      </c>
      <c r="AI23" s="568"/>
      <c r="AJ23" s="569">
        <v>28274.34329123671</v>
      </c>
      <c r="AK23" s="568"/>
      <c r="AL23" s="569">
        <v>24625.014267634651</v>
      </c>
      <c r="AM23" s="568"/>
      <c r="AN23" s="569">
        <v>28622.644446360471</v>
      </c>
      <c r="AO23" s="568"/>
      <c r="AP23" s="569">
        <v>17019.021715990028</v>
      </c>
      <c r="AQ23" s="568"/>
      <c r="AR23" s="569">
        <v>18271.468683256022</v>
      </c>
      <c r="AS23" s="568"/>
      <c r="AT23" s="569">
        <v>16529.639766996679</v>
      </c>
      <c r="AU23" s="568"/>
      <c r="AV23" s="569">
        <v>15174.219753256191</v>
      </c>
      <c r="AW23" s="568"/>
      <c r="AX23" s="569">
        <v>16746.616048781711</v>
      </c>
      <c r="AY23" s="568"/>
      <c r="AZ23" s="569">
        <v>16135.4616093329</v>
      </c>
      <c r="BA23" s="568"/>
      <c r="BB23" s="569">
        <v>14279.862865906849</v>
      </c>
      <c r="BC23" s="568"/>
      <c r="BD23" s="569">
        <v>13221.544592177221</v>
      </c>
      <c r="BE23" s="568"/>
      <c r="BF23" s="569">
        <v>14191.30052466439</v>
      </c>
      <c r="BG23" s="568"/>
      <c r="BH23" s="569">
        <v>5884.2619618148901</v>
      </c>
      <c r="BI23" s="568"/>
      <c r="BJ23" s="570">
        <v>440.05832724528545</v>
      </c>
      <c r="BK23" s="571" t="s">
        <v>1192</v>
      </c>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469" t="str">
        <f>Parameters!S23</f>
        <v>Manufacture of basic metals and fabricated metal products, except machinery and equipment</v>
      </c>
      <c r="E24" s="470"/>
      <c r="F24" s="575"/>
      <c r="G24" s="594"/>
      <c r="H24" s="575"/>
      <c r="I24" s="594"/>
      <c r="J24" s="575"/>
      <c r="K24" s="594"/>
      <c r="L24" s="575"/>
      <c r="M24" s="594"/>
      <c r="N24" s="575"/>
      <c r="O24" s="594"/>
      <c r="P24" s="575"/>
      <c r="Q24" s="594"/>
      <c r="R24" s="575"/>
      <c r="S24" s="594"/>
      <c r="T24" s="575"/>
      <c r="U24" s="594"/>
      <c r="V24" s="575"/>
      <c r="W24" s="594"/>
      <c r="X24" s="575"/>
      <c r="Y24" s="594"/>
      <c r="Z24" s="575"/>
      <c r="AA24" s="594"/>
      <c r="AB24" s="575"/>
      <c r="AC24" s="594"/>
      <c r="AD24" s="575"/>
      <c r="AE24" s="594"/>
      <c r="AF24" s="575"/>
      <c r="AG24" s="594"/>
      <c r="AH24" s="575"/>
      <c r="AI24" s="594"/>
      <c r="AJ24" s="575"/>
      <c r="AK24" s="594"/>
      <c r="AL24" s="575"/>
      <c r="AM24" s="594"/>
      <c r="AN24" s="575"/>
      <c r="AO24" s="594"/>
      <c r="AP24" s="575"/>
      <c r="AQ24" s="594"/>
      <c r="AR24" s="575"/>
      <c r="AS24" s="594"/>
      <c r="AT24" s="575"/>
      <c r="AU24" s="594"/>
      <c r="AV24" s="575"/>
      <c r="AW24" s="594"/>
      <c r="AX24" s="575"/>
      <c r="AY24" s="594"/>
      <c r="AZ24" s="575"/>
      <c r="BA24" s="594"/>
      <c r="BB24" s="575"/>
      <c r="BC24" s="594"/>
      <c r="BD24" s="575"/>
      <c r="BE24" s="594"/>
      <c r="BF24" s="575"/>
      <c r="BG24" s="594"/>
      <c r="BH24" s="575"/>
      <c r="BI24" s="594"/>
      <c r="BJ24" s="575">
        <v>0</v>
      </c>
      <c r="BK24" s="598"/>
      <c r="CJ24" s="303"/>
      <c r="CK24" s="303"/>
      <c r="CL24" s="303"/>
      <c r="CM24" s="304"/>
      <c r="CN24" s="303"/>
      <c r="CO24" s="303"/>
      <c r="CP24" s="303"/>
      <c r="CQ24" s="303"/>
      <c r="CR24" s="303"/>
      <c r="CS24" s="303"/>
      <c r="CT24" s="303"/>
    </row>
    <row r="25" spans="1:98" s="15" customFormat="1" ht="12.75" customHeight="1">
      <c r="A25" s="35"/>
      <c r="B25" s="204" t="str">
        <f>Parameters!Q24</f>
        <v>C24</v>
      </c>
      <c r="C25" s="218"/>
      <c r="D25" s="471" t="str">
        <f>Parameters!S24</f>
        <v>Manufacture of basic metals</v>
      </c>
      <c r="E25" s="472"/>
      <c r="F25" s="567">
        <v>0</v>
      </c>
      <c r="G25" s="568"/>
      <c r="H25" s="569">
        <v>0</v>
      </c>
      <c r="I25" s="568"/>
      <c r="J25" s="569">
        <v>0</v>
      </c>
      <c r="K25" s="568"/>
      <c r="L25" s="569">
        <v>0</v>
      </c>
      <c r="M25" s="568"/>
      <c r="N25" s="569">
        <v>0</v>
      </c>
      <c r="O25" s="568"/>
      <c r="P25" s="569">
        <v>0</v>
      </c>
      <c r="Q25" s="568"/>
      <c r="R25" s="569">
        <v>0</v>
      </c>
      <c r="S25" s="568"/>
      <c r="T25" s="569">
        <v>0</v>
      </c>
      <c r="U25" s="568"/>
      <c r="V25" s="569">
        <v>0</v>
      </c>
      <c r="W25" s="568"/>
      <c r="X25" s="569">
        <v>0</v>
      </c>
      <c r="Y25" s="568"/>
      <c r="Z25" s="569">
        <v>0</v>
      </c>
      <c r="AA25" s="568"/>
      <c r="AB25" s="569">
        <v>0</v>
      </c>
      <c r="AC25" s="568"/>
      <c r="AD25" s="569">
        <v>0</v>
      </c>
      <c r="AE25" s="568"/>
      <c r="AF25" s="569">
        <v>0</v>
      </c>
      <c r="AG25" s="568"/>
      <c r="AH25" s="569">
        <v>0</v>
      </c>
      <c r="AI25" s="568"/>
      <c r="AJ25" s="569">
        <v>0</v>
      </c>
      <c r="AK25" s="568"/>
      <c r="AL25" s="569">
        <v>0</v>
      </c>
      <c r="AM25" s="568"/>
      <c r="AN25" s="569">
        <v>0</v>
      </c>
      <c r="AO25" s="568"/>
      <c r="AP25" s="569">
        <v>0</v>
      </c>
      <c r="AQ25" s="568"/>
      <c r="AR25" s="569">
        <v>0</v>
      </c>
      <c r="AS25" s="568"/>
      <c r="AT25" s="569">
        <v>0</v>
      </c>
      <c r="AU25" s="568"/>
      <c r="AV25" s="569">
        <v>0</v>
      </c>
      <c r="AW25" s="568"/>
      <c r="AX25" s="569">
        <v>0</v>
      </c>
      <c r="AY25" s="568"/>
      <c r="AZ25" s="569">
        <v>0</v>
      </c>
      <c r="BA25" s="568"/>
      <c r="BB25" s="569">
        <v>0</v>
      </c>
      <c r="BC25" s="568"/>
      <c r="BD25" s="569">
        <v>0</v>
      </c>
      <c r="BE25" s="568"/>
      <c r="BF25" s="569">
        <v>0</v>
      </c>
      <c r="BG25" s="568"/>
      <c r="BH25" s="569">
        <v>0</v>
      </c>
      <c r="BI25" s="568"/>
      <c r="BJ25" s="570">
        <v>0</v>
      </c>
      <c r="BK25" s="571" t="s">
        <v>1192</v>
      </c>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474" t="str">
        <f>Parameters!S25</f>
        <v>Manufacture of fabricated metal products, except machinery and equipment</v>
      </c>
      <c r="E26" s="473"/>
      <c r="F26" s="567">
        <v>0</v>
      </c>
      <c r="G26" s="568"/>
      <c r="H26" s="569">
        <v>0</v>
      </c>
      <c r="I26" s="568"/>
      <c r="J26" s="569">
        <v>304.98</v>
      </c>
      <c r="K26" s="568"/>
      <c r="L26" s="569">
        <v>1010.6772</v>
      </c>
      <c r="M26" s="568"/>
      <c r="N26" s="569">
        <v>1281.4861800000001</v>
      </c>
      <c r="O26" s="568"/>
      <c r="P26" s="569">
        <v>636.78498000000002</v>
      </c>
      <c r="Q26" s="568"/>
      <c r="R26" s="569">
        <v>1121.796</v>
      </c>
      <c r="S26" s="568"/>
      <c r="T26" s="569">
        <v>1657.5</v>
      </c>
      <c r="U26" s="568"/>
      <c r="V26" s="569">
        <v>795.6</v>
      </c>
      <c r="W26" s="568"/>
      <c r="X26" s="569">
        <v>348.07499999999999</v>
      </c>
      <c r="Y26" s="568"/>
      <c r="Z26" s="569">
        <v>198.9</v>
      </c>
      <c r="AA26" s="568"/>
      <c r="AB26" s="569">
        <v>49.725000000000001</v>
      </c>
      <c r="AC26" s="568"/>
      <c r="AD26" s="569">
        <v>0</v>
      </c>
      <c r="AE26" s="568"/>
      <c r="AF26" s="569">
        <v>0</v>
      </c>
      <c r="AG26" s="568"/>
      <c r="AH26" s="569">
        <v>0</v>
      </c>
      <c r="AI26" s="568"/>
      <c r="AJ26" s="569">
        <v>0</v>
      </c>
      <c r="AK26" s="568"/>
      <c r="AL26" s="569">
        <v>0</v>
      </c>
      <c r="AM26" s="568"/>
      <c r="AN26" s="569">
        <v>0</v>
      </c>
      <c r="AO26" s="568"/>
      <c r="AP26" s="569">
        <v>0</v>
      </c>
      <c r="AQ26" s="568"/>
      <c r="AR26" s="569">
        <v>0</v>
      </c>
      <c r="AS26" s="568"/>
      <c r="AT26" s="569">
        <v>0</v>
      </c>
      <c r="AU26" s="568"/>
      <c r="AV26" s="569">
        <v>0</v>
      </c>
      <c r="AW26" s="568"/>
      <c r="AX26" s="569">
        <v>0</v>
      </c>
      <c r="AY26" s="568"/>
      <c r="AZ26" s="569">
        <v>0</v>
      </c>
      <c r="BA26" s="568"/>
      <c r="BB26" s="569">
        <v>0</v>
      </c>
      <c r="BC26" s="568"/>
      <c r="BD26" s="569">
        <v>0</v>
      </c>
      <c r="BE26" s="568"/>
      <c r="BF26" s="569">
        <v>17.981999999999999</v>
      </c>
      <c r="BG26" s="568"/>
      <c r="BH26" s="569">
        <v>14.3856</v>
      </c>
      <c r="BI26" s="568"/>
      <c r="BJ26" s="570">
        <v>1.0758363773572128</v>
      </c>
      <c r="BK26" s="571" t="s">
        <v>1192</v>
      </c>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469" t="str">
        <f>Parameters!S26</f>
        <v>Manufacture of computer, electronic and optical products</v>
      </c>
      <c r="E27" s="475"/>
      <c r="F27" s="572">
        <v>0</v>
      </c>
      <c r="G27" s="568"/>
      <c r="H27" s="573">
        <v>0</v>
      </c>
      <c r="I27" s="568"/>
      <c r="J27" s="573">
        <v>304.98</v>
      </c>
      <c r="K27" s="568"/>
      <c r="L27" s="573">
        <v>1010.6772</v>
      </c>
      <c r="M27" s="568"/>
      <c r="N27" s="573">
        <v>1281.4861800000001</v>
      </c>
      <c r="O27" s="568"/>
      <c r="P27" s="573">
        <v>636.78498000000002</v>
      </c>
      <c r="Q27" s="568"/>
      <c r="R27" s="573">
        <v>1121.796</v>
      </c>
      <c r="S27" s="568"/>
      <c r="T27" s="573">
        <v>1657.5</v>
      </c>
      <c r="U27" s="568"/>
      <c r="V27" s="573">
        <v>795.6</v>
      </c>
      <c r="W27" s="568"/>
      <c r="X27" s="573">
        <v>348.07499999999999</v>
      </c>
      <c r="Y27" s="568"/>
      <c r="Z27" s="573">
        <v>198.9</v>
      </c>
      <c r="AA27" s="568"/>
      <c r="AB27" s="573">
        <v>49.725000000000001</v>
      </c>
      <c r="AC27" s="568"/>
      <c r="AD27" s="573">
        <v>0</v>
      </c>
      <c r="AE27" s="568"/>
      <c r="AF27" s="573">
        <v>0</v>
      </c>
      <c r="AG27" s="568"/>
      <c r="AH27" s="573">
        <v>0</v>
      </c>
      <c r="AI27" s="568"/>
      <c r="AJ27" s="573">
        <v>0</v>
      </c>
      <c r="AK27" s="568"/>
      <c r="AL27" s="573">
        <v>0</v>
      </c>
      <c r="AM27" s="568"/>
      <c r="AN27" s="573">
        <v>0</v>
      </c>
      <c r="AO27" s="568"/>
      <c r="AP27" s="573">
        <v>0</v>
      </c>
      <c r="AQ27" s="568"/>
      <c r="AR27" s="573">
        <v>0</v>
      </c>
      <c r="AS27" s="568"/>
      <c r="AT27" s="573">
        <v>0</v>
      </c>
      <c r="AU27" s="568"/>
      <c r="AV27" s="573">
        <v>0</v>
      </c>
      <c r="AW27" s="568"/>
      <c r="AX27" s="573">
        <v>0</v>
      </c>
      <c r="AY27" s="568"/>
      <c r="AZ27" s="573">
        <v>0</v>
      </c>
      <c r="BA27" s="568"/>
      <c r="BB27" s="573">
        <v>0</v>
      </c>
      <c r="BC27" s="568"/>
      <c r="BD27" s="573">
        <v>0</v>
      </c>
      <c r="BE27" s="568"/>
      <c r="BF27" s="573">
        <v>17.981999999999999</v>
      </c>
      <c r="BG27" s="568"/>
      <c r="BH27" s="573">
        <v>14.3856</v>
      </c>
      <c r="BI27" s="568"/>
      <c r="BJ27" s="574">
        <v>1.0758363773572128</v>
      </c>
      <c r="BK27" s="571" t="s">
        <v>1192</v>
      </c>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469" t="str">
        <f>Parameters!S27</f>
        <v>Manufacture of electrical equipment</v>
      </c>
      <c r="E28" s="475"/>
      <c r="F28" s="572">
        <v>0</v>
      </c>
      <c r="G28" s="568"/>
      <c r="H28" s="573">
        <v>0</v>
      </c>
      <c r="I28" s="568"/>
      <c r="J28" s="573">
        <v>0</v>
      </c>
      <c r="K28" s="568"/>
      <c r="L28" s="573">
        <v>0</v>
      </c>
      <c r="M28" s="568"/>
      <c r="N28" s="573">
        <v>0</v>
      </c>
      <c r="O28" s="568"/>
      <c r="P28" s="573">
        <v>0</v>
      </c>
      <c r="Q28" s="568"/>
      <c r="R28" s="573">
        <v>0</v>
      </c>
      <c r="S28" s="568"/>
      <c r="T28" s="573">
        <v>0</v>
      </c>
      <c r="U28" s="568"/>
      <c r="V28" s="573">
        <v>0</v>
      </c>
      <c r="W28" s="568"/>
      <c r="X28" s="573">
        <v>0</v>
      </c>
      <c r="Y28" s="568"/>
      <c r="Z28" s="573">
        <v>0</v>
      </c>
      <c r="AA28" s="568"/>
      <c r="AB28" s="573">
        <v>0</v>
      </c>
      <c r="AC28" s="568"/>
      <c r="AD28" s="573">
        <v>0</v>
      </c>
      <c r="AE28" s="568"/>
      <c r="AF28" s="573">
        <v>0</v>
      </c>
      <c r="AG28" s="568"/>
      <c r="AH28" s="573">
        <v>0</v>
      </c>
      <c r="AI28" s="568"/>
      <c r="AJ28" s="573">
        <v>0</v>
      </c>
      <c r="AK28" s="568"/>
      <c r="AL28" s="573">
        <v>0</v>
      </c>
      <c r="AM28" s="568"/>
      <c r="AN28" s="573">
        <v>0</v>
      </c>
      <c r="AO28" s="568"/>
      <c r="AP28" s="573">
        <v>0</v>
      </c>
      <c r="AQ28" s="568"/>
      <c r="AR28" s="573">
        <v>0</v>
      </c>
      <c r="AS28" s="568"/>
      <c r="AT28" s="573">
        <v>0</v>
      </c>
      <c r="AU28" s="568"/>
      <c r="AV28" s="573">
        <v>0</v>
      </c>
      <c r="AW28" s="568"/>
      <c r="AX28" s="573">
        <v>0</v>
      </c>
      <c r="AY28" s="568"/>
      <c r="AZ28" s="573">
        <v>0</v>
      </c>
      <c r="BA28" s="568"/>
      <c r="BB28" s="573">
        <v>0</v>
      </c>
      <c r="BC28" s="568"/>
      <c r="BD28" s="573">
        <v>0</v>
      </c>
      <c r="BE28" s="568"/>
      <c r="BF28" s="573">
        <v>0</v>
      </c>
      <c r="BG28" s="568"/>
      <c r="BH28" s="573">
        <v>0</v>
      </c>
      <c r="BI28" s="568"/>
      <c r="BJ28" s="574">
        <v>0</v>
      </c>
      <c r="BK28" s="571" t="s">
        <v>1192</v>
      </c>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469" t="str">
        <f>Parameters!S28</f>
        <v>Manufacture of machinery and equipment n.e.c.</v>
      </c>
      <c r="E29" s="475"/>
      <c r="F29" s="572">
        <v>0</v>
      </c>
      <c r="G29" s="568"/>
      <c r="H29" s="573">
        <v>0</v>
      </c>
      <c r="I29" s="568"/>
      <c r="J29" s="573">
        <v>0</v>
      </c>
      <c r="K29" s="568"/>
      <c r="L29" s="573">
        <v>0</v>
      </c>
      <c r="M29" s="568"/>
      <c r="N29" s="573">
        <v>0</v>
      </c>
      <c r="O29" s="568"/>
      <c r="P29" s="573">
        <v>0</v>
      </c>
      <c r="Q29" s="568"/>
      <c r="R29" s="573">
        <v>0</v>
      </c>
      <c r="S29" s="568"/>
      <c r="T29" s="573">
        <v>0</v>
      </c>
      <c r="U29" s="568"/>
      <c r="V29" s="573">
        <v>0</v>
      </c>
      <c r="W29" s="568"/>
      <c r="X29" s="573">
        <v>0</v>
      </c>
      <c r="Y29" s="568"/>
      <c r="Z29" s="573">
        <v>0</v>
      </c>
      <c r="AA29" s="568"/>
      <c r="AB29" s="573">
        <v>0</v>
      </c>
      <c r="AC29" s="568"/>
      <c r="AD29" s="573">
        <v>0</v>
      </c>
      <c r="AE29" s="568"/>
      <c r="AF29" s="573">
        <v>0</v>
      </c>
      <c r="AG29" s="568"/>
      <c r="AH29" s="573">
        <v>0</v>
      </c>
      <c r="AI29" s="568"/>
      <c r="AJ29" s="573">
        <v>0</v>
      </c>
      <c r="AK29" s="568"/>
      <c r="AL29" s="573">
        <v>0</v>
      </c>
      <c r="AM29" s="568"/>
      <c r="AN29" s="573">
        <v>0</v>
      </c>
      <c r="AO29" s="568"/>
      <c r="AP29" s="573">
        <v>0</v>
      </c>
      <c r="AQ29" s="568"/>
      <c r="AR29" s="573">
        <v>0</v>
      </c>
      <c r="AS29" s="568"/>
      <c r="AT29" s="573">
        <v>0</v>
      </c>
      <c r="AU29" s="568"/>
      <c r="AV29" s="573">
        <v>0</v>
      </c>
      <c r="AW29" s="568"/>
      <c r="AX29" s="573">
        <v>0</v>
      </c>
      <c r="AY29" s="568"/>
      <c r="AZ29" s="573">
        <v>0</v>
      </c>
      <c r="BA29" s="568"/>
      <c r="BB29" s="573">
        <v>0</v>
      </c>
      <c r="BC29" s="568"/>
      <c r="BD29" s="573">
        <v>0</v>
      </c>
      <c r="BE29" s="568"/>
      <c r="BF29" s="573">
        <v>0</v>
      </c>
      <c r="BG29" s="568"/>
      <c r="BH29" s="573">
        <v>0</v>
      </c>
      <c r="BI29" s="568"/>
      <c r="BJ29" s="574">
        <v>0</v>
      </c>
      <c r="BK29" s="571" t="s">
        <v>1192</v>
      </c>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469" t="str">
        <f>Parameters!S29</f>
        <v>Manufacture of motor vehicles, trailers, semi-trailers and of other transport equipment</v>
      </c>
      <c r="E30" s="470"/>
      <c r="F30" s="575"/>
      <c r="G30" s="594"/>
      <c r="H30" s="575"/>
      <c r="I30" s="594"/>
      <c r="J30" s="575"/>
      <c r="K30" s="594"/>
      <c r="L30" s="575"/>
      <c r="M30" s="594"/>
      <c r="N30" s="575"/>
      <c r="O30" s="594"/>
      <c r="P30" s="575"/>
      <c r="Q30" s="594"/>
      <c r="R30" s="575"/>
      <c r="S30" s="594"/>
      <c r="T30" s="575"/>
      <c r="U30" s="594"/>
      <c r="V30" s="575"/>
      <c r="W30" s="594"/>
      <c r="X30" s="575"/>
      <c r="Y30" s="594"/>
      <c r="Z30" s="575"/>
      <c r="AA30" s="594"/>
      <c r="AB30" s="575"/>
      <c r="AC30" s="594"/>
      <c r="AD30" s="575"/>
      <c r="AE30" s="594"/>
      <c r="AF30" s="575"/>
      <c r="AG30" s="594"/>
      <c r="AH30" s="575"/>
      <c r="AI30" s="594"/>
      <c r="AJ30" s="575"/>
      <c r="AK30" s="594"/>
      <c r="AL30" s="575"/>
      <c r="AM30" s="594"/>
      <c r="AN30" s="575"/>
      <c r="AO30" s="594"/>
      <c r="AP30" s="575"/>
      <c r="AQ30" s="594"/>
      <c r="AR30" s="575"/>
      <c r="AS30" s="594"/>
      <c r="AT30" s="575"/>
      <c r="AU30" s="594"/>
      <c r="AV30" s="575"/>
      <c r="AW30" s="594"/>
      <c r="AX30" s="575"/>
      <c r="AY30" s="594"/>
      <c r="AZ30" s="575"/>
      <c r="BA30" s="594"/>
      <c r="BB30" s="575"/>
      <c r="BC30" s="594"/>
      <c r="BD30" s="575"/>
      <c r="BE30" s="594"/>
      <c r="BF30" s="575"/>
      <c r="BG30" s="594"/>
      <c r="BH30" s="575"/>
      <c r="BI30" s="594"/>
      <c r="BJ30" s="575">
        <v>0</v>
      </c>
      <c r="BK30" s="598"/>
      <c r="CJ30" s="303"/>
      <c r="CK30" s="303"/>
      <c r="CL30" s="303"/>
      <c r="CM30" s="304"/>
      <c r="CN30" s="303"/>
      <c r="CO30" s="303"/>
      <c r="CP30" s="303"/>
      <c r="CQ30" s="303"/>
      <c r="CR30" s="303"/>
      <c r="CS30" s="303"/>
      <c r="CT30" s="303"/>
    </row>
    <row r="31" spans="1:98" s="15" customFormat="1" ht="12.75" customHeight="1">
      <c r="A31" s="35"/>
      <c r="B31" s="204" t="str">
        <f>Parameters!Q30</f>
        <v>C29</v>
      </c>
      <c r="C31" s="205"/>
      <c r="D31" s="471" t="str">
        <f>Parameters!S30</f>
        <v>Manufacture of motor vehicles, trailers and semi-trailers</v>
      </c>
      <c r="E31" s="472"/>
      <c r="F31" s="567">
        <v>0</v>
      </c>
      <c r="G31" s="568"/>
      <c r="H31" s="569">
        <v>0</v>
      </c>
      <c r="I31" s="568"/>
      <c r="J31" s="569">
        <v>0</v>
      </c>
      <c r="K31" s="568"/>
      <c r="L31" s="569">
        <v>0</v>
      </c>
      <c r="M31" s="568"/>
      <c r="N31" s="569">
        <v>0</v>
      </c>
      <c r="O31" s="568"/>
      <c r="P31" s="569">
        <v>0</v>
      </c>
      <c r="Q31" s="568"/>
      <c r="R31" s="569">
        <v>0</v>
      </c>
      <c r="S31" s="568"/>
      <c r="T31" s="569">
        <v>0</v>
      </c>
      <c r="U31" s="568"/>
      <c r="V31" s="569">
        <v>0</v>
      </c>
      <c r="W31" s="568"/>
      <c r="X31" s="569">
        <v>0</v>
      </c>
      <c r="Y31" s="568"/>
      <c r="Z31" s="569">
        <v>0</v>
      </c>
      <c r="AA31" s="568"/>
      <c r="AB31" s="569">
        <v>0</v>
      </c>
      <c r="AC31" s="568"/>
      <c r="AD31" s="569">
        <v>0</v>
      </c>
      <c r="AE31" s="568"/>
      <c r="AF31" s="569">
        <v>0</v>
      </c>
      <c r="AG31" s="568"/>
      <c r="AH31" s="569">
        <v>0</v>
      </c>
      <c r="AI31" s="568"/>
      <c r="AJ31" s="569">
        <v>0</v>
      </c>
      <c r="AK31" s="568"/>
      <c r="AL31" s="569">
        <v>0</v>
      </c>
      <c r="AM31" s="568"/>
      <c r="AN31" s="569">
        <v>0</v>
      </c>
      <c r="AO31" s="568"/>
      <c r="AP31" s="569">
        <v>0</v>
      </c>
      <c r="AQ31" s="568"/>
      <c r="AR31" s="569">
        <v>0</v>
      </c>
      <c r="AS31" s="568"/>
      <c r="AT31" s="569">
        <v>0</v>
      </c>
      <c r="AU31" s="568"/>
      <c r="AV31" s="569">
        <v>0</v>
      </c>
      <c r="AW31" s="568"/>
      <c r="AX31" s="569">
        <v>0</v>
      </c>
      <c r="AY31" s="568"/>
      <c r="AZ31" s="569">
        <v>0</v>
      </c>
      <c r="BA31" s="568"/>
      <c r="BB31" s="569">
        <v>0</v>
      </c>
      <c r="BC31" s="568"/>
      <c r="BD31" s="569">
        <v>0</v>
      </c>
      <c r="BE31" s="568"/>
      <c r="BF31" s="569">
        <v>0</v>
      </c>
      <c r="BG31" s="568"/>
      <c r="BH31" s="569">
        <v>0</v>
      </c>
      <c r="BI31" s="568"/>
      <c r="BJ31" s="570">
        <v>0</v>
      </c>
      <c r="BK31" s="571" t="s">
        <v>1192</v>
      </c>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471" t="str">
        <f>Parameters!S31</f>
        <v>Manufacture of other transport equipment</v>
      </c>
      <c r="E32" s="472"/>
      <c r="F32" s="567">
        <v>0</v>
      </c>
      <c r="G32" s="568"/>
      <c r="H32" s="569">
        <v>0</v>
      </c>
      <c r="I32" s="568"/>
      <c r="J32" s="569">
        <v>0</v>
      </c>
      <c r="K32" s="568"/>
      <c r="L32" s="569">
        <v>0</v>
      </c>
      <c r="M32" s="568"/>
      <c r="N32" s="569">
        <v>0</v>
      </c>
      <c r="O32" s="568"/>
      <c r="P32" s="569">
        <v>0</v>
      </c>
      <c r="Q32" s="568"/>
      <c r="R32" s="569">
        <v>0</v>
      </c>
      <c r="S32" s="568"/>
      <c r="T32" s="569">
        <v>0</v>
      </c>
      <c r="U32" s="568"/>
      <c r="V32" s="569">
        <v>0</v>
      </c>
      <c r="W32" s="568"/>
      <c r="X32" s="569">
        <v>0</v>
      </c>
      <c r="Y32" s="568"/>
      <c r="Z32" s="569">
        <v>0</v>
      </c>
      <c r="AA32" s="568"/>
      <c r="AB32" s="569">
        <v>0</v>
      </c>
      <c r="AC32" s="568"/>
      <c r="AD32" s="569">
        <v>0</v>
      </c>
      <c r="AE32" s="568"/>
      <c r="AF32" s="569">
        <v>0</v>
      </c>
      <c r="AG32" s="568"/>
      <c r="AH32" s="569">
        <v>0</v>
      </c>
      <c r="AI32" s="568"/>
      <c r="AJ32" s="569">
        <v>0</v>
      </c>
      <c r="AK32" s="568"/>
      <c r="AL32" s="569">
        <v>0</v>
      </c>
      <c r="AM32" s="568"/>
      <c r="AN32" s="569">
        <v>0</v>
      </c>
      <c r="AO32" s="568"/>
      <c r="AP32" s="569">
        <v>0</v>
      </c>
      <c r="AQ32" s="568"/>
      <c r="AR32" s="569">
        <v>0</v>
      </c>
      <c r="AS32" s="568"/>
      <c r="AT32" s="569">
        <v>0</v>
      </c>
      <c r="AU32" s="568"/>
      <c r="AV32" s="569">
        <v>0</v>
      </c>
      <c r="AW32" s="568"/>
      <c r="AX32" s="569">
        <v>0</v>
      </c>
      <c r="AY32" s="568"/>
      <c r="AZ32" s="569">
        <v>0</v>
      </c>
      <c r="BA32" s="568"/>
      <c r="BB32" s="569">
        <v>0</v>
      </c>
      <c r="BC32" s="568"/>
      <c r="BD32" s="569">
        <v>0</v>
      </c>
      <c r="BE32" s="568"/>
      <c r="BF32" s="569">
        <v>0</v>
      </c>
      <c r="BG32" s="568"/>
      <c r="BH32" s="569">
        <v>0</v>
      </c>
      <c r="BI32" s="568"/>
      <c r="BJ32" s="570">
        <v>0</v>
      </c>
      <c r="BK32" s="571" t="s">
        <v>1192</v>
      </c>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469" t="str">
        <f>Parameters!S32</f>
        <v>Manufacture of furniture; jewellery, musical instruments, toys; repair and installation of machinery and equipment</v>
      </c>
      <c r="E33" s="470"/>
      <c r="F33" s="575"/>
      <c r="G33" s="594"/>
      <c r="H33" s="575"/>
      <c r="I33" s="594"/>
      <c r="J33" s="575"/>
      <c r="K33" s="594"/>
      <c r="L33" s="575"/>
      <c r="M33" s="594"/>
      <c r="N33" s="575"/>
      <c r="O33" s="594"/>
      <c r="P33" s="575"/>
      <c r="Q33" s="594"/>
      <c r="R33" s="575"/>
      <c r="S33" s="594"/>
      <c r="T33" s="575"/>
      <c r="U33" s="594"/>
      <c r="V33" s="575"/>
      <c r="W33" s="594"/>
      <c r="X33" s="575"/>
      <c r="Y33" s="594"/>
      <c r="Z33" s="575"/>
      <c r="AA33" s="594"/>
      <c r="AB33" s="575"/>
      <c r="AC33" s="594"/>
      <c r="AD33" s="575"/>
      <c r="AE33" s="594"/>
      <c r="AF33" s="575"/>
      <c r="AG33" s="594"/>
      <c r="AH33" s="575"/>
      <c r="AI33" s="594"/>
      <c r="AJ33" s="575"/>
      <c r="AK33" s="594"/>
      <c r="AL33" s="575"/>
      <c r="AM33" s="594"/>
      <c r="AN33" s="575"/>
      <c r="AO33" s="594"/>
      <c r="AP33" s="575"/>
      <c r="AQ33" s="594"/>
      <c r="AR33" s="575"/>
      <c r="AS33" s="594"/>
      <c r="AT33" s="575"/>
      <c r="AU33" s="594"/>
      <c r="AV33" s="575"/>
      <c r="AW33" s="594"/>
      <c r="AX33" s="575"/>
      <c r="AY33" s="594"/>
      <c r="AZ33" s="575"/>
      <c r="BA33" s="594"/>
      <c r="BB33" s="575"/>
      <c r="BC33" s="594"/>
      <c r="BD33" s="575"/>
      <c r="BE33" s="594"/>
      <c r="BF33" s="575"/>
      <c r="BG33" s="594"/>
      <c r="BH33" s="575"/>
      <c r="BI33" s="594"/>
      <c r="BJ33" s="575">
        <v>0</v>
      </c>
      <c r="BK33" s="598"/>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471" t="str">
        <f>Parameters!S33</f>
        <v>Manufacture of furniture; other manufacturing</v>
      </c>
      <c r="E34" s="472"/>
      <c r="F34" s="567">
        <v>0</v>
      </c>
      <c r="G34" s="568"/>
      <c r="H34" s="569">
        <v>0</v>
      </c>
      <c r="I34" s="568"/>
      <c r="J34" s="569">
        <v>0</v>
      </c>
      <c r="K34" s="568"/>
      <c r="L34" s="569">
        <v>0</v>
      </c>
      <c r="M34" s="568"/>
      <c r="N34" s="569">
        <v>0</v>
      </c>
      <c r="O34" s="568"/>
      <c r="P34" s="569">
        <v>0</v>
      </c>
      <c r="Q34" s="568"/>
      <c r="R34" s="569">
        <v>0</v>
      </c>
      <c r="S34" s="568"/>
      <c r="T34" s="569">
        <v>0</v>
      </c>
      <c r="U34" s="568"/>
      <c r="V34" s="569">
        <v>0</v>
      </c>
      <c r="W34" s="568"/>
      <c r="X34" s="569">
        <v>0</v>
      </c>
      <c r="Y34" s="568"/>
      <c r="Z34" s="569">
        <v>0</v>
      </c>
      <c r="AA34" s="568"/>
      <c r="AB34" s="569">
        <v>0</v>
      </c>
      <c r="AC34" s="568"/>
      <c r="AD34" s="569">
        <v>0</v>
      </c>
      <c r="AE34" s="568"/>
      <c r="AF34" s="569">
        <v>0</v>
      </c>
      <c r="AG34" s="568"/>
      <c r="AH34" s="569">
        <v>0</v>
      </c>
      <c r="AI34" s="568"/>
      <c r="AJ34" s="569">
        <v>0</v>
      </c>
      <c r="AK34" s="568"/>
      <c r="AL34" s="569">
        <v>0</v>
      </c>
      <c r="AM34" s="568"/>
      <c r="AN34" s="569">
        <v>0</v>
      </c>
      <c r="AO34" s="568"/>
      <c r="AP34" s="569">
        <v>0</v>
      </c>
      <c r="AQ34" s="568"/>
      <c r="AR34" s="569">
        <v>0</v>
      </c>
      <c r="AS34" s="568"/>
      <c r="AT34" s="569">
        <v>0</v>
      </c>
      <c r="AU34" s="568"/>
      <c r="AV34" s="569">
        <v>0</v>
      </c>
      <c r="AW34" s="568"/>
      <c r="AX34" s="569">
        <v>0</v>
      </c>
      <c r="AY34" s="568"/>
      <c r="AZ34" s="569">
        <v>0</v>
      </c>
      <c r="BA34" s="568"/>
      <c r="BB34" s="569">
        <v>0</v>
      </c>
      <c r="BC34" s="568"/>
      <c r="BD34" s="569">
        <v>0</v>
      </c>
      <c r="BE34" s="568"/>
      <c r="BF34" s="569">
        <v>0</v>
      </c>
      <c r="BG34" s="568"/>
      <c r="BH34" s="569">
        <v>0</v>
      </c>
      <c r="BI34" s="568"/>
      <c r="BJ34" s="570">
        <v>0</v>
      </c>
      <c r="BK34" s="571" t="s">
        <v>1192</v>
      </c>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474" t="str">
        <f>Parameters!S34</f>
        <v>Repair and installation of machinery and equipment</v>
      </c>
      <c r="E35" s="473"/>
      <c r="F35" s="567">
        <v>0</v>
      </c>
      <c r="G35" s="568"/>
      <c r="H35" s="569">
        <v>0</v>
      </c>
      <c r="I35" s="568"/>
      <c r="J35" s="569">
        <v>0</v>
      </c>
      <c r="K35" s="568"/>
      <c r="L35" s="569">
        <v>0</v>
      </c>
      <c r="M35" s="568"/>
      <c r="N35" s="569">
        <v>0</v>
      </c>
      <c r="O35" s="568"/>
      <c r="P35" s="569">
        <v>0</v>
      </c>
      <c r="Q35" s="568"/>
      <c r="R35" s="569">
        <v>0</v>
      </c>
      <c r="S35" s="568"/>
      <c r="T35" s="569">
        <v>0</v>
      </c>
      <c r="U35" s="568"/>
      <c r="V35" s="569">
        <v>0</v>
      </c>
      <c r="W35" s="568"/>
      <c r="X35" s="569">
        <v>0</v>
      </c>
      <c r="Y35" s="568"/>
      <c r="Z35" s="569">
        <v>0</v>
      </c>
      <c r="AA35" s="568"/>
      <c r="AB35" s="569">
        <v>0</v>
      </c>
      <c r="AC35" s="568"/>
      <c r="AD35" s="569">
        <v>0</v>
      </c>
      <c r="AE35" s="568"/>
      <c r="AF35" s="569">
        <v>0</v>
      </c>
      <c r="AG35" s="568"/>
      <c r="AH35" s="569">
        <v>0</v>
      </c>
      <c r="AI35" s="568"/>
      <c r="AJ35" s="569">
        <v>0</v>
      </c>
      <c r="AK35" s="568"/>
      <c r="AL35" s="569">
        <v>0</v>
      </c>
      <c r="AM35" s="568"/>
      <c r="AN35" s="569">
        <v>0</v>
      </c>
      <c r="AO35" s="568"/>
      <c r="AP35" s="569">
        <v>0</v>
      </c>
      <c r="AQ35" s="568"/>
      <c r="AR35" s="569">
        <v>0</v>
      </c>
      <c r="AS35" s="568"/>
      <c r="AT35" s="569">
        <v>0</v>
      </c>
      <c r="AU35" s="568"/>
      <c r="AV35" s="569">
        <v>0</v>
      </c>
      <c r="AW35" s="568"/>
      <c r="AX35" s="569">
        <v>0</v>
      </c>
      <c r="AY35" s="568"/>
      <c r="AZ35" s="569">
        <v>0</v>
      </c>
      <c r="BA35" s="568"/>
      <c r="BB35" s="569">
        <v>0</v>
      </c>
      <c r="BC35" s="568"/>
      <c r="BD35" s="569">
        <v>0</v>
      </c>
      <c r="BE35" s="568"/>
      <c r="BF35" s="569">
        <v>0</v>
      </c>
      <c r="BG35" s="568"/>
      <c r="BH35" s="569">
        <v>0</v>
      </c>
      <c r="BI35" s="568"/>
      <c r="BJ35" s="570">
        <v>0</v>
      </c>
      <c r="BK35" s="571" t="s">
        <v>1192</v>
      </c>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479" t="str">
        <f>Parameters!S35</f>
        <v>Electricity, gas, steam and air conditioning supply</v>
      </c>
      <c r="E36" s="472"/>
      <c r="F36" s="564">
        <v>0</v>
      </c>
      <c r="G36" s="568"/>
      <c r="H36" s="565">
        <v>0</v>
      </c>
      <c r="I36" s="568"/>
      <c r="J36" s="565">
        <v>0</v>
      </c>
      <c r="K36" s="568"/>
      <c r="L36" s="565">
        <v>0</v>
      </c>
      <c r="M36" s="568"/>
      <c r="N36" s="565">
        <v>0</v>
      </c>
      <c r="O36" s="568"/>
      <c r="P36" s="565">
        <v>0</v>
      </c>
      <c r="Q36" s="568"/>
      <c r="R36" s="565">
        <v>0</v>
      </c>
      <c r="S36" s="568"/>
      <c r="T36" s="565">
        <v>0</v>
      </c>
      <c r="U36" s="568"/>
      <c r="V36" s="565">
        <v>0</v>
      </c>
      <c r="W36" s="568"/>
      <c r="X36" s="565">
        <v>0</v>
      </c>
      <c r="Y36" s="568"/>
      <c r="Z36" s="565">
        <v>0</v>
      </c>
      <c r="AA36" s="568"/>
      <c r="AB36" s="565">
        <v>0</v>
      </c>
      <c r="AC36" s="568"/>
      <c r="AD36" s="565">
        <v>0</v>
      </c>
      <c r="AE36" s="568"/>
      <c r="AF36" s="565">
        <v>0</v>
      </c>
      <c r="AG36" s="568"/>
      <c r="AH36" s="565">
        <v>0</v>
      </c>
      <c r="AI36" s="568"/>
      <c r="AJ36" s="565">
        <v>0</v>
      </c>
      <c r="AK36" s="568"/>
      <c r="AL36" s="565">
        <v>0</v>
      </c>
      <c r="AM36" s="568"/>
      <c r="AN36" s="565">
        <v>0</v>
      </c>
      <c r="AO36" s="568"/>
      <c r="AP36" s="565">
        <v>0</v>
      </c>
      <c r="AQ36" s="568"/>
      <c r="AR36" s="565">
        <v>0</v>
      </c>
      <c r="AS36" s="568"/>
      <c r="AT36" s="565">
        <v>0</v>
      </c>
      <c r="AU36" s="568"/>
      <c r="AV36" s="565">
        <v>0</v>
      </c>
      <c r="AW36" s="568"/>
      <c r="AX36" s="565">
        <v>0</v>
      </c>
      <c r="AY36" s="568"/>
      <c r="AZ36" s="565">
        <v>0</v>
      </c>
      <c r="BA36" s="568"/>
      <c r="BB36" s="565">
        <v>0</v>
      </c>
      <c r="BC36" s="568"/>
      <c r="BD36" s="565">
        <v>0</v>
      </c>
      <c r="BE36" s="568"/>
      <c r="BF36" s="565">
        <v>0</v>
      </c>
      <c r="BG36" s="568"/>
      <c r="BH36" s="565">
        <v>0</v>
      </c>
      <c r="BI36" s="568"/>
      <c r="BJ36" s="566">
        <v>0</v>
      </c>
      <c r="BK36" s="571" t="s">
        <v>1192</v>
      </c>
      <c r="CJ36" s="303"/>
      <c r="CK36" s="303"/>
      <c r="CL36" s="303"/>
      <c r="CM36" s="304" t="s">
        <v>59</v>
      </c>
      <c r="CN36" s="303" t="s">
        <v>946</v>
      </c>
      <c r="CO36" s="303"/>
      <c r="CP36" s="303"/>
      <c r="CQ36" s="303"/>
      <c r="CR36" s="303"/>
      <c r="CS36" s="303"/>
      <c r="CT36" s="303"/>
    </row>
    <row r="37" spans="1:98" s="13" customFormat="1">
      <c r="A37" s="36"/>
      <c r="B37" s="207" t="str">
        <f>Parameters!Q36</f>
        <v>E</v>
      </c>
      <c r="C37" s="208"/>
      <c r="D37" s="479" t="str">
        <f>Parameters!S36</f>
        <v>Water supply; sewerage, waste management and remediation activities</v>
      </c>
      <c r="E37" s="481"/>
      <c r="F37" s="564">
        <v>0</v>
      </c>
      <c r="G37" s="568"/>
      <c r="H37" s="565">
        <v>0</v>
      </c>
      <c r="I37" s="568"/>
      <c r="J37" s="565">
        <v>0</v>
      </c>
      <c r="K37" s="568"/>
      <c r="L37" s="565">
        <v>0</v>
      </c>
      <c r="M37" s="568"/>
      <c r="N37" s="565">
        <v>0</v>
      </c>
      <c r="O37" s="568"/>
      <c r="P37" s="565">
        <v>0</v>
      </c>
      <c r="Q37" s="568"/>
      <c r="R37" s="565">
        <v>0</v>
      </c>
      <c r="S37" s="568"/>
      <c r="T37" s="565">
        <v>0</v>
      </c>
      <c r="U37" s="568"/>
      <c r="V37" s="565">
        <v>0</v>
      </c>
      <c r="W37" s="568"/>
      <c r="X37" s="565">
        <v>0</v>
      </c>
      <c r="Y37" s="568"/>
      <c r="Z37" s="565">
        <v>0</v>
      </c>
      <c r="AA37" s="568"/>
      <c r="AB37" s="565">
        <v>0</v>
      </c>
      <c r="AC37" s="568"/>
      <c r="AD37" s="565">
        <v>0</v>
      </c>
      <c r="AE37" s="568"/>
      <c r="AF37" s="565">
        <v>0</v>
      </c>
      <c r="AG37" s="568"/>
      <c r="AH37" s="565">
        <v>0</v>
      </c>
      <c r="AI37" s="568"/>
      <c r="AJ37" s="565">
        <v>0</v>
      </c>
      <c r="AK37" s="568"/>
      <c r="AL37" s="565">
        <v>0</v>
      </c>
      <c r="AM37" s="568"/>
      <c r="AN37" s="565">
        <v>0</v>
      </c>
      <c r="AO37" s="568"/>
      <c r="AP37" s="565">
        <v>0</v>
      </c>
      <c r="AQ37" s="568"/>
      <c r="AR37" s="565">
        <v>0</v>
      </c>
      <c r="AS37" s="568"/>
      <c r="AT37" s="565">
        <v>0</v>
      </c>
      <c r="AU37" s="568"/>
      <c r="AV37" s="565">
        <v>0</v>
      </c>
      <c r="AW37" s="568"/>
      <c r="AX37" s="565">
        <v>0</v>
      </c>
      <c r="AY37" s="568"/>
      <c r="AZ37" s="565">
        <v>0</v>
      </c>
      <c r="BA37" s="568"/>
      <c r="BB37" s="565">
        <v>0</v>
      </c>
      <c r="BC37" s="568"/>
      <c r="BD37" s="565">
        <v>0</v>
      </c>
      <c r="BE37" s="568"/>
      <c r="BF37" s="565">
        <v>0</v>
      </c>
      <c r="BG37" s="568"/>
      <c r="BH37" s="565">
        <v>0</v>
      </c>
      <c r="BI37" s="568"/>
      <c r="BJ37" s="566">
        <v>0</v>
      </c>
      <c r="BK37" s="571" t="s">
        <v>1192</v>
      </c>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474" t="str">
        <f>Parameters!S37</f>
        <v>Water collection, treatment and supply</v>
      </c>
      <c r="E38" s="473"/>
      <c r="F38" s="567">
        <v>0</v>
      </c>
      <c r="G38" s="568"/>
      <c r="H38" s="569">
        <v>0</v>
      </c>
      <c r="I38" s="568"/>
      <c r="J38" s="569">
        <v>0</v>
      </c>
      <c r="K38" s="568"/>
      <c r="L38" s="569">
        <v>0</v>
      </c>
      <c r="M38" s="568"/>
      <c r="N38" s="569">
        <v>0</v>
      </c>
      <c r="O38" s="568"/>
      <c r="P38" s="569">
        <v>0</v>
      </c>
      <c r="Q38" s="568"/>
      <c r="R38" s="569">
        <v>0</v>
      </c>
      <c r="S38" s="568"/>
      <c r="T38" s="569">
        <v>0</v>
      </c>
      <c r="U38" s="568"/>
      <c r="V38" s="569">
        <v>0</v>
      </c>
      <c r="W38" s="568"/>
      <c r="X38" s="569">
        <v>0</v>
      </c>
      <c r="Y38" s="568"/>
      <c r="Z38" s="569">
        <v>0</v>
      </c>
      <c r="AA38" s="568"/>
      <c r="AB38" s="569">
        <v>0</v>
      </c>
      <c r="AC38" s="568"/>
      <c r="AD38" s="569">
        <v>0</v>
      </c>
      <c r="AE38" s="568"/>
      <c r="AF38" s="569">
        <v>0</v>
      </c>
      <c r="AG38" s="568"/>
      <c r="AH38" s="569">
        <v>0</v>
      </c>
      <c r="AI38" s="568"/>
      <c r="AJ38" s="569">
        <v>0</v>
      </c>
      <c r="AK38" s="568"/>
      <c r="AL38" s="569">
        <v>0</v>
      </c>
      <c r="AM38" s="568"/>
      <c r="AN38" s="569">
        <v>0</v>
      </c>
      <c r="AO38" s="568"/>
      <c r="AP38" s="569">
        <v>0</v>
      </c>
      <c r="AQ38" s="568"/>
      <c r="AR38" s="569">
        <v>0</v>
      </c>
      <c r="AS38" s="568"/>
      <c r="AT38" s="569">
        <v>0</v>
      </c>
      <c r="AU38" s="568"/>
      <c r="AV38" s="569">
        <v>0</v>
      </c>
      <c r="AW38" s="568"/>
      <c r="AX38" s="569">
        <v>0</v>
      </c>
      <c r="AY38" s="568"/>
      <c r="AZ38" s="569">
        <v>0</v>
      </c>
      <c r="BA38" s="568"/>
      <c r="BB38" s="569">
        <v>0</v>
      </c>
      <c r="BC38" s="568"/>
      <c r="BD38" s="569">
        <v>0</v>
      </c>
      <c r="BE38" s="568"/>
      <c r="BF38" s="569">
        <v>0</v>
      </c>
      <c r="BG38" s="568"/>
      <c r="BH38" s="569">
        <v>0</v>
      </c>
      <c r="BI38" s="568"/>
      <c r="BJ38" s="570">
        <v>0</v>
      </c>
      <c r="BK38" s="571" t="s">
        <v>1192</v>
      </c>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474" t="str">
        <f>Parameters!S38</f>
        <v>Sewerage, waste management, remediation activities</v>
      </c>
      <c r="E39" s="473"/>
      <c r="F39" s="567">
        <v>0</v>
      </c>
      <c r="G39" s="568"/>
      <c r="H39" s="569">
        <v>0</v>
      </c>
      <c r="I39" s="568"/>
      <c r="J39" s="569">
        <v>0</v>
      </c>
      <c r="K39" s="568"/>
      <c r="L39" s="569">
        <v>0</v>
      </c>
      <c r="M39" s="568"/>
      <c r="N39" s="569">
        <v>0</v>
      </c>
      <c r="O39" s="568"/>
      <c r="P39" s="569">
        <v>0</v>
      </c>
      <c r="Q39" s="568"/>
      <c r="R39" s="569">
        <v>0</v>
      </c>
      <c r="S39" s="568"/>
      <c r="T39" s="569">
        <v>0</v>
      </c>
      <c r="U39" s="568"/>
      <c r="V39" s="569">
        <v>0</v>
      </c>
      <c r="W39" s="568"/>
      <c r="X39" s="569">
        <v>0</v>
      </c>
      <c r="Y39" s="568"/>
      <c r="Z39" s="569">
        <v>0</v>
      </c>
      <c r="AA39" s="568"/>
      <c r="AB39" s="569">
        <v>0</v>
      </c>
      <c r="AC39" s="568"/>
      <c r="AD39" s="569">
        <v>0</v>
      </c>
      <c r="AE39" s="568"/>
      <c r="AF39" s="569">
        <v>0</v>
      </c>
      <c r="AG39" s="568"/>
      <c r="AH39" s="569">
        <v>0</v>
      </c>
      <c r="AI39" s="568"/>
      <c r="AJ39" s="569">
        <v>0</v>
      </c>
      <c r="AK39" s="568"/>
      <c r="AL39" s="569">
        <v>0</v>
      </c>
      <c r="AM39" s="568"/>
      <c r="AN39" s="569">
        <v>0</v>
      </c>
      <c r="AO39" s="568"/>
      <c r="AP39" s="569">
        <v>0</v>
      </c>
      <c r="AQ39" s="568"/>
      <c r="AR39" s="569">
        <v>0</v>
      </c>
      <c r="AS39" s="568"/>
      <c r="AT39" s="569">
        <v>0</v>
      </c>
      <c r="AU39" s="568"/>
      <c r="AV39" s="569">
        <v>0</v>
      </c>
      <c r="AW39" s="568"/>
      <c r="AX39" s="569">
        <v>0</v>
      </c>
      <c r="AY39" s="568"/>
      <c r="AZ39" s="569">
        <v>0</v>
      </c>
      <c r="BA39" s="568"/>
      <c r="BB39" s="569">
        <v>0</v>
      </c>
      <c r="BC39" s="568"/>
      <c r="BD39" s="569">
        <v>0</v>
      </c>
      <c r="BE39" s="568"/>
      <c r="BF39" s="569">
        <v>0</v>
      </c>
      <c r="BG39" s="568"/>
      <c r="BH39" s="569">
        <v>0</v>
      </c>
      <c r="BI39" s="568"/>
      <c r="BJ39" s="570">
        <v>0</v>
      </c>
      <c r="BK39" s="571" t="s">
        <v>1192</v>
      </c>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479" t="str">
        <f>Parameters!S39</f>
        <v>Construction</v>
      </c>
      <c r="E40" s="472"/>
      <c r="F40" s="564">
        <v>0</v>
      </c>
      <c r="G40" s="568"/>
      <c r="H40" s="565">
        <v>0</v>
      </c>
      <c r="I40" s="568"/>
      <c r="J40" s="565">
        <v>0</v>
      </c>
      <c r="K40" s="568"/>
      <c r="L40" s="565">
        <v>0</v>
      </c>
      <c r="M40" s="568"/>
      <c r="N40" s="565">
        <v>0</v>
      </c>
      <c r="O40" s="568"/>
      <c r="P40" s="565">
        <v>0</v>
      </c>
      <c r="Q40" s="568"/>
      <c r="R40" s="565">
        <v>0</v>
      </c>
      <c r="S40" s="568"/>
      <c r="T40" s="565">
        <v>0</v>
      </c>
      <c r="U40" s="568"/>
      <c r="V40" s="565">
        <v>0</v>
      </c>
      <c r="W40" s="568"/>
      <c r="X40" s="565">
        <v>0</v>
      </c>
      <c r="Y40" s="568"/>
      <c r="Z40" s="565">
        <v>0</v>
      </c>
      <c r="AA40" s="568"/>
      <c r="AB40" s="565">
        <v>0</v>
      </c>
      <c r="AC40" s="568"/>
      <c r="AD40" s="565">
        <v>0</v>
      </c>
      <c r="AE40" s="568"/>
      <c r="AF40" s="565">
        <v>0</v>
      </c>
      <c r="AG40" s="568"/>
      <c r="AH40" s="565">
        <v>0</v>
      </c>
      <c r="AI40" s="568"/>
      <c r="AJ40" s="565">
        <v>0</v>
      </c>
      <c r="AK40" s="568"/>
      <c r="AL40" s="565">
        <v>0</v>
      </c>
      <c r="AM40" s="568"/>
      <c r="AN40" s="565">
        <v>0</v>
      </c>
      <c r="AO40" s="568"/>
      <c r="AP40" s="565">
        <v>0</v>
      </c>
      <c r="AQ40" s="568"/>
      <c r="AR40" s="565">
        <v>0</v>
      </c>
      <c r="AS40" s="568"/>
      <c r="AT40" s="565">
        <v>0</v>
      </c>
      <c r="AU40" s="568"/>
      <c r="AV40" s="565">
        <v>0</v>
      </c>
      <c r="AW40" s="568"/>
      <c r="AX40" s="565">
        <v>0</v>
      </c>
      <c r="AY40" s="568"/>
      <c r="AZ40" s="565">
        <v>0</v>
      </c>
      <c r="BA40" s="568"/>
      <c r="BB40" s="565">
        <v>0</v>
      </c>
      <c r="BC40" s="568"/>
      <c r="BD40" s="565">
        <v>0</v>
      </c>
      <c r="BE40" s="568"/>
      <c r="BF40" s="565">
        <v>0</v>
      </c>
      <c r="BG40" s="568"/>
      <c r="BH40" s="565">
        <v>0</v>
      </c>
      <c r="BI40" s="568"/>
      <c r="BJ40" s="566">
        <v>0</v>
      </c>
      <c r="BK40" s="571" t="s">
        <v>1192</v>
      </c>
      <c r="CJ40" s="303"/>
      <c r="CK40" s="303"/>
      <c r="CL40" s="303"/>
      <c r="CM40" s="304" t="s">
        <v>159</v>
      </c>
      <c r="CN40" s="303" t="s">
        <v>946</v>
      </c>
      <c r="CO40" s="303"/>
      <c r="CP40" s="303"/>
      <c r="CQ40" s="303"/>
      <c r="CR40" s="303"/>
      <c r="CS40" s="303"/>
      <c r="CT40" s="303"/>
    </row>
    <row r="41" spans="1:98" s="13" customFormat="1">
      <c r="A41" s="36"/>
      <c r="B41" s="207" t="str">
        <f>Parameters!Q40</f>
        <v>G</v>
      </c>
      <c r="C41" s="208"/>
      <c r="D41" s="479" t="str">
        <f>Parameters!S40</f>
        <v>Wholesale and retail trade; repair of motor vehicles and motorcycles</v>
      </c>
      <c r="E41" s="481"/>
      <c r="F41" s="564">
        <v>0</v>
      </c>
      <c r="G41" s="568"/>
      <c r="H41" s="565">
        <v>0</v>
      </c>
      <c r="I41" s="568"/>
      <c r="J41" s="565">
        <v>0</v>
      </c>
      <c r="K41" s="568"/>
      <c r="L41" s="565">
        <v>0</v>
      </c>
      <c r="M41" s="568"/>
      <c r="N41" s="565">
        <v>0</v>
      </c>
      <c r="O41" s="568"/>
      <c r="P41" s="565">
        <v>0</v>
      </c>
      <c r="Q41" s="568"/>
      <c r="R41" s="565">
        <v>0</v>
      </c>
      <c r="S41" s="568"/>
      <c r="T41" s="565">
        <v>0</v>
      </c>
      <c r="U41" s="568"/>
      <c r="V41" s="565">
        <v>0</v>
      </c>
      <c r="W41" s="568"/>
      <c r="X41" s="565">
        <v>0</v>
      </c>
      <c r="Y41" s="568"/>
      <c r="Z41" s="565">
        <v>0</v>
      </c>
      <c r="AA41" s="568"/>
      <c r="AB41" s="565">
        <v>0</v>
      </c>
      <c r="AC41" s="568"/>
      <c r="AD41" s="565">
        <v>0</v>
      </c>
      <c r="AE41" s="568"/>
      <c r="AF41" s="565">
        <v>0</v>
      </c>
      <c r="AG41" s="568"/>
      <c r="AH41" s="565">
        <v>0</v>
      </c>
      <c r="AI41" s="568"/>
      <c r="AJ41" s="565">
        <v>0</v>
      </c>
      <c r="AK41" s="568"/>
      <c r="AL41" s="565">
        <v>0</v>
      </c>
      <c r="AM41" s="568"/>
      <c r="AN41" s="565">
        <v>0</v>
      </c>
      <c r="AO41" s="568"/>
      <c r="AP41" s="565">
        <v>0</v>
      </c>
      <c r="AQ41" s="568"/>
      <c r="AR41" s="565">
        <v>0</v>
      </c>
      <c r="AS41" s="568"/>
      <c r="AT41" s="565">
        <v>0</v>
      </c>
      <c r="AU41" s="568"/>
      <c r="AV41" s="565">
        <v>0</v>
      </c>
      <c r="AW41" s="568"/>
      <c r="AX41" s="565">
        <v>0</v>
      </c>
      <c r="AY41" s="568"/>
      <c r="AZ41" s="565">
        <v>0</v>
      </c>
      <c r="BA41" s="568"/>
      <c r="BB41" s="565">
        <v>0</v>
      </c>
      <c r="BC41" s="568"/>
      <c r="BD41" s="565">
        <v>0</v>
      </c>
      <c r="BE41" s="568"/>
      <c r="BF41" s="565">
        <v>0</v>
      </c>
      <c r="BG41" s="568"/>
      <c r="BH41" s="565">
        <v>0</v>
      </c>
      <c r="BI41" s="568"/>
      <c r="BJ41" s="566">
        <v>0</v>
      </c>
      <c r="BK41" s="571" t="s">
        <v>1192</v>
      </c>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471" t="str">
        <f>Parameters!S41</f>
        <v>Wholesale and retail trade and repair of motor vehicles and motorcycles</v>
      </c>
      <c r="E42" s="472"/>
      <c r="F42" s="567">
        <v>0</v>
      </c>
      <c r="G42" s="568"/>
      <c r="H42" s="569">
        <v>0</v>
      </c>
      <c r="I42" s="568"/>
      <c r="J42" s="569">
        <v>0</v>
      </c>
      <c r="K42" s="568"/>
      <c r="L42" s="569">
        <v>0</v>
      </c>
      <c r="M42" s="568"/>
      <c r="N42" s="569">
        <v>0</v>
      </c>
      <c r="O42" s="568"/>
      <c r="P42" s="569">
        <v>0</v>
      </c>
      <c r="Q42" s="568"/>
      <c r="R42" s="569">
        <v>0</v>
      </c>
      <c r="S42" s="568"/>
      <c r="T42" s="569">
        <v>0</v>
      </c>
      <c r="U42" s="568"/>
      <c r="V42" s="569">
        <v>0</v>
      </c>
      <c r="W42" s="568"/>
      <c r="X42" s="569">
        <v>0</v>
      </c>
      <c r="Y42" s="568"/>
      <c r="Z42" s="569">
        <v>0</v>
      </c>
      <c r="AA42" s="568"/>
      <c r="AB42" s="569">
        <v>0</v>
      </c>
      <c r="AC42" s="568"/>
      <c r="AD42" s="569">
        <v>0</v>
      </c>
      <c r="AE42" s="568"/>
      <c r="AF42" s="569">
        <v>0</v>
      </c>
      <c r="AG42" s="568"/>
      <c r="AH42" s="569">
        <v>0</v>
      </c>
      <c r="AI42" s="568"/>
      <c r="AJ42" s="569">
        <v>0</v>
      </c>
      <c r="AK42" s="568"/>
      <c r="AL42" s="569">
        <v>0</v>
      </c>
      <c r="AM42" s="568"/>
      <c r="AN42" s="569">
        <v>0</v>
      </c>
      <c r="AO42" s="568"/>
      <c r="AP42" s="569">
        <v>0</v>
      </c>
      <c r="AQ42" s="568"/>
      <c r="AR42" s="569">
        <v>0</v>
      </c>
      <c r="AS42" s="568"/>
      <c r="AT42" s="569">
        <v>0</v>
      </c>
      <c r="AU42" s="568"/>
      <c r="AV42" s="569">
        <v>0</v>
      </c>
      <c r="AW42" s="568"/>
      <c r="AX42" s="569">
        <v>0</v>
      </c>
      <c r="AY42" s="568"/>
      <c r="AZ42" s="569">
        <v>0</v>
      </c>
      <c r="BA42" s="568"/>
      <c r="BB42" s="569">
        <v>0</v>
      </c>
      <c r="BC42" s="568"/>
      <c r="BD42" s="569">
        <v>0</v>
      </c>
      <c r="BE42" s="568"/>
      <c r="BF42" s="569">
        <v>0</v>
      </c>
      <c r="BG42" s="568"/>
      <c r="BH42" s="569">
        <v>0</v>
      </c>
      <c r="BI42" s="568"/>
      <c r="BJ42" s="570">
        <v>0</v>
      </c>
      <c r="BK42" s="571" t="s">
        <v>1192</v>
      </c>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471" t="str">
        <f>Parameters!S42</f>
        <v>Wholesale trade, except of motor vehicles and motorcycles</v>
      </c>
      <c r="E43" s="472"/>
      <c r="F43" s="567">
        <v>0</v>
      </c>
      <c r="G43" s="568"/>
      <c r="H43" s="569">
        <v>0</v>
      </c>
      <c r="I43" s="568"/>
      <c r="J43" s="569">
        <v>0</v>
      </c>
      <c r="K43" s="568"/>
      <c r="L43" s="569">
        <v>0</v>
      </c>
      <c r="M43" s="568"/>
      <c r="N43" s="569">
        <v>0</v>
      </c>
      <c r="O43" s="568"/>
      <c r="P43" s="569">
        <v>0</v>
      </c>
      <c r="Q43" s="568"/>
      <c r="R43" s="569">
        <v>0</v>
      </c>
      <c r="S43" s="568"/>
      <c r="T43" s="569">
        <v>0</v>
      </c>
      <c r="U43" s="568"/>
      <c r="V43" s="569">
        <v>0</v>
      </c>
      <c r="W43" s="568"/>
      <c r="X43" s="569">
        <v>0</v>
      </c>
      <c r="Y43" s="568"/>
      <c r="Z43" s="569">
        <v>0</v>
      </c>
      <c r="AA43" s="568"/>
      <c r="AB43" s="569">
        <v>0</v>
      </c>
      <c r="AC43" s="568"/>
      <c r="AD43" s="569">
        <v>0</v>
      </c>
      <c r="AE43" s="568"/>
      <c r="AF43" s="569">
        <v>0</v>
      </c>
      <c r="AG43" s="568"/>
      <c r="AH43" s="569">
        <v>0</v>
      </c>
      <c r="AI43" s="568"/>
      <c r="AJ43" s="569">
        <v>0</v>
      </c>
      <c r="AK43" s="568"/>
      <c r="AL43" s="569">
        <v>0</v>
      </c>
      <c r="AM43" s="568"/>
      <c r="AN43" s="569">
        <v>0</v>
      </c>
      <c r="AO43" s="568"/>
      <c r="AP43" s="569">
        <v>0</v>
      </c>
      <c r="AQ43" s="568"/>
      <c r="AR43" s="569">
        <v>0</v>
      </c>
      <c r="AS43" s="568"/>
      <c r="AT43" s="569">
        <v>0</v>
      </c>
      <c r="AU43" s="568"/>
      <c r="AV43" s="569">
        <v>0</v>
      </c>
      <c r="AW43" s="568"/>
      <c r="AX43" s="569">
        <v>0</v>
      </c>
      <c r="AY43" s="568"/>
      <c r="AZ43" s="569">
        <v>0</v>
      </c>
      <c r="BA43" s="568"/>
      <c r="BB43" s="569">
        <v>0</v>
      </c>
      <c r="BC43" s="568"/>
      <c r="BD43" s="569">
        <v>0</v>
      </c>
      <c r="BE43" s="568"/>
      <c r="BF43" s="569">
        <v>0</v>
      </c>
      <c r="BG43" s="568"/>
      <c r="BH43" s="569">
        <v>0</v>
      </c>
      <c r="BI43" s="568"/>
      <c r="BJ43" s="570">
        <v>0</v>
      </c>
      <c r="BK43" s="571" t="s">
        <v>1192</v>
      </c>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471" t="str">
        <f>Parameters!S43</f>
        <v>Retail trade, except of motor vehicles and motorcycles</v>
      </c>
      <c r="E44" s="472"/>
      <c r="F44" s="567">
        <v>0</v>
      </c>
      <c r="G44" s="568"/>
      <c r="H44" s="569">
        <v>0</v>
      </c>
      <c r="I44" s="568"/>
      <c r="J44" s="569">
        <v>0</v>
      </c>
      <c r="K44" s="568"/>
      <c r="L44" s="569">
        <v>0</v>
      </c>
      <c r="M44" s="568"/>
      <c r="N44" s="569">
        <v>0</v>
      </c>
      <c r="O44" s="568"/>
      <c r="P44" s="569">
        <v>0</v>
      </c>
      <c r="Q44" s="568"/>
      <c r="R44" s="569">
        <v>0</v>
      </c>
      <c r="S44" s="568"/>
      <c r="T44" s="569">
        <v>0</v>
      </c>
      <c r="U44" s="568"/>
      <c r="V44" s="569">
        <v>0</v>
      </c>
      <c r="W44" s="568"/>
      <c r="X44" s="569">
        <v>0</v>
      </c>
      <c r="Y44" s="568"/>
      <c r="Z44" s="569">
        <v>0</v>
      </c>
      <c r="AA44" s="568"/>
      <c r="AB44" s="569">
        <v>0</v>
      </c>
      <c r="AC44" s="568"/>
      <c r="AD44" s="569">
        <v>0</v>
      </c>
      <c r="AE44" s="568"/>
      <c r="AF44" s="569">
        <v>0</v>
      </c>
      <c r="AG44" s="568"/>
      <c r="AH44" s="569">
        <v>0</v>
      </c>
      <c r="AI44" s="568"/>
      <c r="AJ44" s="569">
        <v>0</v>
      </c>
      <c r="AK44" s="568"/>
      <c r="AL44" s="569">
        <v>0</v>
      </c>
      <c r="AM44" s="568"/>
      <c r="AN44" s="569">
        <v>0</v>
      </c>
      <c r="AO44" s="568"/>
      <c r="AP44" s="569">
        <v>0</v>
      </c>
      <c r="AQ44" s="568"/>
      <c r="AR44" s="569">
        <v>0</v>
      </c>
      <c r="AS44" s="568"/>
      <c r="AT44" s="569">
        <v>0</v>
      </c>
      <c r="AU44" s="568"/>
      <c r="AV44" s="569">
        <v>0</v>
      </c>
      <c r="AW44" s="568"/>
      <c r="AX44" s="569">
        <v>0</v>
      </c>
      <c r="AY44" s="568"/>
      <c r="AZ44" s="569">
        <v>0</v>
      </c>
      <c r="BA44" s="568"/>
      <c r="BB44" s="569">
        <v>0</v>
      </c>
      <c r="BC44" s="568"/>
      <c r="BD44" s="569">
        <v>0</v>
      </c>
      <c r="BE44" s="568"/>
      <c r="BF44" s="569">
        <v>0</v>
      </c>
      <c r="BG44" s="568"/>
      <c r="BH44" s="569">
        <v>0</v>
      </c>
      <c r="BI44" s="568"/>
      <c r="BJ44" s="570">
        <v>0</v>
      </c>
      <c r="BK44" s="571" t="s">
        <v>1192</v>
      </c>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479" t="str">
        <f>Parameters!S44</f>
        <v>Transportation and storage</v>
      </c>
      <c r="E45" s="481"/>
      <c r="F45" s="564">
        <v>0</v>
      </c>
      <c r="G45" s="568"/>
      <c r="H45" s="565">
        <v>0</v>
      </c>
      <c r="I45" s="568"/>
      <c r="J45" s="565">
        <v>0</v>
      </c>
      <c r="K45" s="568"/>
      <c r="L45" s="565">
        <v>0</v>
      </c>
      <c r="M45" s="568"/>
      <c r="N45" s="565">
        <v>0</v>
      </c>
      <c r="O45" s="568"/>
      <c r="P45" s="565">
        <v>0</v>
      </c>
      <c r="Q45" s="568"/>
      <c r="R45" s="565">
        <v>0</v>
      </c>
      <c r="S45" s="568"/>
      <c r="T45" s="565">
        <v>0</v>
      </c>
      <c r="U45" s="568"/>
      <c r="V45" s="565">
        <v>0</v>
      </c>
      <c r="W45" s="568"/>
      <c r="X45" s="565">
        <v>0</v>
      </c>
      <c r="Y45" s="568"/>
      <c r="Z45" s="565">
        <v>0</v>
      </c>
      <c r="AA45" s="568"/>
      <c r="AB45" s="565">
        <v>0</v>
      </c>
      <c r="AC45" s="568"/>
      <c r="AD45" s="565">
        <v>0</v>
      </c>
      <c r="AE45" s="568"/>
      <c r="AF45" s="565">
        <v>0</v>
      </c>
      <c r="AG45" s="568"/>
      <c r="AH45" s="565">
        <v>0</v>
      </c>
      <c r="AI45" s="568"/>
      <c r="AJ45" s="565">
        <v>0</v>
      </c>
      <c r="AK45" s="568"/>
      <c r="AL45" s="565">
        <v>0</v>
      </c>
      <c r="AM45" s="568"/>
      <c r="AN45" s="565">
        <v>0</v>
      </c>
      <c r="AO45" s="568"/>
      <c r="AP45" s="565">
        <v>0</v>
      </c>
      <c r="AQ45" s="568"/>
      <c r="AR45" s="565">
        <v>0</v>
      </c>
      <c r="AS45" s="568"/>
      <c r="AT45" s="565">
        <v>0</v>
      </c>
      <c r="AU45" s="568"/>
      <c r="AV45" s="565">
        <v>0</v>
      </c>
      <c r="AW45" s="568"/>
      <c r="AX45" s="565">
        <v>0</v>
      </c>
      <c r="AY45" s="568"/>
      <c r="AZ45" s="565">
        <v>0</v>
      </c>
      <c r="BA45" s="568"/>
      <c r="BB45" s="565">
        <v>0</v>
      </c>
      <c r="BC45" s="568"/>
      <c r="BD45" s="565">
        <v>0</v>
      </c>
      <c r="BE45" s="568"/>
      <c r="BF45" s="565">
        <v>0</v>
      </c>
      <c r="BG45" s="568"/>
      <c r="BH45" s="565">
        <v>0</v>
      </c>
      <c r="BI45" s="568"/>
      <c r="BJ45" s="566">
        <v>0</v>
      </c>
      <c r="BK45" s="571" t="s">
        <v>1192</v>
      </c>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471" t="str">
        <f>Parameters!S45</f>
        <v>Land transport and transport via pipelines</v>
      </c>
      <c r="E46" s="472"/>
      <c r="F46" s="567">
        <v>0</v>
      </c>
      <c r="G46" s="568"/>
      <c r="H46" s="569">
        <v>0</v>
      </c>
      <c r="I46" s="568"/>
      <c r="J46" s="569">
        <v>0</v>
      </c>
      <c r="K46" s="568"/>
      <c r="L46" s="569">
        <v>0</v>
      </c>
      <c r="M46" s="568"/>
      <c r="N46" s="569">
        <v>0</v>
      </c>
      <c r="O46" s="568"/>
      <c r="P46" s="569">
        <v>0</v>
      </c>
      <c r="Q46" s="568"/>
      <c r="R46" s="569">
        <v>0</v>
      </c>
      <c r="S46" s="568"/>
      <c r="T46" s="569">
        <v>0</v>
      </c>
      <c r="U46" s="568"/>
      <c r="V46" s="569">
        <v>0</v>
      </c>
      <c r="W46" s="568"/>
      <c r="X46" s="569">
        <v>0</v>
      </c>
      <c r="Y46" s="568"/>
      <c r="Z46" s="569">
        <v>0</v>
      </c>
      <c r="AA46" s="568"/>
      <c r="AB46" s="569">
        <v>0</v>
      </c>
      <c r="AC46" s="568"/>
      <c r="AD46" s="569">
        <v>0</v>
      </c>
      <c r="AE46" s="568"/>
      <c r="AF46" s="569">
        <v>0</v>
      </c>
      <c r="AG46" s="568"/>
      <c r="AH46" s="569">
        <v>0</v>
      </c>
      <c r="AI46" s="568"/>
      <c r="AJ46" s="569">
        <v>0</v>
      </c>
      <c r="AK46" s="568"/>
      <c r="AL46" s="569">
        <v>0</v>
      </c>
      <c r="AM46" s="568"/>
      <c r="AN46" s="569">
        <v>0</v>
      </c>
      <c r="AO46" s="568"/>
      <c r="AP46" s="569">
        <v>0</v>
      </c>
      <c r="AQ46" s="568"/>
      <c r="AR46" s="569">
        <v>0</v>
      </c>
      <c r="AS46" s="568"/>
      <c r="AT46" s="569">
        <v>0</v>
      </c>
      <c r="AU46" s="568"/>
      <c r="AV46" s="569">
        <v>0</v>
      </c>
      <c r="AW46" s="568"/>
      <c r="AX46" s="569">
        <v>0</v>
      </c>
      <c r="AY46" s="568"/>
      <c r="AZ46" s="569">
        <v>0</v>
      </c>
      <c r="BA46" s="568"/>
      <c r="BB46" s="569">
        <v>0</v>
      </c>
      <c r="BC46" s="568"/>
      <c r="BD46" s="569">
        <v>0</v>
      </c>
      <c r="BE46" s="568"/>
      <c r="BF46" s="569">
        <v>0</v>
      </c>
      <c r="BG46" s="568"/>
      <c r="BH46" s="569">
        <v>0</v>
      </c>
      <c r="BI46" s="568"/>
      <c r="BJ46" s="570">
        <v>0</v>
      </c>
      <c r="BK46" s="571" t="s">
        <v>1192</v>
      </c>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471" t="str">
        <f>Parameters!S46</f>
        <v>Water transport</v>
      </c>
      <c r="E47" s="500"/>
      <c r="F47" s="567">
        <v>0</v>
      </c>
      <c r="G47" s="568"/>
      <c r="H47" s="569">
        <v>0</v>
      </c>
      <c r="I47" s="568"/>
      <c r="J47" s="569">
        <v>0</v>
      </c>
      <c r="K47" s="568"/>
      <c r="L47" s="569">
        <v>0</v>
      </c>
      <c r="M47" s="568"/>
      <c r="N47" s="569">
        <v>0</v>
      </c>
      <c r="O47" s="568"/>
      <c r="P47" s="569">
        <v>0</v>
      </c>
      <c r="Q47" s="568"/>
      <c r="R47" s="569">
        <v>0</v>
      </c>
      <c r="S47" s="568"/>
      <c r="T47" s="569">
        <v>0</v>
      </c>
      <c r="U47" s="568"/>
      <c r="V47" s="569">
        <v>0</v>
      </c>
      <c r="W47" s="568"/>
      <c r="X47" s="569">
        <v>0</v>
      </c>
      <c r="Y47" s="568"/>
      <c r="Z47" s="569">
        <v>0</v>
      </c>
      <c r="AA47" s="568"/>
      <c r="AB47" s="569">
        <v>0</v>
      </c>
      <c r="AC47" s="568"/>
      <c r="AD47" s="569">
        <v>0</v>
      </c>
      <c r="AE47" s="568"/>
      <c r="AF47" s="569">
        <v>0</v>
      </c>
      <c r="AG47" s="568"/>
      <c r="AH47" s="569">
        <v>0</v>
      </c>
      <c r="AI47" s="568"/>
      <c r="AJ47" s="569">
        <v>0</v>
      </c>
      <c r="AK47" s="568"/>
      <c r="AL47" s="569">
        <v>0</v>
      </c>
      <c r="AM47" s="568"/>
      <c r="AN47" s="569">
        <v>0</v>
      </c>
      <c r="AO47" s="568"/>
      <c r="AP47" s="569">
        <v>0</v>
      </c>
      <c r="AQ47" s="568"/>
      <c r="AR47" s="569">
        <v>0</v>
      </c>
      <c r="AS47" s="568"/>
      <c r="AT47" s="569">
        <v>0</v>
      </c>
      <c r="AU47" s="568"/>
      <c r="AV47" s="569">
        <v>0</v>
      </c>
      <c r="AW47" s="568"/>
      <c r="AX47" s="569">
        <v>0</v>
      </c>
      <c r="AY47" s="568"/>
      <c r="AZ47" s="569">
        <v>0</v>
      </c>
      <c r="BA47" s="568"/>
      <c r="BB47" s="569">
        <v>0</v>
      </c>
      <c r="BC47" s="568"/>
      <c r="BD47" s="569">
        <v>0</v>
      </c>
      <c r="BE47" s="568"/>
      <c r="BF47" s="569">
        <v>0</v>
      </c>
      <c r="BG47" s="568"/>
      <c r="BH47" s="569">
        <v>0</v>
      </c>
      <c r="BI47" s="568"/>
      <c r="BJ47" s="570">
        <v>0</v>
      </c>
      <c r="BK47" s="571" t="s">
        <v>1192</v>
      </c>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474" t="str">
        <f>Parameters!S47</f>
        <v>Air transport</v>
      </c>
      <c r="E48" s="473"/>
      <c r="F48" s="567">
        <v>0</v>
      </c>
      <c r="G48" s="568"/>
      <c r="H48" s="569">
        <v>0</v>
      </c>
      <c r="I48" s="568"/>
      <c r="J48" s="569">
        <v>0</v>
      </c>
      <c r="K48" s="568"/>
      <c r="L48" s="569">
        <v>0</v>
      </c>
      <c r="M48" s="568"/>
      <c r="N48" s="569">
        <v>0</v>
      </c>
      <c r="O48" s="568"/>
      <c r="P48" s="569">
        <v>0</v>
      </c>
      <c r="Q48" s="568"/>
      <c r="R48" s="569">
        <v>0</v>
      </c>
      <c r="S48" s="568"/>
      <c r="T48" s="569">
        <v>0</v>
      </c>
      <c r="U48" s="568"/>
      <c r="V48" s="569">
        <v>0</v>
      </c>
      <c r="W48" s="568"/>
      <c r="X48" s="569">
        <v>0</v>
      </c>
      <c r="Y48" s="568"/>
      <c r="Z48" s="569">
        <v>0</v>
      </c>
      <c r="AA48" s="568"/>
      <c r="AB48" s="569">
        <v>0</v>
      </c>
      <c r="AC48" s="568"/>
      <c r="AD48" s="569">
        <v>0</v>
      </c>
      <c r="AE48" s="568"/>
      <c r="AF48" s="569">
        <v>0</v>
      </c>
      <c r="AG48" s="568"/>
      <c r="AH48" s="569">
        <v>0</v>
      </c>
      <c r="AI48" s="568"/>
      <c r="AJ48" s="569">
        <v>0</v>
      </c>
      <c r="AK48" s="568"/>
      <c r="AL48" s="569">
        <v>0</v>
      </c>
      <c r="AM48" s="568"/>
      <c r="AN48" s="569">
        <v>0</v>
      </c>
      <c r="AO48" s="568"/>
      <c r="AP48" s="569">
        <v>0</v>
      </c>
      <c r="AQ48" s="568"/>
      <c r="AR48" s="569">
        <v>0</v>
      </c>
      <c r="AS48" s="568"/>
      <c r="AT48" s="569">
        <v>0</v>
      </c>
      <c r="AU48" s="568"/>
      <c r="AV48" s="569">
        <v>0</v>
      </c>
      <c r="AW48" s="568"/>
      <c r="AX48" s="569">
        <v>0</v>
      </c>
      <c r="AY48" s="568"/>
      <c r="AZ48" s="569">
        <v>0</v>
      </c>
      <c r="BA48" s="568"/>
      <c r="BB48" s="569">
        <v>0</v>
      </c>
      <c r="BC48" s="568"/>
      <c r="BD48" s="569">
        <v>0</v>
      </c>
      <c r="BE48" s="568"/>
      <c r="BF48" s="569">
        <v>0</v>
      </c>
      <c r="BG48" s="568"/>
      <c r="BH48" s="569">
        <v>0</v>
      </c>
      <c r="BI48" s="568"/>
      <c r="BJ48" s="570">
        <v>0</v>
      </c>
      <c r="BK48" s="571" t="s">
        <v>1192</v>
      </c>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474" t="str">
        <f>Parameters!S48</f>
        <v>Warehousing and support activities for transportation</v>
      </c>
      <c r="E49" s="473"/>
      <c r="F49" s="567">
        <v>0</v>
      </c>
      <c r="G49" s="568"/>
      <c r="H49" s="569">
        <v>0</v>
      </c>
      <c r="I49" s="568"/>
      <c r="J49" s="569">
        <v>0</v>
      </c>
      <c r="K49" s="568"/>
      <c r="L49" s="569">
        <v>0</v>
      </c>
      <c r="M49" s="568"/>
      <c r="N49" s="569">
        <v>0</v>
      </c>
      <c r="O49" s="568"/>
      <c r="P49" s="569">
        <v>0</v>
      </c>
      <c r="Q49" s="568"/>
      <c r="R49" s="569">
        <v>0</v>
      </c>
      <c r="S49" s="568"/>
      <c r="T49" s="569">
        <v>0</v>
      </c>
      <c r="U49" s="568"/>
      <c r="V49" s="569">
        <v>0</v>
      </c>
      <c r="W49" s="568"/>
      <c r="X49" s="569">
        <v>0</v>
      </c>
      <c r="Y49" s="568"/>
      <c r="Z49" s="569">
        <v>0</v>
      </c>
      <c r="AA49" s="568"/>
      <c r="AB49" s="569">
        <v>0</v>
      </c>
      <c r="AC49" s="568"/>
      <c r="AD49" s="569">
        <v>0</v>
      </c>
      <c r="AE49" s="568"/>
      <c r="AF49" s="569">
        <v>0</v>
      </c>
      <c r="AG49" s="568"/>
      <c r="AH49" s="569">
        <v>0</v>
      </c>
      <c r="AI49" s="568"/>
      <c r="AJ49" s="569">
        <v>0</v>
      </c>
      <c r="AK49" s="568"/>
      <c r="AL49" s="569">
        <v>0</v>
      </c>
      <c r="AM49" s="568"/>
      <c r="AN49" s="569">
        <v>0</v>
      </c>
      <c r="AO49" s="568"/>
      <c r="AP49" s="569">
        <v>0</v>
      </c>
      <c r="AQ49" s="568"/>
      <c r="AR49" s="569">
        <v>0</v>
      </c>
      <c r="AS49" s="568"/>
      <c r="AT49" s="569">
        <v>0</v>
      </c>
      <c r="AU49" s="568"/>
      <c r="AV49" s="569">
        <v>0</v>
      </c>
      <c r="AW49" s="568"/>
      <c r="AX49" s="569">
        <v>0</v>
      </c>
      <c r="AY49" s="568"/>
      <c r="AZ49" s="569">
        <v>0</v>
      </c>
      <c r="BA49" s="568"/>
      <c r="BB49" s="569">
        <v>0</v>
      </c>
      <c r="BC49" s="568"/>
      <c r="BD49" s="569">
        <v>0</v>
      </c>
      <c r="BE49" s="568"/>
      <c r="BF49" s="569">
        <v>0</v>
      </c>
      <c r="BG49" s="568"/>
      <c r="BH49" s="569">
        <v>0</v>
      </c>
      <c r="BI49" s="568"/>
      <c r="BJ49" s="570">
        <v>0</v>
      </c>
      <c r="BK49" s="571" t="s">
        <v>1192</v>
      </c>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474" t="str">
        <f>Parameters!S49</f>
        <v>Postal and courier activities</v>
      </c>
      <c r="E50" s="473"/>
      <c r="F50" s="567">
        <v>0</v>
      </c>
      <c r="G50" s="568"/>
      <c r="H50" s="569">
        <v>0</v>
      </c>
      <c r="I50" s="568"/>
      <c r="J50" s="569">
        <v>0</v>
      </c>
      <c r="K50" s="568"/>
      <c r="L50" s="569">
        <v>0</v>
      </c>
      <c r="M50" s="568"/>
      <c r="N50" s="569">
        <v>0</v>
      </c>
      <c r="O50" s="568"/>
      <c r="P50" s="569">
        <v>0</v>
      </c>
      <c r="Q50" s="568"/>
      <c r="R50" s="569">
        <v>0</v>
      </c>
      <c r="S50" s="568"/>
      <c r="T50" s="569">
        <v>0</v>
      </c>
      <c r="U50" s="568"/>
      <c r="V50" s="569">
        <v>0</v>
      </c>
      <c r="W50" s="568"/>
      <c r="X50" s="569">
        <v>0</v>
      </c>
      <c r="Y50" s="568"/>
      <c r="Z50" s="569">
        <v>0</v>
      </c>
      <c r="AA50" s="568"/>
      <c r="AB50" s="569">
        <v>0</v>
      </c>
      <c r="AC50" s="568"/>
      <c r="AD50" s="569">
        <v>0</v>
      </c>
      <c r="AE50" s="568"/>
      <c r="AF50" s="569">
        <v>0</v>
      </c>
      <c r="AG50" s="568"/>
      <c r="AH50" s="569">
        <v>0</v>
      </c>
      <c r="AI50" s="568"/>
      <c r="AJ50" s="569">
        <v>0</v>
      </c>
      <c r="AK50" s="568"/>
      <c r="AL50" s="569">
        <v>0</v>
      </c>
      <c r="AM50" s="568"/>
      <c r="AN50" s="569">
        <v>0</v>
      </c>
      <c r="AO50" s="568"/>
      <c r="AP50" s="569">
        <v>0</v>
      </c>
      <c r="AQ50" s="568"/>
      <c r="AR50" s="569">
        <v>0</v>
      </c>
      <c r="AS50" s="568"/>
      <c r="AT50" s="569">
        <v>0</v>
      </c>
      <c r="AU50" s="568"/>
      <c r="AV50" s="569">
        <v>0</v>
      </c>
      <c r="AW50" s="568"/>
      <c r="AX50" s="569">
        <v>0</v>
      </c>
      <c r="AY50" s="568"/>
      <c r="AZ50" s="569">
        <v>0</v>
      </c>
      <c r="BA50" s="568"/>
      <c r="BB50" s="569">
        <v>0</v>
      </c>
      <c r="BC50" s="568"/>
      <c r="BD50" s="569">
        <v>0</v>
      </c>
      <c r="BE50" s="568"/>
      <c r="BF50" s="569">
        <v>0</v>
      </c>
      <c r="BG50" s="568"/>
      <c r="BH50" s="569">
        <v>0</v>
      </c>
      <c r="BI50" s="568"/>
      <c r="BJ50" s="570">
        <v>0</v>
      </c>
      <c r="BK50" s="571" t="s">
        <v>1192</v>
      </c>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479" t="str">
        <f>Parameters!S50</f>
        <v>Accommodation and food service activities</v>
      </c>
      <c r="E51" s="472"/>
      <c r="F51" s="564">
        <v>0</v>
      </c>
      <c r="G51" s="568"/>
      <c r="H51" s="565">
        <v>0</v>
      </c>
      <c r="I51" s="568"/>
      <c r="J51" s="565">
        <v>0</v>
      </c>
      <c r="K51" s="568"/>
      <c r="L51" s="565">
        <v>0</v>
      </c>
      <c r="M51" s="568"/>
      <c r="N51" s="565">
        <v>0</v>
      </c>
      <c r="O51" s="568"/>
      <c r="P51" s="565">
        <v>0</v>
      </c>
      <c r="Q51" s="568"/>
      <c r="R51" s="565">
        <v>0</v>
      </c>
      <c r="S51" s="568"/>
      <c r="T51" s="565">
        <v>0</v>
      </c>
      <c r="U51" s="568"/>
      <c r="V51" s="565">
        <v>0</v>
      </c>
      <c r="W51" s="568"/>
      <c r="X51" s="565">
        <v>0</v>
      </c>
      <c r="Y51" s="568"/>
      <c r="Z51" s="565">
        <v>0</v>
      </c>
      <c r="AA51" s="568"/>
      <c r="AB51" s="565">
        <v>0</v>
      </c>
      <c r="AC51" s="568"/>
      <c r="AD51" s="565">
        <v>0</v>
      </c>
      <c r="AE51" s="568"/>
      <c r="AF51" s="565">
        <v>0</v>
      </c>
      <c r="AG51" s="568"/>
      <c r="AH51" s="565">
        <v>0</v>
      </c>
      <c r="AI51" s="568"/>
      <c r="AJ51" s="565">
        <v>0</v>
      </c>
      <c r="AK51" s="568"/>
      <c r="AL51" s="565">
        <v>0</v>
      </c>
      <c r="AM51" s="568"/>
      <c r="AN51" s="565">
        <v>0</v>
      </c>
      <c r="AO51" s="568"/>
      <c r="AP51" s="565">
        <v>0</v>
      </c>
      <c r="AQ51" s="568"/>
      <c r="AR51" s="565">
        <v>0</v>
      </c>
      <c r="AS51" s="568"/>
      <c r="AT51" s="565">
        <v>0</v>
      </c>
      <c r="AU51" s="568"/>
      <c r="AV51" s="565">
        <v>0</v>
      </c>
      <c r="AW51" s="568"/>
      <c r="AX51" s="565">
        <v>0</v>
      </c>
      <c r="AY51" s="568"/>
      <c r="AZ51" s="565">
        <v>0</v>
      </c>
      <c r="BA51" s="568"/>
      <c r="BB51" s="565">
        <v>0</v>
      </c>
      <c r="BC51" s="568"/>
      <c r="BD51" s="565">
        <v>0</v>
      </c>
      <c r="BE51" s="568"/>
      <c r="BF51" s="565">
        <v>0</v>
      </c>
      <c r="BG51" s="568"/>
      <c r="BH51" s="565">
        <v>0</v>
      </c>
      <c r="BI51" s="568"/>
      <c r="BJ51" s="566">
        <v>0</v>
      </c>
      <c r="BK51" s="571" t="s">
        <v>1192</v>
      </c>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479" t="str">
        <f>Parameters!S51</f>
        <v>Information and communication</v>
      </c>
      <c r="E52" s="481"/>
      <c r="F52" s="564">
        <v>0</v>
      </c>
      <c r="G52" s="568"/>
      <c r="H52" s="565">
        <v>0</v>
      </c>
      <c r="I52" s="568"/>
      <c r="J52" s="565">
        <v>0</v>
      </c>
      <c r="K52" s="568"/>
      <c r="L52" s="565">
        <v>0</v>
      </c>
      <c r="M52" s="568"/>
      <c r="N52" s="565">
        <v>0</v>
      </c>
      <c r="O52" s="568"/>
      <c r="P52" s="565">
        <v>0</v>
      </c>
      <c r="Q52" s="568"/>
      <c r="R52" s="565">
        <v>0</v>
      </c>
      <c r="S52" s="568"/>
      <c r="T52" s="565">
        <v>0</v>
      </c>
      <c r="U52" s="568"/>
      <c r="V52" s="565">
        <v>0</v>
      </c>
      <c r="W52" s="568"/>
      <c r="X52" s="565">
        <v>0</v>
      </c>
      <c r="Y52" s="568"/>
      <c r="Z52" s="565">
        <v>0</v>
      </c>
      <c r="AA52" s="568"/>
      <c r="AB52" s="565">
        <v>0</v>
      </c>
      <c r="AC52" s="568"/>
      <c r="AD52" s="565">
        <v>0</v>
      </c>
      <c r="AE52" s="568"/>
      <c r="AF52" s="565">
        <v>0</v>
      </c>
      <c r="AG52" s="568"/>
      <c r="AH52" s="565">
        <v>0</v>
      </c>
      <c r="AI52" s="568"/>
      <c r="AJ52" s="565">
        <v>0</v>
      </c>
      <c r="AK52" s="568"/>
      <c r="AL52" s="565">
        <v>0</v>
      </c>
      <c r="AM52" s="568"/>
      <c r="AN52" s="565">
        <v>0</v>
      </c>
      <c r="AO52" s="568"/>
      <c r="AP52" s="565">
        <v>0</v>
      </c>
      <c r="AQ52" s="568"/>
      <c r="AR52" s="565">
        <v>0</v>
      </c>
      <c r="AS52" s="568"/>
      <c r="AT52" s="565">
        <v>0</v>
      </c>
      <c r="AU52" s="568"/>
      <c r="AV52" s="565">
        <v>0</v>
      </c>
      <c r="AW52" s="568"/>
      <c r="AX52" s="565">
        <v>0</v>
      </c>
      <c r="AY52" s="568"/>
      <c r="AZ52" s="565">
        <v>0</v>
      </c>
      <c r="BA52" s="568"/>
      <c r="BB52" s="565">
        <v>0</v>
      </c>
      <c r="BC52" s="568"/>
      <c r="BD52" s="565">
        <v>0</v>
      </c>
      <c r="BE52" s="568"/>
      <c r="BF52" s="565">
        <v>0</v>
      </c>
      <c r="BG52" s="568"/>
      <c r="BH52" s="565">
        <v>0</v>
      </c>
      <c r="BI52" s="568"/>
      <c r="BJ52" s="566">
        <v>0</v>
      </c>
      <c r="BK52" s="571" t="s">
        <v>1192</v>
      </c>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469" t="str">
        <f>Parameters!S52</f>
        <v>Publishing, motion picture, video, television programme production; sound recording, programming and broadcasting activities</v>
      </c>
      <c r="E53" s="470"/>
      <c r="F53" s="575"/>
      <c r="G53" s="594"/>
      <c r="H53" s="575"/>
      <c r="I53" s="594"/>
      <c r="J53" s="575"/>
      <c r="K53" s="594"/>
      <c r="L53" s="575"/>
      <c r="M53" s="594"/>
      <c r="N53" s="575"/>
      <c r="O53" s="594"/>
      <c r="P53" s="575"/>
      <c r="Q53" s="594"/>
      <c r="R53" s="575"/>
      <c r="S53" s="594"/>
      <c r="T53" s="575"/>
      <c r="U53" s="594"/>
      <c r="V53" s="575"/>
      <c r="W53" s="594"/>
      <c r="X53" s="575"/>
      <c r="Y53" s="594"/>
      <c r="Z53" s="575"/>
      <c r="AA53" s="594"/>
      <c r="AB53" s="575"/>
      <c r="AC53" s="594"/>
      <c r="AD53" s="575"/>
      <c r="AE53" s="594"/>
      <c r="AF53" s="575"/>
      <c r="AG53" s="594"/>
      <c r="AH53" s="575"/>
      <c r="AI53" s="594"/>
      <c r="AJ53" s="575"/>
      <c r="AK53" s="594"/>
      <c r="AL53" s="575"/>
      <c r="AM53" s="594"/>
      <c r="AN53" s="575"/>
      <c r="AO53" s="594"/>
      <c r="AP53" s="575"/>
      <c r="AQ53" s="594"/>
      <c r="AR53" s="575"/>
      <c r="AS53" s="594"/>
      <c r="AT53" s="575"/>
      <c r="AU53" s="594"/>
      <c r="AV53" s="575"/>
      <c r="AW53" s="594"/>
      <c r="AX53" s="575"/>
      <c r="AY53" s="594"/>
      <c r="AZ53" s="575"/>
      <c r="BA53" s="594"/>
      <c r="BB53" s="575"/>
      <c r="BC53" s="594"/>
      <c r="BD53" s="575"/>
      <c r="BE53" s="594"/>
      <c r="BF53" s="575"/>
      <c r="BG53" s="594"/>
      <c r="BH53" s="575"/>
      <c r="BI53" s="594"/>
      <c r="BJ53" s="575">
        <v>0</v>
      </c>
      <c r="BK53" s="598"/>
      <c r="CJ53" s="303"/>
      <c r="CK53" s="303"/>
      <c r="CL53" s="303"/>
      <c r="CM53" s="304"/>
      <c r="CN53" s="303"/>
      <c r="CO53" s="303"/>
      <c r="CP53" s="303"/>
      <c r="CQ53" s="303"/>
      <c r="CR53" s="303"/>
      <c r="CS53" s="303"/>
      <c r="CT53" s="303"/>
    </row>
    <row r="54" spans="1:98" s="14" customFormat="1" ht="12.75" customHeight="1">
      <c r="A54" s="35"/>
      <c r="B54" s="204" t="str">
        <f>Parameters!Q53</f>
        <v>J58</v>
      </c>
      <c r="C54" s="205"/>
      <c r="D54" s="474" t="str">
        <f>Parameters!S53</f>
        <v>Publishing activities</v>
      </c>
      <c r="E54" s="473"/>
      <c r="F54" s="567">
        <v>0</v>
      </c>
      <c r="G54" s="568"/>
      <c r="H54" s="569">
        <v>0</v>
      </c>
      <c r="I54" s="568"/>
      <c r="J54" s="569">
        <v>0</v>
      </c>
      <c r="K54" s="568"/>
      <c r="L54" s="569">
        <v>0</v>
      </c>
      <c r="M54" s="568"/>
      <c r="N54" s="569">
        <v>0</v>
      </c>
      <c r="O54" s="568"/>
      <c r="P54" s="569">
        <v>0</v>
      </c>
      <c r="Q54" s="568"/>
      <c r="R54" s="569">
        <v>0</v>
      </c>
      <c r="S54" s="568"/>
      <c r="T54" s="569">
        <v>0</v>
      </c>
      <c r="U54" s="568"/>
      <c r="V54" s="569">
        <v>0</v>
      </c>
      <c r="W54" s="568"/>
      <c r="X54" s="569">
        <v>0</v>
      </c>
      <c r="Y54" s="568"/>
      <c r="Z54" s="569">
        <v>0</v>
      </c>
      <c r="AA54" s="568"/>
      <c r="AB54" s="569">
        <v>0</v>
      </c>
      <c r="AC54" s="568"/>
      <c r="AD54" s="569">
        <v>0</v>
      </c>
      <c r="AE54" s="568"/>
      <c r="AF54" s="569">
        <v>0</v>
      </c>
      <c r="AG54" s="568"/>
      <c r="AH54" s="569">
        <v>0</v>
      </c>
      <c r="AI54" s="568"/>
      <c r="AJ54" s="569">
        <v>0</v>
      </c>
      <c r="AK54" s="568"/>
      <c r="AL54" s="569">
        <v>0</v>
      </c>
      <c r="AM54" s="568"/>
      <c r="AN54" s="569">
        <v>0</v>
      </c>
      <c r="AO54" s="568"/>
      <c r="AP54" s="569">
        <v>0</v>
      </c>
      <c r="AQ54" s="568"/>
      <c r="AR54" s="569">
        <v>0</v>
      </c>
      <c r="AS54" s="568"/>
      <c r="AT54" s="569">
        <v>0</v>
      </c>
      <c r="AU54" s="568"/>
      <c r="AV54" s="569">
        <v>0</v>
      </c>
      <c r="AW54" s="568"/>
      <c r="AX54" s="569">
        <v>0</v>
      </c>
      <c r="AY54" s="568"/>
      <c r="AZ54" s="569">
        <v>0</v>
      </c>
      <c r="BA54" s="568"/>
      <c r="BB54" s="569">
        <v>0</v>
      </c>
      <c r="BC54" s="568"/>
      <c r="BD54" s="569">
        <v>0</v>
      </c>
      <c r="BE54" s="568"/>
      <c r="BF54" s="569">
        <v>0</v>
      </c>
      <c r="BG54" s="568"/>
      <c r="BH54" s="569">
        <v>0</v>
      </c>
      <c r="BI54" s="568"/>
      <c r="BJ54" s="570">
        <v>0</v>
      </c>
      <c r="BK54" s="571" t="s">
        <v>1192</v>
      </c>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474" t="str">
        <f>Parameters!S54</f>
        <v>Motion picture, video, television programme production; programming and broadcasting activities</v>
      </c>
      <c r="E55" s="473"/>
      <c r="F55" s="567">
        <v>0</v>
      </c>
      <c r="G55" s="568"/>
      <c r="H55" s="569">
        <v>0</v>
      </c>
      <c r="I55" s="568"/>
      <c r="J55" s="569">
        <v>0</v>
      </c>
      <c r="K55" s="568"/>
      <c r="L55" s="569">
        <v>0</v>
      </c>
      <c r="M55" s="568"/>
      <c r="N55" s="569">
        <v>0</v>
      </c>
      <c r="O55" s="568"/>
      <c r="P55" s="569">
        <v>0</v>
      </c>
      <c r="Q55" s="568"/>
      <c r="R55" s="569">
        <v>0</v>
      </c>
      <c r="S55" s="568"/>
      <c r="T55" s="569">
        <v>0</v>
      </c>
      <c r="U55" s="568"/>
      <c r="V55" s="569">
        <v>0</v>
      </c>
      <c r="W55" s="568"/>
      <c r="X55" s="569">
        <v>0</v>
      </c>
      <c r="Y55" s="568"/>
      <c r="Z55" s="569">
        <v>0</v>
      </c>
      <c r="AA55" s="568"/>
      <c r="AB55" s="569">
        <v>0</v>
      </c>
      <c r="AC55" s="568"/>
      <c r="AD55" s="569">
        <v>0</v>
      </c>
      <c r="AE55" s="568"/>
      <c r="AF55" s="569">
        <v>0</v>
      </c>
      <c r="AG55" s="568"/>
      <c r="AH55" s="569">
        <v>0</v>
      </c>
      <c r="AI55" s="568"/>
      <c r="AJ55" s="569">
        <v>0</v>
      </c>
      <c r="AK55" s="568"/>
      <c r="AL55" s="569">
        <v>0</v>
      </c>
      <c r="AM55" s="568"/>
      <c r="AN55" s="569">
        <v>0</v>
      </c>
      <c r="AO55" s="568"/>
      <c r="AP55" s="569">
        <v>0</v>
      </c>
      <c r="AQ55" s="568"/>
      <c r="AR55" s="569">
        <v>0</v>
      </c>
      <c r="AS55" s="568"/>
      <c r="AT55" s="569">
        <v>0</v>
      </c>
      <c r="AU55" s="568"/>
      <c r="AV55" s="569">
        <v>0</v>
      </c>
      <c r="AW55" s="568"/>
      <c r="AX55" s="569">
        <v>0</v>
      </c>
      <c r="AY55" s="568"/>
      <c r="AZ55" s="569">
        <v>0</v>
      </c>
      <c r="BA55" s="568"/>
      <c r="BB55" s="569">
        <v>0</v>
      </c>
      <c r="BC55" s="568"/>
      <c r="BD55" s="569">
        <v>0</v>
      </c>
      <c r="BE55" s="568"/>
      <c r="BF55" s="569">
        <v>0</v>
      </c>
      <c r="BG55" s="568"/>
      <c r="BH55" s="569">
        <v>0</v>
      </c>
      <c r="BI55" s="568"/>
      <c r="BJ55" s="570">
        <v>0</v>
      </c>
      <c r="BK55" s="571" t="s">
        <v>1192</v>
      </c>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469" t="str">
        <f>Parameters!S55</f>
        <v>Telecommunications</v>
      </c>
      <c r="E56" s="475"/>
      <c r="F56" s="572">
        <v>0</v>
      </c>
      <c r="G56" s="568"/>
      <c r="H56" s="573">
        <v>0</v>
      </c>
      <c r="I56" s="568"/>
      <c r="J56" s="573">
        <v>0</v>
      </c>
      <c r="K56" s="568"/>
      <c r="L56" s="573">
        <v>0</v>
      </c>
      <c r="M56" s="568"/>
      <c r="N56" s="573">
        <v>0</v>
      </c>
      <c r="O56" s="568"/>
      <c r="P56" s="573">
        <v>0</v>
      </c>
      <c r="Q56" s="568"/>
      <c r="R56" s="573">
        <v>0</v>
      </c>
      <c r="S56" s="568"/>
      <c r="T56" s="573">
        <v>0</v>
      </c>
      <c r="U56" s="568"/>
      <c r="V56" s="573">
        <v>0</v>
      </c>
      <c r="W56" s="568"/>
      <c r="X56" s="573">
        <v>0</v>
      </c>
      <c r="Y56" s="568"/>
      <c r="Z56" s="573">
        <v>0</v>
      </c>
      <c r="AA56" s="568"/>
      <c r="AB56" s="573">
        <v>0</v>
      </c>
      <c r="AC56" s="568"/>
      <c r="AD56" s="573">
        <v>0</v>
      </c>
      <c r="AE56" s="568"/>
      <c r="AF56" s="573">
        <v>0</v>
      </c>
      <c r="AG56" s="568"/>
      <c r="AH56" s="573">
        <v>0</v>
      </c>
      <c r="AI56" s="568"/>
      <c r="AJ56" s="573">
        <v>0</v>
      </c>
      <c r="AK56" s="568"/>
      <c r="AL56" s="573">
        <v>0</v>
      </c>
      <c r="AM56" s="568"/>
      <c r="AN56" s="573">
        <v>0</v>
      </c>
      <c r="AO56" s="568"/>
      <c r="AP56" s="573">
        <v>0</v>
      </c>
      <c r="AQ56" s="568"/>
      <c r="AR56" s="573">
        <v>0</v>
      </c>
      <c r="AS56" s="568"/>
      <c r="AT56" s="573">
        <v>0</v>
      </c>
      <c r="AU56" s="568"/>
      <c r="AV56" s="573">
        <v>0</v>
      </c>
      <c r="AW56" s="568"/>
      <c r="AX56" s="573">
        <v>0</v>
      </c>
      <c r="AY56" s="568"/>
      <c r="AZ56" s="573">
        <v>0</v>
      </c>
      <c r="BA56" s="568"/>
      <c r="BB56" s="573">
        <v>0</v>
      </c>
      <c r="BC56" s="568"/>
      <c r="BD56" s="573">
        <v>0</v>
      </c>
      <c r="BE56" s="568"/>
      <c r="BF56" s="573">
        <v>0</v>
      </c>
      <c r="BG56" s="568"/>
      <c r="BH56" s="573">
        <v>0</v>
      </c>
      <c r="BI56" s="568"/>
      <c r="BJ56" s="574">
        <v>0</v>
      </c>
      <c r="BK56" s="571" t="s">
        <v>1192</v>
      </c>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469" t="str">
        <f>Parameters!S56</f>
        <v>Computer programming, consultancy, and information service activities</v>
      </c>
      <c r="E57" s="475"/>
      <c r="F57" s="572">
        <v>0</v>
      </c>
      <c r="G57" s="568"/>
      <c r="H57" s="573">
        <v>0</v>
      </c>
      <c r="I57" s="568"/>
      <c r="J57" s="573">
        <v>0</v>
      </c>
      <c r="K57" s="568"/>
      <c r="L57" s="573">
        <v>0</v>
      </c>
      <c r="M57" s="568"/>
      <c r="N57" s="573">
        <v>0</v>
      </c>
      <c r="O57" s="568"/>
      <c r="P57" s="573">
        <v>0</v>
      </c>
      <c r="Q57" s="568"/>
      <c r="R57" s="573">
        <v>0</v>
      </c>
      <c r="S57" s="568"/>
      <c r="T57" s="573">
        <v>0</v>
      </c>
      <c r="U57" s="568"/>
      <c r="V57" s="573">
        <v>0</v>
      </c>
      <c r="W57" s="568"/>
      <c r="X57" s="573">
        <v>0</v>
      </c>
      <c r="Y57" s="568"/>
      <c r="Z57" s="573">
        <v>0</v>
      </c>
      <c r="AA57" s="568"/>
      <c r="AB57" s="573">
        <v>0</v>
      </c>
      <c r="AC57" s="568"/>
      <c r="AD57" s="573">
        <v>0</v>
      </c>
      <c r="AE57" s="568"/>
      <c r="AF57" s="573">
        <v>0</v>
      </c>
      <c r="AG57" s="568"/>
      <c r="AH57" s="573">
        <v>0</v>
      </c>
      <c r="AI57" s="568"/>
      <c r="AJ57" s="573">
        <v>0</v>
      </c>
      <c r="AK57" s="568"/>
      <c r="AL57" s="573">
        <v>0</v>
      </c>
      <c r="AM57" s="568"/>
      <c r="AN57" s="573">
        <v>0</v>
      </c>
      <c r="AO57" s="568"/>
      <c r="AP57" s="573">
        <v>0</v>
      </c>
      <c r="AQ57" s="568"/>
      <c r="AR57" s="573">
        <v>0</v>
      </c>
      <c r="AS57" s="568"/>
      <c r="AT57" s="573">
        <v>0</v>
      </c>
      <c r="AU57" s="568"/>
      <c r="AV57" s="573">
        <v>0</v>
      </c>
      <c r="AW57" s="568"/>
      <c r="AX57" s="573">
        <v>0</v>
      </c>
      <c r="AY57" s="568"/>
      <c r="AZ57" s="573">
        <v>0</v>
      </c>
      <c r="BA57" s="568"/>
      <c r="BB57" s="573">
        <v>0</v>
      </c>
      <c r="BC57" s="568"/>
      <c r="BD57" s="573">
        <v>0</v>
      </c>
      <c r="BE57" s="568"/>
      <c r="BF57" s="573">
        <v>0</v>
      </c>
      <c r="BG57" s="568"/>
      <c r="BH57" s="573">
        <v>0</v>
      </c>
      <c r="BI57" s="568"/>
      <c r="BJ57" s="574">
        <v>0</v>
      </c>
      <c r="BK57" s="571" t="s">
        <v>1192</v>
      </c>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479" t="str">
        <f>Parameters!S57</f>
        <v>Financial and insurance activities</v>
      </c>
      <c r="E58" s="481"/>
      <c r="F58" s="564">
        <v>0</v>
      </c>
      <c r="G58" s="568"/>
      <c r="H58" s="565">
        <v>0</v>
      </c>
      <c r="I58" s="568"/>
      <c r="J58" s="565">
        <v>0</v>
      </c>
      <c r="K58" s="568"/>
      <c r="L58" s="565">
        <v>0</v>
      </c>
      <c r="M58" s="568"/>
      <c r="N58" s="565">
        <v>0</v>
      </c>
      <c r="O58" s="568"/>
      <c r="P58" s="565">
        <v>0</v>
      </c>
      <c r="Q58" s="568"/>
      <c r="R58" s="565">
        <v>0</v>
      </c>
      <c r="S58" s="568"/>
      <c r="T58" s="565">
        <v>0</v>
      </c>
      <c r="U58" s="568"/>
      <c r="V58" s="565">
        <v>0</v>
      </c>
      <c r="W58" s="568"/>
      <c r="X58" s="565">
        <v>0</v>
      </c>
      <c r="Y58" s="568"/>
      <c r="Z58" s="565">
        <v>0</v>
      </c>
      <c r="AA58" s="568"/>
      <c r="AB58" s="565">
        <v>0</v>
      </c>
      <c r="AC58" s="568"/>
      <c r="AD58" s="565">
        <v>0</v>
      </c>
      <c r="AE58" s="568"/>
      <c r="AF58" s="565">
        <v>0</v>
      </c>
      <c r="AG58" s="568"/>
      <c r="AH58" s="565">
        <v>0</v>
      </c>
      <c r="AI58" s="568"/>
      <c r="AJ58" s="565">
        <v>0</v>
      </c>
      <c r="AK58" s="568"/>
      <c r="AL58" s="565">
        <v>0</v>
      </c>
      <c r="AM58" s="568"/>
      <c r="AN58" s="565">
        <v>0</v>
      </c>
      <c r="AO58" s="568"/>
      <c r="AP58" s="565">
        <v>0</v>
      </c>
      <c r="AQ58" s="568"/>
      <c r="AR58" s="565">
        <v>0</v>
      </c>
      <c r="AS58" s="568"/>
      <c r="AT58" s="565">
        <v>0</v>
      </c>
      <c r="AU58" s="568"/>
      <c r="AV58" s="565">
        <v>0</v>
      </c>
      <c r="AW58" s="568"/>
      <c r="AX58" s="565">
        <v>0</v>
      </c>
      <c r="AY58" s="568"/>
      <c r="AZ58" s="565">
        <v>0</v>
      </c>
      <c r="BA58" s="568"/>
      <c r="BB58" s="565">
        <v>0</v>
      </c>
      <c r="BC58" s="568"/>
      <c r="BD58" s="565">
        <v>0</v>
      </c>
      <c r="BE58" s="568"/>
      <c r="BF58" s="565">
        <v>0</v>
      </c>
      <c r="BG58" s="568"/>
      <c r="BH58" s="565">
        <v>0</v>
      </c>
      <c r="BI58" s="568"/>
      <c r="BJ58" s="566">
        <v>0</v>
      </c>
      <c r="BK58" s="571" t="s">
        <v>1192</v>
      </c>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471" t="str">
        <f>Parameters!S58</f>
        <v>Financial service activities, except insurance and pension funding</v>
      </c>
      <c r="E59" s="472"/>
      <c r="F59" s="567">
        <v>0</v>
      </c>
      <c r="G59" s="568"/>
      <c r="H59" s="569">
        <v>0</v>
      </c>
      <c r="I59" s="568"/>
      <c r="J59" s="569">
        <v>0</v>
      </c>
      <c r="K59" s="568"/>
      <c r="L59" s="569">
        <v>0</v>
      </c>
      <c r="M59" s="568"/>
      <c r="N59" s="569">
        <v>0</v>
      </c>
      <c r="O59" s="568"/>
      <c r="P59" s="569">
        <v>0</v>
      </c>
      <c r="Q59" s="568"/>
      <c r="R59" s="569">
        <v>0</v>
      </c>
      <c r="S59" s="568"/>
      <c r="T59" s="569">
        <v>0</v>
      </c>
      <c r="U59" s="568"/>
      <c r="V59" s="569">
        <v>0</v>
      </c>
      <c r="W59" s="568"/>
      <c r="X59" s="569">
        <v>0</v>
      </c>
      <c r="Y59" s="568"/>
      <c r="Z59" s="569">
        <v>0</v>
      </c>
      <c r="AA59" s="568"/>
      <c r="AB59" s="569">
        <v>0</v>
      </c>
      <c r="AC59" s="568"/>
      <c r="AD59" s="569">
        <v>0</v>
      </c>
      <c r="AE59" s="568"/>
      <c r="AF59" s="569">
        <v>0</v>
      </c>
      <c r="AG59" s="568"/>
      <c r="AH59" s="569">
        <v>0</v>
      </c>
      <c r="AI59" s="568"/>
      <c r="AJ59" s="569">
        <v>0</v>
      </c>
      <c r="AK59" s="568"/>
      <c r="AL59" s="569">
        <v>0</v>
      </c>
      <c r="AM59" s="568"/>
      <c r="AN59" s="569">
        <v>0</v>
      </c>
      <c r="AO59" s="568"/>
      <c r="AP59" s="569">
        <v>0</v>
      </c>
      <c r="AQ59" s="568"/>
      <c r="AR59" s="569">
        <v>0</v>
      </c>
      <c r="AS59" s="568"/>
      <c r="AT59" s="569">
        <v>0</v>
      </c>
      <c r="AU59" s="568"/>
      <c r="AV59" s="569">
        <v>0</v>
      </c>
      <c r="AW59" s="568"/>
      <c r="AX59" s="569">
        <v>0</v>
      </c>
      <c r="AY59" s="568"/>
      <c r="AZ59" s="569">
        <v>0</v>
      </c>
      <c r="BA59" s="568"/>
      <c r="BB59" s="569">
        <v>0</v>
      </c>
      <c r="BC59" s="568"/>
      <c r="BD59" s="569">
        <v>0</v>
      </c>
      <c r="BE59" s="568"/>
      <c r="BF59" s="569">
        <v>0</v>
      </c>
      <c r="BG59" s="568"/>
      <c r="BH59" s="569">
        <v>0</v>
      </c>
      <c r="BI59" s="568"/>
      <c r="BJ59" s="570">
        <v>0</v>
      </c>
      <c r="BK59" s="571" t="s">
        <v>1192</v>
      </c>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471" t="str">
        <f>Parameters!S59</f>
        <v>Insurance, reinsurance and pension funding, except compulsory social security</v>
      </c>
      <c r="E60" s="472"/>
      <c r="F60" s="567">
        <v>0</v>
      </c>
      <c r="G60" s="568"/>
      <c r="H60" s="569">
        <v>0</v>
      </c>
      <c r="I60" s="568"/>
      <c r="J60" s="569">
        <v>0</v>
      </c>
      <c r="K60" s="568"/>
      <c r="L60" s="569">
        <v>0</v>
      </c>
      <c r="M60" s="568"/>
      <c r="N60" s="569">
        <v>0</v>
      </c>
      <c r="O60" s="568"/>
      <c r="P60" s="569">
        <v>0</v>
      </c>
      <c r="Q60" s="568"/>
      <c r="R60" s="569">
        <v>0</v>
      </c>
      <c r="S60" s="568"/>
      <c r="T60" s="569">
        <v>0</v>
      </c>
      <c r="U60" s="568"/>
      <c r="V60" s="569">
        <v>0</v>
      </c>
      <c r="W60" s="568"/>
      <c r="X60" s="569">
        <v>0</v>
      </c>
      <c r="Y60" s="568"/>
      <c r="Z60" s="569">
        <v>0</v>
      </c>
      <c r="AA60" s="568"/>
      <c r="AB60" s="569">
        <v>0</v>
      </c>
      <c r="AC60" s="568"/>
      <c r="AD60" s="569">
        <v>0</v>
      </c>
      <c r="AE60" s="568"/>
      <c r="AF60" s="569">
        <v>0</v>
      </c>
      <c r="AG60" s="568"/>
      <c r="AH60" s="569">
        <v>0</v>
      </c>
      <c r="AI60" s="568"/>
      <c r="AJ60" s="569">
        <v>0</v>
      </c>
      <c r="AK60" s="568"/>
      <c r="AL60" s="569">
        <v>0</v>
      </c>
      <c r="AM60" s="568"/>
      <c r="AN60" s="569">
        <v>0</v>
      </c>
      <c r="AO60" s="568"/>
      <c r="AP60" s="569">
        <v>0</v>
      </c>
      <c r="AQ60" s="568"/>
      <c r="AR60" s="569">
        <v>0</v>
      </c>
      <c r="AS60" s="568"/>
      <c r="AT60" s="569">
        <v>0</v>
      </c>
      <c r="AU60" s="568"/>
      <c r="AV60" s="569">
        <v>0</v>
      </c>
      <c r="AW60" s="568"/>
      <c r="AX60" s="569">
        <v>0</v>
      </c>
      <c r="AY60" s="568"/>
      <c r="AZ60" s="569">
        <v>0</v>
      </c>
      <c r="BA60" s="568"/>
      <c r="BB60" s="569">
        <v>0</v>
      </c>
      <c r="BC60" s="568"/>
      <c r="BD60" s="569">
        <v>0</v>
      </c>
      <c r="BE60" s="568"/>
      <c r="BF60" s="569">
        <v>0</v>
      </c>
      <c r="BG60" s="568"/>
      <c r="BH60" s="569">
        <v>0</v>
      </c>
      <c r="BI60" s="568"/>
      <c r="BJ60" s="570">
        <v>0</v>
      </c>
      <c r="BK60" s="571" t="s">
        <v>1192</v>
      </c>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474" t="str">
        <f>Parameters!S60</f>
        <v>Activities auxiliary to financial services and insurance activities</v>
      </c>
      <c r="E61" s="473"/>
      <c r="F61" s="567">
        <v>0</v>
      </c>
      <c r="G61" s="568"/>
      <c r="H61" s="569">
        <v>0</v>
      </c>
      <c r="I61" s="568"/>
      <c r="J61" s="569">
        <v>0</v>
      </c>
      <c r="K61" s="568"/>
      <c r="L61" s="569">
        <v>0</v>
      </c>
      <c r="M61" s="568"/>
      <c r="N61" s="569">
        <v>0</v>
      </c>
      <c r="O61" s="568"/>
      <c r="P61" s="569">
        <v>0</v>
      </c>
      <c r="Q61" s="568"/>
      <c r="R61" s="569">
        <v>0</v>
      </c>
      <c r="S61" s="568"/>
      <c r="T61" s="569">
        <v>0</v>
      </c>
      <c r="U61" s="568"/>
      <c r="V61" s="569">
        <v>0</v>
      </c>
      <c r="W61" s="568"/>
      <c r="X61" s="569">
        <v>0</v>
      </c>
      <c r="Y61" s="568"/>
      <c r="Z61" s="569">
        <v>0</v>
      </c>
      <c r="AA61" s="568"/>
      <c r="AB61" s="569">
        <v>0</v>
      </c>
      <c r="AC61" s="568"/>
      <c r="AD61" s="569">
        <v>0</v>
      </c>
      <c r="AE61" s="568"/>
      <c r="AF61" s="569">
        <v>0</v>
      </c>
      <c r="AG61" s="568"/>
      <c r="AH61" s="569">
        <v>0</v>
      </c>
      <c r="AI61" s="568"/>
      <c r="AJ61" s="569">
        <v>0</v>
      </c>
      <c r="AK61" s="568"/>
      <c r="AL61" s="569">
        <v>0</v>
      </c>
      <c r="AM61" s="568"/>
      <c r="AN61" s="569">
        <v>0</v>
      </c>
      <c r="AO61" s="568"/>
      <c r="AP61" s="569">
        <v>0</v>
      </c>
      <c r="AQ61" s="568"/>
      <c r="AR61" s="569">
        <v>0</v>
      </c>
      <c r="AS61" s="568"/>
      <c r="AT61" s="569">
        <v>0</v>
      </c>
      <c r="AU61" s="568"/>
      <c r="AV61" s="569">
        <v>0</v>
      </c>
      <c r="AW61" s="568"/>
      <c r="AX61" s="569">
        <v>0</v>
      </c>
      <c r="AY61" s="568"/>
      <c r="AZ61" s="569">
        <v>0</v>
      </c>
      <c r="BA61" s="568"/>
      <c r="BB61" s="569">
        <v>0</v>
      </c>
      <c r="BC61" s="568"/>
      <c r="BD61" s="569">
        <v>0</v>
      </c>
      <c r="BE61" s="568"/>
      <c r="BF61" s="569">
        <v>0</v>
      </c>
      <c r="BG61" s="568"/>
      <c r="BH61" s="569">
        <v>0</v>
      </c>
      <c r="BI61" s="568"/>
      <c r="BJ61" s="570">
        <v>0</v>
      </c>
      <c r="BK61" s="571" t="s">
        <v>1192</v>
      </c>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479" t="str">
        <f>Parameters!S61</f>
        <v>Real estate activities</v>
      </c>
      <c r="E62" s="480"/>
      <c r="F62" s="564">
        <v>0</v>
      </c>
      <c r="G62" s="568"/>
      <c r="H62" s="565">
        <v>0</v>
      </c>
      <c r="I62" s="568"/>
      <c r="J62" s="565">
        <v>0</v>
      </c>
      <c r="K62" s="568"/>
      <c r="L62" s="565">
        <v>0</v>
      </c>
      <c r="M62" s="568"/>
      <c r="N62" s="565">
        <v>0</v>
      </c>
      <c r="O62" s="568"/>
      <c r="P62" s="565">
        <v>0</v>
      </c>
      <c r="Q62" s="568"/>
      <c r="R62" s="565">
        <v>0</v>
      </c>
      <c r="S62" s="568"/>
      <c r="T62" s="565">
        <v>0</v>
      </c>
      <c r="U62" s="568"/>
      <c r="V62" s="565">
        <v>0</v>
      </c>
      <c r="W62" s="568"/>
      <c r="X62" s="565">
        <v>0</v>
      </c>
      <c r="Y62" s="568"/>
      <c r="Z62" s="565">
        <v>0</v>
      </c>
      <c r="AA62" s="568"/>
      <c r="AB62" s="565">
        <v>0</v>
      </c>
      <c r="AC62" s="568"/>
      <c r="AD62" s="565">
        <v>0</v>
      </c>
      <c r="AE62" s="568"/>
      <c r="AF62" s="565">
        <v>0</v>
      </c>
      <c r="AG62" s="568"/>
      <c r="AH62" s="565">
        <v>0</v>
      </c>
      <c r="AI62" s="568"/>
      <c r="AJ62" s="565">
        <v>0</v>
      </c>
      <c r="AK62" s="568"/>
      <c r="AL62" s="565">
        <v>0</v>
      </c>
      <c r="AM62" s="568"/>
      <c r="AN62" s="565">
        <v>0</v>
      </c>
      <c r="AO62" s="568"/>
      <c r="AP62" s="565">
        <v>0</v>
      </c>
      <c r="AQ62" s="568"/>
      <c r="AR62" s="565">
        <v>0</v>
      </c>
      <c r="AS62" s="568"/>
      <c r="AT62" s="565">
        <v>0</v>
      </c>
      <c r="AU62" s="568"/>
      <c r="AV62" s="565">
        <v>0</v>
      </c>
      <c r="AW62" s="568"/>
      <c r="AX62" s="565">
        <v>0</v>
      </c>
      <c r="AY62" s="568"/>
      <c r="AZ62" s="565">
        <v>0</v>
      </c>
      <c r="BA62" s="568"/>
      <c r="BB62" s="565">
        <v>0</v>
      </c>
      <c r="BC62" s="568"/>
      <c r="BD62" s="565">
        <v>0</v>
      </c>
      <c r="BE62" s="568"/>
      <c r="BF62" s="565">
        <v>0</v>
      </c>
      <c r="BG62" s="568"/>
      <c r="BH62" s="565">
        <v>0</v>
      </c>
      <c r="BI62" s="568"/>
      <c r="BJ62" s="566">
        <v>0</v>
      </c>
      <c r="BK62" s="571" t="s">
        <v>1192</v>
      </c>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501" t="str">
        <f>Parameters!S62</f>
        <v>Imputed rents of owner-occupied dwellings</v>
      </c>
      <c r="E63" s="502"/>
      <c r="F63" s="576">
        <v>0</v>
      </c>
      <c r="G63" s="568"/>
      <c r="H63" s="577">
        <v>0</v>
      </c>
      <c r="I63" s="568"/>
      <c r="J63" s="577">
        <v>0</v>
      </c>
      <c r="K63" s="568"/>
      <c r="L63" s="577">
        <v>0</v>
      </c>
      <c r="M63" s="568"/>
      <c r="N63" s="577">
        <v>0</v>
      </c>
      <c r="O63" s="568"/>
      <c r="P63" s="577">
        <v>0</v>
      </c>
      <c r="Q63" s="568"/>
      <c r="R63" s="577">
        <v>0</v>
      </c>
      <c r="S63" s="568"/>
      <c r="T63" s="577">
        <v>0</v>
      </c>
      <c r="U63" s="568"/>
      <c r="V63" s="577">
        <v>0</v>
      </c>
      <c r="W63" s="568"/>
      <c r="X63" s="577">
        <v>0</v>
      </c>
      <c r="Y63" s="568"/>
      <c r="Z63" s="577">
        <v>0</v>
      </c>
      <c r="AA63" s="568"/>
      <c r="AB63" s="577">
        <v>0</v>
      </c>
      <c r="AC63" s="568"/>
      <c r="AD63" s="577">
        <v>0</v>
      </c>
      <c r="AE63" s="568"/>
      <c r="AF63" s="577">
        <v>0</v>
      </c>
      <c r="AG63" s="568"/>
      <c r="AH63" s="577">
        <v>0</v>
      </c>
      <c r="AI63" s="568"/>
      <c r="AJ63" s="577">
        <v>0</v>
      </c>
      <c r="AK63" s="568"/>
      <c r="AL63" s="577">
        <v>0</v>
      </c>
      <c r="AM63" s="568"/>
      <c r="AN63" s="577">
        <v>0</v>
      </c>
      <c r="AO63" s="568"/>
      <c r="AP63" s="577">
        <v>0</v>
      </c>
      <c r="AQ63" s="568"/>
      <c r="AR63" s="577">
        <v>0</v>
      </c>
      <c r="AS63" s="568"/>
      <c r="AT63" s="577">
        <v>0</v>
      </c>
      <c r="AU63" s="568"/>
      <c r="AV63" s="577">
        <v>0</v>
      </c>
      <c r="AW63" s="568"/>
      <c r="AX63" s="577">
        <v>0</v>
      </c>
      <c r="AY63" s="568"/>
      <c r="AZ63" s="577">
        <v>0</v>
      </c>
      <c r="BA63" s="568"/>
      <c r="BB63" s="577">
        <v>0</v>
      </c>
      <c r="BC63" s="568"/>
      <c r="BD63" s="577">
        <v>0</v>
      </c>
      <c r="BE63" s="568"/>
      <c r="BF63" s="577">
        <v>0</v>
      </c>
      <c r="BG63" s="568"/>
      <c r="BH63" s="577">
        <v>0</v>
      </c>
      <c r="BI63" s="568"/>
      <c r="BJ63" s="578">
        <v>0</v>
      </c>
      <c r="BK63" s="571" t="s">
        <v>1192</v>
      </c>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479" t="str">
        <f>Parameters!S63</f>
        <v>Professional, scientific and technical activities</v>
      </c>
      <c r="E64" s="481"/>
      <c r="F64" s="564">
        <v>0</v>
      </c>
      <c r="G64" s="568"/>
      <c r="H64" s="565">
        <v>0</v>
      </c>
      <c r="I64" s="568"/>
      <c r="J64" s="565">
        <v>0</v>
      </c>
      <c r="K64" s="568"/>
      <c r="L64" s="565">
        <v>0</v>
      </c>
      <c r="M64" s="568"/>
      <c r="N64" s="565">
        <v>0</v>
      </c>
      <c r="O64" s="568"/>
      <c r="P64" s="565">
        <v>0</v>
      </c>
      <c r="Q64" s="568"/>
      <c r="R64" s="565">
        <v>0</v>
      </c>
      <c r="S64" s="568"/>
      <c r="T64" s="565">
        <v>0</v>
      </c>
      <c r="U64" s="568"/>
      <c r="V64" s="565">
        <v>0</v>
      </c>
      <c r="W64" s="568"/>
      <c r="X64" s="565">
        <v>0</v>
      </c>
      <c r="Y64" s="568"/>
      <c r="Z64" s="565">
        <v>0</v>
      </c>
      <c r="AA64" s="568"/>
      <c r="AB64" s="565">
        <v>0</v>
      </c>
      <c r="AC64" s="568"/>
      <c r="AD64" s="565">
        <v>0</v>
      </c>
      <c r="AE64" s="568"/>
      <c r="AF64" s="565">
        <v>0</v>
      </c>
      <c r="AG64" s="568"/>
      <c r="AH64" s="565">
        <v>0</v>
      </c>
      <c r="AI64" s="568"/>
      <c r="AJ64" s="565">
        <v>0</v>
      </c>
      <c r="AK64" s="568"/>
      <c r="AL64" s="565">
        <v>0</v>
      </c>
      <c r="AM64" s="568"/>
      <c r="AN64" s="565">
        <v>0</v>
      </c>
      <c r="AO64" s="568"/>
      <c r="AP64" s="565">
        <v>0</v>
      </c>
      <c r="AQ64" s="568"/>
      <c r="AR64" s="565">
        <v>0</v>
      </c>
      <c r="AS64" s="568"/>
      <c r="AT64" s="565">
        <v>0</v>
      </c>
      <c r="AU64" s="568"/>
      <c r="AV64" s="565">
        <v>0</v>
      </c>
      <c r="AW64" s="568"/>
      <c r="AX64" s="565">
        <v>0</v>
      </c>
      <c r="AY64" s="568"/>
      <c r="AZ64" s="565">
        <v>0</v>
      </c>
      <c r="BA64" s="568"/>
      <c r="BB64" s="565">
        <v>0</v>
      </c>
      <c r="BC64" s="568"/>
      <c r="BD64" s="565">
        <v>0</v>
      </c>
      <c r="BE64" s="568"/>
      <c r="BF64" s="565">
        <v>0</v>
      </c>
      <c r="BG64" s="568"/>
      <c r="BH64" s="565">
        <v>0</v>
      </c>
      <c r="BI64" s="568"/>
      <c r="BJ64" s="566">
        <v>0</v>
      </c>
      <c r="BK64" s="571" t="s">
        <v>1192</v>
      </c>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469" t="str">
        <f>Parameters!S64</f>
        <v>Legal and accounting activities; activities of head offices; management consultancy activities; architectural and engineering activities; technical testing and analysis</v>
      </c>
      <c r="E65" s="470"/>
      <c r="F65" s="575"/>
      <c r="G65" s="594"/>
      <c r="H65" s="575"/>
      <c r="I65" s="594"/>
      <c r="J65" s="575"/>
      <c r="K65" s="594"/>
      <c r="L65" s="575"/>
      <c r="M65" s="594"/>
      <c r="N65" s="575"/>
      <c r="O65" s="594"/>
      <c r="P65" s="575"/>
      <c r="Q65" s="594"/>
      <c r="R65" s="575"/>
      <c r="S65" s="594"/>
      <c r="T65" s="575"/>
      <c r="U65" s="594"/>
      <c r="V65" s="575"/>
      <c r="W65" s="594"/>
      <c r="X65" s="575"/>
      <c r="Y65" s="594"/>
      <c r="Z65" s="575"/>
      <c r="AA65" s="594"/>
      <c r="AB65" s="575"/>
      <c r="AC65" s="594"/>
      <c r="AD65" s="575"/>
      <c r="AE65" s="594"/>
      <c r="AF65" s="575"/>
      <c r="AG65" s="594"/>
      <c r="AH65" s="575"/>
      <c r="AI65" s="594"/>
      <c r="AJ65" s="575"/>
      <c r="AK65" s="594"/>
      <c r="AL65" s="575"/>
      <c r="AM65" s="594"/>
      <c r="AN65" s="575"/>
      <c r="AO65" s="594"/>
      <c r="AP65" s="575"/>
      <c r="AQ65" s="594"/>
      <c r="AR65" s="575"/>
      <c r="AS65" s="594"/>
      <c r="AT65" s="575"/>
      <c r="AU65" s="594"/>
      <c r="AV65" s="575"/>
      <c r="AW65" s="594"/>
      <c r="AX65" s="575"/>
      <c r="AY65" s="594"/>
      <c r="AZ65" s="575"/>
      <c r="BA65" s="594"/>
      <c r="BB65" s="575"/>
      <c r="BC65" s="594"/>
      <c r="BD65" s="575"/>
      <c r="BE65" s="594"/>
      <c r="BF65" s="575"/>
      <c r="BG65" s="594"/>
      <c r="BH65" s="575"/>
      <c r="BI65" s="594"/>
      <c r="BJ65" s="575">
        <v>0</v>
      </c>
      <c r="BK65" s="598"/>
      <c r="CJ65" s="303"/>
      <c r="CK65" s="303"/>
      <c r="CL65" s="303"/>
      <c r="CM65" s="304"/>
      <c r="CN65" s="303"/>
      <c r="CO65" s="303"/>
      <c r="CP65" s="303"/>
      <c r="CQ65" s="303"/>
      <c r="CR65" s="303"/>
      <c r="CS65" s="303"/>
      <c r="CT65" s="303"/>
    </row>
    <row r="66" spans="1:98" s="13" customFormat="1">
      <c r="A66" s="35"/>
      <c r="B66" s="204" t="str">
        <f>Parameters!Q65</f>
        <v>M69_M70</v>
      </c>
      <c r="C66" s="205"/>
      <c r="D66" s="471" t="str">
        <f>Parameters!S65</f>
        <v>Legal and accounting activities; activities of head offices; management consultancy activities</v>
      </c>
      <c r="E66" s="472"/>
      <c r="F66" s="567">
        <v>0</v>
      </c>
      <c r="G66" s="568"/>
      <c r="H66" s="569">
        <v>0</v>
      </c>
      <c r="I66" s="568"/>
      <c r="J66" s="569">
        <v>0</v>
      </c>
      <c r="K66" s="568"/>
      <c r="L66" s="569">
        <v>0</v>
      </c>
      <c r="M66" s="568"/>
      <c r="N66" s="569">
        <v>0</v>
      </c>
      <c r="O66" s="568"/>
      <c r="P66" s="569">
        <v>0</v>
      </c>
      <c r="Q66" s="568"/>
      <c r="R66" s="569">
        <v>0</v>
      </c>
      <c r="S66" s="568"/>
      <c r="T66" s="569">
        <v>0</v>
      </c>
      <c r="U66" s="568"/>
      <c r="V66" s="569">
        <v>0</v>
      </c>
      <c r="W66" s="568"/>
      <c r="X66" s="569">
        <v>0</v>
      </c>
      <c r="Y66" s="568"/>
      <c r="Z66" s="569">
        <v>0</v>
      </c>
      <c r="AA66" s="568"/>
      <c r="AB66" s="569">
        <v>0</v>
      </c>
      <c r="AC66" s="568"/>
      <c r="AD66" s="569">
        <v>0</v>
      </c>
      <c r="AE66" s="568"/>
      <c r="AF66" s="569">
        <v>0</v>
      </c>
      <c r="AG66" s="568"/>
      <c r="AH66" s="569">
        <v>0</v>
      </c>
      <c r="AI66" s="568"/>
      <c r="AJ66" s="569">
        <v>0</v>
      </c>
      <c r="AK66" s="568"/>
      <c r="AL66" s="569">
        <v>0</v>
      </c>
      <c r="AM66" s="568"/>
      <c r="AN66" s="569">
        <v>0</v>
      </c>
      <c r="AO66" s="568"/>
      <c r="AP66" s="569">
        <v>0</v>
      </c>
      <c r="AQ66" s="568"/>
      <c r="AR66" s="569">
        <v>0</v>
      </c>
      <c r="AS66" s="568"/>
      <c r="AT66" s="569">
        <v>0</v>
      </c>
      <c r="AU66" s="568"/>
      <c r="AV66" s="569">
        <v>0</v>
      </c>
      <c r="AW66" s="568"/>
      <c r="AX66" s="569">
        <v>0</v>
      </c>
      <c r="AY66" s="568"/>
      <c r="AZ66" s="569">
        <v>0</v>
      </c>
      <c r="BA66" s="568"/>
      <c r="BB66" s="569">
        <v>0</v>
      </c>
      <c r="BC66" s="568"/>
      <c r="BD66" s="569">
        <v>0</v>
      </c>
      <c r="BE66" s="568"/>
      <c r="BF66" s="569">
        <v>0</v>
      </c>
      <c r="BG66" s="568"/>
      <c r="BH66" s="569">
        <v>0</v>
      </c>
      <c r="BI66" s="568"/>
      <c r="BJ66" s="570">
        <v>0</v>
      </c>
      <c r="BK66" s="571" t="s">
        <v>1192</v>
      </c>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471" t="str">
        <f>Parameters!S66</f>
        <v>Architectural and engineering activities; technical testing and analysis</v>
      </c>
      <c r="E67" s="472"/>
      <c r="F67" s="567">
        <v>0</v>
      </c>
      <c r="G67" s="568"/>
      <c r="H67" s="569">
        <v>0</v>
      </c>
      <c r="I67" s="568"/>
      <c r="J67" s="569">
        <v>0</v>
      </c>
      <c r="K67" s="568"/>
      <c r="L67" s="569">
        <v>0</v>
      </c>
      <c r="M67" s="568"/>
      <c r="N67" s="569">
        <v>0</v>
      </c>
      <c r="O67" s="568"/>
      <c r="P67" s="569">
        <v>0</v>
      </c>
      <c r="Q67" s="568"/>
      <c r="R67" s="569">
        <v>0</v>
      </c>
      <c r="S67" s="568"/>
      <c r="T67" s="569">
        <v>0</v>
      </c>
      <c r="U67" s="568"/>
      <c r="V67" s="569">
        <v>0</v>
      </c>
      <c r="W67" s="568"/>
      <c r="X67" s="569">
        <v>0</v>
      </c>
      <c r="Y67" s="568"/>
      <c r="Z67" s="569">
        <v>0</v>
      </c>
      <c r="AA67" s="568"/>
      <c r="AB67" s="569">
        <v>0</v>
      </c>
      <c r="AC67" s="568"/>
      <c r="AD67" s="569">
        <v>0</v>
      </c>
      <c r="AE67" s="568"/>
      <c r="AF67" s="569">
        <v>0</v>
      </c>
      <c r="AG67" s="568"/>
      <c r="AH67" s="569">
        <v>0</v>
      </c>
      <c r="AI67" s="568"/>
      <c r="AJ67" s="569">
        <v>0</v>
      </c>
      <c r="AK67" s="568"/>
      <c r="AL67" s="569">
        <v>0</v>
      </c>
      <c r="AM67" s="568"/>
      <c r="AN67" s="569">
        <v>0</v>
      </c>
      <c r="AO67" s="568"/>
      <c r="AP67" s="569">
        <v>0</v>
      </c>
      <c r="AQ67" s="568"/>
      <c r="AR67" s="569">
        <v>0</v>
      </c>
      <c r="AS67" s="568"/>
      <c r="AT67" s="569">
        <v>0</v>
      </c>
      <c r="AU67" s="568"/>
      <c r="AV67" s="569">
        <v>0</v>
      </c>
      <c r="AW67" s="568"/>
      <c r="AX67" s="569">
        <v>0</v>
      </c>
      <c r="AY67" s="568"/>
      <c r="AZ67" s="569">
        <v>0</v>
      </c>
      <c r="BA67" s="568"/>
      <c r="BB67" s="569">
        <v>0</v>
      </c>
      <c r="BC67" s="568"/>
      <c r="BD67" s="569">
        <v>0</v>
      </c>
      <c r="BE67" s="568"/>
      <c r="BF67" s="569">
        <v>0</v>
      </c>
      <c r="BG67" s="568"/>
      <c r="BH67" s="569">
        <v>0</v>
      </c>
      <c r="BI67" s="568"/>
      <c r="BJ67" s="570">
        <v>0</v>
      </c>
      <c r="BK67" s="571" t="s">
        <v>1192</v>
      </c>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469" t="str">
        <f>Parameters!S67</f>
        <v>Scientific research and development</v>
      </c>
      <c r="E68" s="475"/>
      <c r="F68" s="572">
        <v>0</v>
      </c>
      <c r="G68" s="568"/>
      <c r="H68" s="573">
        <v>0</v>
      </c>
      <c r="I68" s="568"/>
      <c r="J68" s="573">
        <v>0</v>
      </c>
      <c r="K68" s="568"/>
      <c r="L68" s="573">
        <v>0</v>
      </c>
      <c r="M68" s="568"/>
      <c r="N68" s="573">
        <v>0</v>
      </c>
      <c r="O68" s="568"/>
      <c r="P68" s="573">
        <v>0</v>
      </c>
      <c r="Q68" s="568"/>
      <c r="R68" s="573">
        <v>0</v>
      </c>
      <c r="S68" s="568"/>
      <c r="T68" s="573">
        <v>0</v>
      </c>
      <c r="U68" s="568"/>
      <c r="V68" s="573">
        <v>0</v>
      </c>
      <c r="W68" s="568"/>
      <c r="X68" s="573">
        <v>0</v>
      </c>
      <c r="Y68" s="568"/>
      <c r="Z68" s="573">
        <v>0</v>
      </c>
      <c r="AA68" s="568"/>
      <c r="AB68" s="573">
        <v>0</v>
      </c>
      <c r="AC68" s="568"/>
      <c r="AD68" s="573">
        <v>0</v>
      </c>
      <c r="AE68" s="568"/>
      <c r="AF68" s="573">
        <v>0</v>
      </c>
      <c r="AG68" s="568"/>
      <c r="AH68" s="573">
        <v>0</v>
      </c>
      <c r="AI68" s="568"/>
      <c r="AJ68" s="573">
        <v>0</v>
      </c>
      <c r="AK68" s="568"/>
      <c r="AL68" s="573">
        <v>0</v>
      </c>
      <c r="AM68" s="568"/>
      <c r="AN68" s="573">
        <v>0</v>
      </c>
      <c r="AO68" s="568"/>
      <c r="AP68" s="573">
        <v>0</v>
      </c>
      <c r="AQ68" s="568"/>
      <c r="AR68" s="573">
        <v>0</v>
      </c>
      <c r="AS68" s="568"/>
      <c r="AT68" s="573">
        <v>0</v>
      </c>
      <c r="AU68" s="568"/>
      <c r="AV68" s="573">
        <v>0</v>
      </c>
      <c r="AW68" s="568"/>
      <c r="AX68" s="573">
        <v>0</v>
      </c>
      <c r="AY68" s="568"/>
      <c r="AZ68" s="573">
        <v>0</v>
      </c>
      <c r="BA68" s="568"/>
      <c r="BB68" s="573">
        <v>0</v>
      </c>
      <c r="BC68" s="568"/>
      <c r="BD68" s="573">
        <v>0</v>
      </c>
      <c r="BE68" s="568"/>
      <c r="BF68" s="573">
        <v>0</v>
      </c>
      <c r="BG68" s="568"/>
      <c r="BH68" s="573">
        <v>0</v>
      </c>
      <c r="BI68" s="568"/>
      <c r="BJ68" s="574">
        <v>0</v>
      </c>
      <c r="BK68" s="571" t="s">
        <v>1192</v>
      </c>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469" t="str">
        <f>Parameters!S68</f>
        <v>Advertising and market research; other professional, scientific and technical activities; veterinary activities</v>
      </c>
      <c r="E69" s="470"/>
      <c r="F69" s="575"/>
      <c r="G69" s="594"/>
      <c r="H69" s="575"/>
      <c r="I69" s="594"/>
      <c r="J69" s="575"/>
      <c r="K69" s="594"/>
      <c r="L69" s="575"/>
      <c r="M69" s="594"/>
      <c r="N69" s="575"/>
      <c r="O69" s="594"/>
      <c r="P69" s="575"/>
      <c r="Q69" s="594"/>
      <c r="R69" s="575"/>
      <c r="S69" s="594"/>
      <c r="T69" s="575"/>
      <c r="U69" s="594"/>
      <c r="V69" s="575"/>
      <c r="W69" s="594"/>
      <c r="X69" s="575"/>
      <c r="Y69" s="594"/>
      <c r="Z69" s="575"/>
      <c r="AA69" s="594"/>
      <c r="AB69" s="575"/>
      <c r="AC69" s="594"/>
      <c r="AD69" s="575"/>
      <c r="AE69" s="594"/>
      <c r="AF69" s="575"/>
      <c r="AG69" s="594"/>
      <c r="AH69" s="575"/>
      <c r="AI69" s="594"/>
      <c r="AJ69" s="575"/>
      <c r="AK69" s="594"/>
      <c r="AL69" s="575"/>
      <c r="AM69" s="594"/>
      <c r="AN69" s="575"/>
      <c r="AO69" s="594"/>
      <c r="AP69" s="575"/>
      <c r="AQ69" s="594"/>
      <c r="AR69" s="575"/>
      <c r="AS69" s="594"/>
      <c r="AT69" s="575"/>
      <c r="AU69" s="594"/>
      <c r="AV69" s="575"/>
      <c r="AW69" s="594"/>
      <c r="AX69" s="575"/>
      <c r="AY69" s="594"/>
      <c r="AZ69" s="575"/>
      <c r="BA69" s="594"/>
      <c r="BB69" s="575"/>
      <c r="BC69" s="594"/>
      <c r="BD69" s="575"/>
      <c r="BE69" s="594"/>
      <c r="BF69" s="575"/>
      <c r="BG69" s="594"/>
      <c r="BH69" s="575"/>
      <c r="BI69" s="594"/>
      <c r="BJ69" s="575">
        <v>0</v>
      </c>
      <c r="BK69" s="598"/>
      <c r="CJ69" s="303"/>
      <c r="CK69" s="303"/>
      <c r="CL69" s="303"/>
      <c r="CM69" s="304"/>
      <c r="CN69" s="303"/>
      <c r="CO69" s="303"/>
      <c r="CP69" s="303"/>
      <c r="CQ69" s="303"/>
      <c r="CR69" s="303"/>
      <c r="CS69" s="303"/>
      <c r="CT69" s="303"/>
    </row>
    <row r="70" spans="1:98" s="13" customFormat="1" ht="12.75" customHeight="1">
      <c r="A70" s="35"/>
      <c r="B70" s="204" t="str">
        <f>Parameters!Q69</f>
        <v>M73</v>
      </c>
      <c r="C70" s="205"/>
      <c r="D70" s="471" t="str">
        <f>Parameters!S69</f>
        <v>Advertising and market research</v>
      </c>
      <c r="E70" s="472"/>
      <c r="F70" s="567">
        <v>0</v>
      </c>
      <c r="G70" s="568"/>
      <c r="H70" s="569">
        <v>0</v>
      </c>
      <c r="I70" s="568"/>
      <c r="J70" s="569">
        <v>0</v>
      </c>
      <c r="K70" s="568"/>
      <c r="L70" s="569">
        <v>0</v>
      </c>
      <c r="M70" s="568"/>
      <c r="N70" s="569">
        <v>0</v>
      </c>
      <c r="O70" s="568"/>
      <c r="P70" s="569">
        <v>0</v>
      </c>
      <c r="Q70" s="568"/>
      <c r="R70" s="569">
        <v>0</v>
      </c>
      <c r="S70" s="568"/>
      <c r="T70" s="569">
        <v>0</v>
      </c>
      <c r="U70" s="568"/>
      <c r="V70" s="569">
        <v>0</v>
      </c>
      <c r="W70" s="568"/>
      <c r="X70" s="569">
        <v>0</v>
      </c>
      <c r="Y70" s="568"/>
      <c r="Z70" s="569">
        <v>0</v>
      </c>
      <c r="AA70" s="568"/>
      <c r="AB70" s="569">
        <v>0</v>
      </c>
      <c r="AC70" s="568"/>
      <c r="AD70" s="569">
        <v>0</v>
      </c>
      <c r="AE70" s="568"/>
      <c r="AF70" s="569">
        <v>0</v>
      </c>
      <c r="AG70" s="568"/>
      <c r="AH70" s="569">
        <v>0</v>
      </c>
      <c r="AI70" s="568"/>
      <c r="AJ70" s="569">
        <v>0</v>
      </c>
      <c r="AK70" s="568"/>
      <c r="AL70" s="569">
        <v>0</v>
      </c>
      <c r="AM70" s="568"/>
      <c r="AN70" s="569">
        <v>0</v>
      </c>
      <c r="AO70" s="568"/>
      <c r="AP70" s="569">
        <v>0</v>
      </c>
      <c r="AQ70" s="568"/>
      <c r="AR70" s="569">
        <v>0</v>
      </c>
      <c r="AS70" s="568"/>
      <c r="AT70" s="569">
        <v>0</v>
      </c>
      <c r="AU70" s="568"/>
      <c r="AV70" s="569">
        <v>0</v>
      </c>
      <c r="AW70" s="568"/>
      <c r="AX70" s="569">
        <v>0</v>
      </c>
      <c r="AY70" s="568"/>
      <c r="AZ70" s="569">
        <v>0</v>
      </c>
      <c r="BA70" s="568"/>
      <c r="BB70" s="569">
        <v>0</v>
      </c>
      <c r="BC70" s="568"/>
      <c r="BD70" s="569">
        <v>0</v>
      </c>
      <c r="BE70" s="568"/>
      <c r="BF70" s="569">
        <v>0</v>
      </c>
      <c r="BG70" s="568"/>
      <c r="BH70" s="569">
        <v>0</v>
      </c>
      <c r="BI70" s="568"/>
      <c r="BJ70" s="570">
        <v>0</v>
      </c>
      <c r="BK70" s="571" t="s">
        <v>1192</v>
      </c>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471" t="str">
        <f>Parameters!S70</f>
        <v>Other professional, scientific and technical activities; veterinary activities</v>
      </c>
      <c r="E71" s="472"/>
      <c r="F71" s="567">
        <v>0</v>
      </c>
      <c r="G71" s="568"/>
      <c r="H71" s="569">
        <v>0</v>
      </c>
      <c r="I71" s="568"/>
      <c r="J71" s="569">
        <v>0</v>
      </c>
      <c r="K71" s="568"/>
      <c r="L71" s="569">
        <v>0</v>
      </c>
      <c r="M71" s="568"/>
      <c r="N71" s="569">
        <v>0</v>
      </c>
      <c r="O71" s="568"/>
      <c r="P71" s="569">
        <v>0</v>
      </c>
      <c r="Q71" s="568"/>
      <c r="R71" s="569">
        <v>0</v>
      </c>
      <c r="S71" s="568"/>
      <c r="T71" s="569">
        <v>0</v>
      </c>
      <c r="U71" s="568"/>
      <c r="V71" s="569">
        <v>0</v>
      </c>
      <c r="W71" s="568"/>
      <c r="X71" s="569">
        <v>0</v>
      </c>
      <c r="Y71" s="568"/>
      <c r="Z71" s="569">
        <v>0</v>
      </c>
      <c r="AA71" s="568"/>
      <c r="AB71" s="569">
        <v>0</v>
      </c>
      <c r="AC71" s="568"/>
      <c r="AD71" s="569">
        <v>0</v>
      </c>
      <c r="AE71" s="568"/>
      <c r="AF71" s="569">
        <v>0</v>
      </c>
      <c r="AG71" s="568"/>
      <c r="AH71" s="569">
        <v>0</v>
      </c>
      <c r="AI71" s="568"/>
      <c r="AJ71" s="569">
        <v>0</v>
      </c>
      <c r="AK71" s="568"/>
      <c r="AL71" s="569">
        <v>0</v>
      </c>
      <c r="AM71" s="568"/>
      <c r="AN71" s="569">
        <v>0</v>
      </c>
      <c r="AO71" s="568"/>
      <c r="AP71" s="569">
        <v>0</v>
      </c>
      <c r="AQ71" s="568"/>
      <c r="AR71" s="569">
        <v>0</v>
      </c>
      <c r="AS71" s="568"/>
      <c r="AT71" s="569">
        <v>0</v>
      </c>
      <c r="AU71" s="568"/>
      <c r="AV71" s="569">
        <v>0</v>
      </c>
      <c r="AW71" s="568"/>
      <c r="AX71" s="569">
        <v>0</v>
      </c>
      <c r="AY71" s="568"/>
      <c r="AZ71" s="569">
        <v>0</v>
      </c>
      <c r="BA71" s="568"/>
      <c r="BB71" s="569">
        <v>0</v>
      </c>
      <c r="BC71" s="568"/>
      <c r="BD71" s="569">
        <v>0</v>
      </c>
      <c r="BE71" s="568"/>
      <c r="BF71" s="569">
        <v>0</v>
      </c>
      <c r="BG71" s="568"/>
      <c r="BH71" s="569">
        <v>0</v>
      </c>
      <c r="BI71" s="568"/>
      <c r="BJ71" s="570">
        <v>0</v>
      </c>
      <c r="BK71" s="571" t="s">
        <v>1192</v>
      </c>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479" t="str">
        <f>Parameters!S71</f>
        <v>Administrative and support service activities</v>
      </c>
      <c r="E72" s="481"/>
      <c r="F72" s="564">
        <v>0</v>
      </c>
      <c r="G72" s="568"/>
      <c r="H72" s="565">
        <v>0</v>
      </c>
      <c r="I72" s="568"/>
      <c r="J72" s="565">
        <v>0</v>
      </c>
      <c r="K72" s="568"/>
      <c r="L72" s="565">
        <v>0</v>
      </c>
      <c r="M72" s="568"/>
      <c r="N72" s="565">
        <v>0</v>
      </c>
      <c r="O72" s="568"/>
      <c r="P72" s="565">
        <v>0</v>
      </c>
      <c r="Q72" s="568"/>
      <c r="R72" s="565">
        <v>0</v>
      </c>
      <c r="S72" s="568"/>
      <c r="T72" s="565">
        <v>0</v>
      </c>
      <c r="U72" s="568"/>
      <c r="V72" s="565">
        <v>0</v>
      </c>
      <c r="W72" s="568"/>
      <c r="X72" s="565">
        <v>0</v>
      </c>
      <c r="Y72" s="568"/>
      <c r="Z72" s="565">
        <v>0</v>
      </c>
      <c r="AA72" s="568"/>
      <c r="AB72" s="565">
        <v>0</v>
      </c>
      <c r="AC72" s="568"/>
      <c r="AD72" s="565">
        <v>0</v>
      </c>
      <c r="AE72" s="568"/>
      <c r="AF72" s="565">
        <v>0</v>
      </c>
      <c r="AG72" s="568"/>
      <c r="AH72" s="565">
        <v>0</v>
      </c>
      <c r="AI72" s="568"/>
      <c r="AJ72" s="565">
        <v>0</v>
      </c>
      <c r="AK72" s="568"/>
      <c r="AL72" s="565">
        <v>0</v>
      </c>
      <c r="AM72" s="568"/>
      <c r="AN72" s="565">
        <v>0</v>
      </c>
      <c r="AO72" s="568"/>
      <c r="AP72" s="565">
        <v>0</v>
      </c>
      <c r="AQ72" s="568"/>
      <c r="AR72" s="565">
        <v>0</v>
      </c>
      <c r="AS72" s="568"/>
      <c r="AT72" s="565">
        <v>0</v>
      </c>
      <c r="AU72" s="568"/>
      <c r="AV72" s="565">
        <v>0</v>
      </c>
      <c r="AW72" s="568"/>
      <c r="AX72" s="565">
        <v>0</v>
      </c>
      <c r="AY72" s="568"/>
      <c r="AZ72" s="565">
        <v>0</v>
      </c>
      <c r="BA72" s="568"/>
      <c r="BB72" s="565">
        <v>0</v>
      </c>
      <c r="BC72" s="568"/>
      <c r="BD72" s="565">
        <v>0</v>
      </c>
      <c r="BE72" s="568"/>
      <c r="BF72" s="565">
        <v>0</v>
      </c>
      <c r="BG72" s="568"/>
      <c r="BH72" s="565">
        <v>0</v>
      </c>
      <c r="BI72" s="568"/>
      <c r="BJ72" s="566">
        <v>0</v>
      </c>
      <c r="BK72" s="571" t="s">
        <v>1192</v>
      </c>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471" t="str">
        <f>Parameters!S72</f>
        <v>Rental and leasing activities</v>
      </c>
      <c r="E73" s="472"/>
      <c r="F73" s="567">
        <v>0</v>
      </c>
      <c r="G73" s="568"/>
      <c r="H73" s="569">
        <v>0</v>
      </c>
      <c r="I73" s="568"/>
      <c r="J73" s="569">
        <v>0</v>
      </c>
      <c r="K73" s="568"/>
      <c r="L73" s="569">
        <v>0</v>
      </c>
      <c r="M73" s="568"/>
      <c r="N73" s="569">
        <v>0</v>
      </c>
      <c r="O73" s="568"/>
      <c r="P73" s="569">
        <v>0</v>
      </c>
      <c r="Q73" s="568"/>
      <c r="R73" s="569">
        <v>0</v>
      </c>
      <c r="S73" s="568"/>
      <c r="T73" s="569">
        <v>0</v>
      </c>
      <c r="U73" s="568"/>
      <c r="V73" s="569">
        <v>0</v>
      </c>
      <c r="W73" s="568"/>
      <c r="X73" s="569">
        <v>0</v>
      </c>
      <c r="Y73" s="568"/>
      <c r="Z73" s="569">
        <v>0</v>
      </c>
      <c r="AA73" s="568"/>
      <c r="AB73" s="569">
        <v>0</v>
      </c>
      <c r="AC73" s="568"/>
      <c r="AD73" s="569">
        <v>0</v>
      </c>
      <c r="AE73" s="568"/>
      <c r="AF73" s="569">
        <v>0</v>
      </c>
      <c r="AG73" s="568"/>
      <c r="AH73" s="569">
        <v>0</v>
      </c>
      <c r="AI73" s="568"/>
      <c r="AJ73" s="569">
        <v>0</v>
      </c>
      <c r="AK73" s="568"/>
      <c r="AL73" s="569">
        <v>0</v>
      </c>
      <c r="AM73" s="568"/>
      <c r="AN73" s="569">
        <v>0</v>
      </c>
      <c r="AO73" s="568"/>
      <c r="AP73" s="569">
        <v>0</v>
      </c>
      <c r="AQ73" s="568"/>
      <c r="AR73" s="569">
        <v>0</v>
      </c>
      <c r="AS73" s="568"/>
      <c r="AT73" s="569">
        <v>0</v>
      </c>
      <c r="AU73" s="568"/>
      <c r="AV73" s="569">
        <v>0</v>
      </c>
      <c r="AW73" s="568"/>
      <c r="AX73" s="569">
        <v>0</v>
      </c>
      <c r="AY73" s="568"/>
      <c r="AZ73" s="569">
        <v>0</v>
      </c>
      <c r="BA73" s="568"/>
      <c r="BB73" s="569">
        <v>0</v>
      </c>
      <c r="BC73" s="568"/>
      <c r="BD73" s="569">
        <v>0</v>
      </c>
      <c r="BE73" s="568"/>
      <c r="BF73" s="569">
        <v>0</v>
      </c>
      <c r="BG73" s="568"/>
      <c r="BH73" s="569">
        <v>0</v>
      </c>
      <c r="BI73" s="568"/>
      <c r="BJ73" s="570">
        <v>0</v>
      </c>
      <c r="BK73" s="571" t="s">
        <v>1192</v>
      </c>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471" t="str">
        <f>Parameters!S73</f>
        <v>Employment activities</v>
      </c>
      <c r="E74" s="472"/>
      <c r="F74" s="567">
        <v>0</v>
      </c>
      <c r="G74" s="568"/>
      <c r="H74" s="569">
        <v>0</v>
      </c>
      <c r="I74" s="568"/>
      <c r="J74" s="569">
        <v>0</v>
      </c>
      <c r="K74" s="568"/>
      <c r="L74" s="569">
        <v>0</v>
      </c>
      <c r="M74" s="568"/>
      <c r="N74" s="569">
        <v>0</v>
      </c>
      <c r="O74" s="568"/>
      <c r="P74" s="569">
        <v>0</v>
      </c>
      <c r="Q74" s="568"/>
      <c r="R74" s="569">
        <v>0</v>
      </c>
      <c r="S74" s="568"/>
      <c r="T74" s="569">
        <v>0</v>
      </c>
      <c r="U74" s="568"/>
      <c r="V74" s="569">
        <v>0</v>
      </c>
      <c r="W74" s="568"/>
      <c r="X74" s="569">
        <v>0</v>
      </c>
      <c r="Y74" s="568"/>
      <c r="Z74" s="569">
        <v>0</v>
      </c>
      <c r="AA74" s="568"/>
      <c r="AB74" s="569">
        <v>0</v>
      </c>
      <c r="AC74" s="568"/>
      <c r="AD74" s="569">
        <v>0</v>
      </c>
      <c r="AE74" s="568"/>
      <c r="AF74" s="569">
        <v>0</v>
      </c>
      <c r="AG74" s="568"/>
      <c r="AH74" s="569">
        <v>0</v>
      </c>
      <c r="AI74" s="568"/>
      <c r="AJ74" s="569">
        <v>0</v>
      </c>
      <c r="AK74" s="568"/>
      <c r="AL74" s="569">
        <v>0</v>
      </c>
      <c r="AM74" s="568"/>
      <c r="AN74" s="569">
        <v>0</v>
      </c>
      <c r="AO74" s="568"/>
      <c r="AP74" s="569">
        <v>0</v>
      </c>
      <c r="AQ74" s="568"/>
      <c r="AR74" s="569">
        <v>0</v>
      </c>
      <c r="AS74" s="568"/>
      <c r="AT74" s="569">
        <v>0</v>
      </c>
      <c r="AU74" s="568"/>
      <c r="AV74" s="569">
        <v>0</v>
      </c>
      <c r="AW74" s="568"/>
      <c r="AX74" s="569">
        <v>0</v>
      </c>
      <c r="AY74" s="568"/>
      <c r="AZ74" s="569">
        <v>0</v>
      </c>
      <c r="BA74" s="568"/>
      <c r="BB74" s="569">
        <v>0</v>
      </c>
      <c r="BC74" s="568"/>
      <c r="BD74" s="569">
        <v>0</v>
      </c>
      <c r="BE74" s="568"/>
      <c r="BF74" s="569">
        <v>0</v>
      </c>
      <c r="BG74" s="568"/>
      <c r="BH74" s="569">
        <v>0</v>
      </c>
      <c r="BI74" s="568"/>
      <c r="BJ74" s="570">
        <v>0</v>
      </c>
      <c r="BK74" s="571" t="s">
        <v>1192</v>
      </c>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471" t="str">
        <f>Parameters!S74</f>
        <v>Travel agency, tour operator reservation service and related activities</v>
      </c>
      <c r="E75" s="472"/>
      <c r="F75" s="567">
        <v>0</v>
      </c>
      <c r="G75" s="568"/>
      <c r="H75" s="569">
        <v>0</v>
      </c>
      <c r="I75" s="568"/>
      <c r="J75" s="569">
        <v>0</v>
      </c>
      <c r="K75" s="568"/>
      <c r="L75" s="569">
        <v>0</v>
      </c>
      <c r="M75" s="568"/>
      <c r="N75" s="569">
        <v>0</v>
      </c>
      <c r="O75" s="568"/>
      <c r="P75" s="569">
        <v>0</v>
      </c>
      <c r="Q75" s="568"/>
      <c r="R75" s="569">
        <v>0</v>
      </c>
      <c r="S75" s="568"/>
      <c r="T75" s="569">
        <v>0</v>
      </c>
      <c r="U75" s="568"/>
      <c r="V75" s="569">
        <v>0</v>
      </c>
      <c r="W75" s="568"/>
      <c r="X75" s="569">
        <v>0</v>
      </c>
      <c r="Y75" s="568"/>
      <c r="Z75" s="569">
        <v>0</v>
      </c>
      <c r="AA75" s="568"/>
      <c r="AB75" s="569">
        <v>0</v>
      </c>
      <c r="AC75" s="568"/>
      <c r="AD75" s="569">
        <v>0</v>
      </c>
      <c r="AE75" s="568"/>
      <c r="AF75" s="569">
        <v>0</v>
      </c>
      <c r="AG75" s="568"/>
      <c r="AH75" s="569">
        <v>0</v>
      </c>
      <c r="AI75" s="568"/>
      <c r="AJ75" s="569">
        <v>0</v>
      </c>
      <c r="AK75" s="568"/>
      <c r="AL75" s="569">
        <v>0</v>
      </c>
      <c r="AM75" s="568"/>
      <c r="AN75" s="569">
        <v>0</v>
      </c>
      <c r="AO75" s="568"/>
      <c r="AP75" s="569">
        <v>0</v>
      </c>
      <c r="AQ75" s="568"/>
      <c r="AR75" s="569">
        <v>0</v>
      </c>
      <c r="AS75" s="568"/>
      <c r="AT75" s="569">
        <v>0</v>
      </c>
      <c r="AU75" s="568"/>
      <c r="AV75" s="569">
        <v>0</v>
      </c>
      <c r="AW75" s="568"/>
      <c r="AX75" s="569">
        <v>0</v>
      </c>
      <c r="AY75" s="568"/>
      <c r="AZ75" s="569">
        <v>0</v>
      </c>
      <c r="BA75" s="568"/>
      <c r="BB75" s="569">
        <v>0</v>
      </c>
      <c r="BC75" s="568"/>
      <c r="BD75" s="569">
        <v>0</v>
      </c>
      <c r="BE75" s="568"/>
      <c r="BF75" s="569">
        <v>0</v>
      </c>
      <c r="BG75" s="568"/>
      <c r="BH75" s="569">
        <v>0</v>
      </c>
      <c r="BI75" s="568"/>
      <c r="BJ75" s="570">
        <v>0</v>
      </c>
      <c r="BK75" s="571" t="s">
        <v>1192</v>
      </c>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471" t="str">
        <f>Parameters!S75</f>
        <v>Security and investigation, service and landscape, office administrative and support activities</v>
      </c>
      <c r="E76" s="500"/>
      <c r="F76" s="567">
        <v>0</v>
      </c>
      <c r="G76" s="568"/>
      <c r="H76" s="569">
        <v>0</v>
      </c>
      <c r="I76" s="568"/>
      <c r="J76" s="569">
        <v>0</v>
      </c>
      <c r="K76" s="568"/>
      <c r="L76" s="569">
        <v>0</v>
      </c>
      <c r="M76" s="568"/>
      <c r="N76" s="569">
        <v>0</v>
      </c>
      <c r="O76" s="568"/>
      <c r="P76" s="569">
        <v>0</v>
      </c>
      <c r="Q76" s="568"/>
      <c r="R76" s="569">
        <v>0</v>
      </c>
      <c r="S76" s="568"/>
      <c r="T76" s="569">
        <v>0</v>
      </c>
      <c r="U76" s="568"/>
      <c r="V76" s="569">
        <v>0</v>
      </c>
      <c r="W76" s="568"/>
      <c r="X76" s="569">
        <v>0</v>
      </c>
      <c r="Y76" s="568"/>
      <c r="Z76" s="569">
        <v>0</v>
      </c>
      <c r="AA76" s="568"/>
      <c r="AB76" s="569">
        <v>0</v>
      </c>
      <c r="AC76" s="568"/>
      <c r="AD76" s="569">
        <v>0</v>
      </c>
      <c r="AE76" s="568"/>
      <c r="AF76" s="569">
        <v>0</v>
      </c>
      <c r="AG76" s="568"/>
      <c r="AH76" s="569">
        <v>0</v>
      </c>
      <c r="AI76" s="568"/>
      <c r="AJ76" s="569">
        <v>0</v>
      </c>
      <c r="AK76" s="568"/>
      <c r="AL76" s="569">
        <v>0</v>
      </c>
      <c r="AM76" s="568"/>
      <c r="AN76" s="569">
        <v>0</v>
      </c>
      <c r="AO76" s="568"/>
      <c r="AP76" s="569">
        <v>0</v>
      </c>
      <c r="AQ76" s="568"/>
      <c r="AR76" s="569">
        <v>0</v>
      </c>
      <c r="AS76" s="568"/>
      <c r="AT76" s="569">
        <v>0</v>
      </c>
      <c r="AU76" s="568"/>
      <c r="AV76" s="569">
        <v>0</v>
      </c>
      <c r="AW76" s="568"/>
      <c r="AX76" s="569">
        <v>0</v>
      </c>
      <c r="AY76" s="568"/>
      <c r="AZ76" s="569">
        <v>0</v>
      </c>
      <c r="BA76" s="568"/>
      <c r="BB76" s="569">
        <v>0</v>
      </c>
      <c r="BC76" s="568"/>
      <c r="BD76" s="569">
        <v>0</v>
      </c>
      <c r="BE76" s="568"/>
      <c r="BF76" s="569">
        <v>0</v>
      </c>
      <c r="BG76" s="568"/>
      <c r="BH76" s="569">
        <v>0</v>
      </c>
      <c r="BI76" s="568"/>
      <c r="BJ76" s="570">
        <v>0</v>
      </c>
      <c r="BK76" s="571" t="s">
        <v>1192</v>
      </c>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479" t="str">
        <f>Parameters!S76</f>
        <v>Public administration and defence; compulsory social security</v>
      </c>
      <c r="E77" s="481"/>
      <c r="F77" s="564">
        <v>0</v>
      </c>
      <c r="G77" s="568"/>
      <c r="H77" s="565">
        <v>0</v>
      </c>
      <c r="I77" s="568"/>
      <c r="J77" s="565">
        <v>0</v>
      </c>
      <c r="K77" s="568"/>
      <c r="L77" s="565">
        <v>0</v>
      </c>
      <c r="M77" s="568"/>
      <c r="N77" s="565">
        <v>0</v>
      </c>
      <c r="O77" s="568"/>
      <c r="P77" s="565">
        <v>0</v>
      </c>
      <c r="Q77" s="568"/>
      <c r="R77" s="565">
        <v>0</v>
      </c>
      <c r="S77" s="568"/>
      <c r="T77" s="565">
        <v>0</v>
      </c>
      <c r="U77" s="568"/>
      <c r="V77" s="565">
        <v>0</v>
      </c>
      <c r="W77" s="568"/>
      <c r="X77" s="565">
        <v>0</v>
      </c>
      <c r="Y77" s="568"/>
      <c r="Z77" s="565">
        <v>0</v>
      </c>
      <c r="AA77" s="568"/>
      <c r="AB77" s="565">
        <v>0</v>
      </c>
      <c r="AC77" s="568"/>
      <c r="AD77" s="565">
        <v>0</v>
      </c>
      <c r="AE77" s="568"/>
      <c r="AF77" s="565">
        <v>0</v>
      </c>
      <c r="AG77" s="568"/>
      <c r="AH77" s="565">
        <v>0</v>
      </c>
      <c r="AI77" s="568"/>
      <c r="AJ77" s="565">
        <v>0</v>
      </c>
      <c r="AK77" s="568"/>
      <c r="AL77" s="565">
        <v>0</v>
      </c>
      <c r="AM77" s="568"/>
      <c r="AN77" s="565">
        <v>0</v>
      </c>
      <c r="AO77" s="568"/>
      <c r="AP77" s="565">
        <v>0</v>
      </c>
      <c r="AQ77" s="568"/>
      <c r="AR77" s="565">
        <v>0</v>
      </c>
      <c r="AS77" s="568"/>
      <c r="AT77" s="565">
        <v>0</v>
      </c>
      <c r="AU77" s="568"/>
      <c r="AV77" s="565">
        <v>0</v>
      </c>
      <c r="AW77" s="568"/>
      <c r="AX77" s="565">
        <v>0</v>
      </c>
      <c r="AY77" s="568"/>
      <c r="AZ77" s="565">
        <v>0</v>
      </c>
      <c r="BA77" s="568"/>
      <c r="BB77" s="565">
        <v>0</v>
      </c>
      <c r="BC77" s="568"/>
      <c r="BD77" s="565">
        <v>0</v>
      </c>
      <c r="BE77" s="568"/>
      <c r="BF77" s="565">
        <v>0</v>
      </c>
      <c r="BG77" s="568"/>
      <c r="BH77" s="565">
        <v>0</v>
      </c>
      <c r="BI77" s="568"/>
      <c r="BJ77" s="566">
        <v>0</v>
      </c>
      <c r="BK77" s="571" t="s">
        <v>1192</v>
      </c>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479" t="str">
        <f>Parameters!S77</f>
        <v>Education</v>
      </c>
      <c r="E78" s="481"/>
      <c r="F78" s="564">
        <v>0</v>
      </c>
      <c r="G78" s="568"/>
      <c r="H78" s="565">
        <v>0</v>
      </c>
      <c r="I78" s="568"/>
      <c r="J78" s="565">
        <v>0</v>
      </c>
      <c r="K78" s="568"/>
      <c r="L78" s="565">
        <v>0</v>
      </c>
      <c r="M78" s="568"/>
      <c r="N78" s="565">
        <v>0</v>
      </c>
      <c r="O78" s="568"/>
      <c r="P78" s="565">
        <v>0</v>
      </c>
      <c r="Q78" s="568"/>
      <c r="R78" s="565">
        <v>0</v>
      </c>
      <c r="S78" s="568"/>
      <c r="T78" s="565">
        <v>0</v>
      </c>
      <c r="U78" s="568"/>
      <c r="V78" s="565">
        <v>0</v>
      </c>
      <c r="W78" s="568"/>
      <c r="X78" s="565">
        <v>0</v>
      </c>
      <c r="Y78" s="568"/>
      <c r="Z78" s="565">
        <v>0</v>
      </c>
      <c r="AA78" s="568"/>
      <c r="AB78" s="565">
        <v>0</v>
      </c>
      <c r="AC78" s="568"/>
      <c r="AD78" s="565">
        <v>0</v>
      </c>
      <c r="AE78" s="568"/>
      <c r="AF78" s="565">
        <v>0</v>
      </c>
      <c r="AG78" s="568"/>
      <c r="AH78" s="565">
        <v>0</v>
      </c>
      <c r="AI78" s="568"/>
      <c r="AJ78" s="565">
        <v>0</v>
      </c>
      <c r="AK78" s="568"/>
      <c r="AL78" s="565">
        <v>0</v>
      </c>
      <c r="AM78" s="568"/>
      <c r="AN78" s="565">
        <v>0</v>
      </c>
      <c r="AO78" s="568"/>
      <c r="AP78" s="565">
        <v>0</v>
      </c>
      <c r="AQ78" s="568"/>
      <c r="AR78" s="565">
        <v>0</v>
      </c>
      <c r="AS78" s="568"/>
      <c r="AT78" s="565">
        <v>0</v>
      </c>
      <c r="AU78" s="568"/>
      <c r="AV78" s="565">
        <v>0</v>
      </c>
      <c r="AW78" s="568"/>
      <c r="AX78" s="565">
        <v>0</v>
      </c>
      <c r="AY78" s="568"/>
      <c r="AZ78" s="565">
        <v>0</v>
      </c>
      <c r="BA78" s="568"/>
      <c r="BB78" s="565">
        <v>0</v>
      </c>
      <c r="BC78" s="568"/>
      <c r="BD78" s="565">
        <v>0</v>
      </c>
      <c r="BE78" s="568"/>
      <c r="BF78" s="565">
        <v>0</v>
      </c>
      <c r="BG78" s="568"/>
      <c r="BH78" s="565">
        <v>0</v>
      </c>
      <c r="BI78" s="568"/>
      <c r="BJ78" s="566">
        <v>0</v>
      </c>
      <c r="BK78" s="571" t="s">
        <v>1192</v>
      </c>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479" t="str">
        <f>Parameters!S78</f>
        <v>Human health and social work activities</v>
      </c>
      <c r="E79" s="481"/>
      <c r="F79" s="564">
        <v>0</v>
      </c>
      <c r="G79" s="568"/>
      <c r="H79" s="565">
        <v>0</v>
      </c>
      <c r="I79" s="568"/>
      <c r="J79" s="565">
        <v>0</v>
      </c>
      <c r="K79" s="568"/>
      <c r="L79" s="565">
        <v>0</v>
      </c>
      <c r="M79" s="568"/>
      <c r="N79" s="565">
        <v>0</v>
      </c>
      <c r="O79" s="568"/>
      <c r="P79" s="565">
        <v>0</v>
      </c>
      <c r="Q79" s="568"/>
      <c r="R79" s="565">
        <v>0</v>
      </c>
      <c r="S79" s="568"/>
      <c r="T79" s="565">
        <v>0</v>
      </c>
      <c r="U79" s="568"/>
      <c r="V79" s="565">
        <v>0</v>
      </c>
      <c r="W79" s="568"/>
      <c r="X79" s="565">
        <v>0</v>
      </c>
      <c r="Y79" s="568"/>
      <c r="Z79" s="565">
        <v>0</v>
      </c>
      <c r="AA79" s="568"/>
      <c r="AB79" s="565">
        <v>0</v>
      </c>
      <c r="AC79" s="568"/>
      <c r="AD79" s="565">
        <v>0</v>
      </c>
      <c r="AE79" s="568"/>
      <c r="AF79" s="565">
        <v>0</v>
      </c>
      <c r="AG79" s="568"/>
      <c r="AH79" s="565">
        <v>0</v>
      </c>
      <c r="AI79" s="568"/>
      <c r="AJ79" s="565">
        <v>0</v>
      </c>
      <c r="AK79" s="568"/>
      <c r="AL79" s="565">
        <v>0</v>
      </c>
      <c r="AM79" s="568"/>
      <c r="AN79" s="565">
        <v>0</v>
      </c>
      <c r="AO79" s="568"/>
      <c r="AP79" s="565">
        <v>0</v>
      </c>
      <c r="AQ79" s="568"/>
      <c r="AR79" s="565">
        <v>0</v>
      </c>
      <c r="AS79" s="568"/>
      <c r="AT79" s="565">
        <v>0</v>
      </c>
      <c r="AU79" s="568"/>
      <c r="AV79" s="565">
        <v>0</v>
      </c>
      <c r="AW79" s="568"/>
      <c r="AX79" s="565">
        <v>0</v>
      </c>
      <c r="AY79" s="568"/>
      <c r="AZ79" s="565">
        <v>0</v>
      </c>
      <c r="BA79" s="568"/>
      <c r="BB79" s="565">
        <v>0</v>
      </c>
      <c r="BC79" s="568"/>
      <c r="BD79" s="565">
        <v>0</v>
      </c>
      <c r="BE79" s="568"/>
      <c r="BF79" s="565">
        <v>0</v>
      </c>
      <c r="BG79" s="568"/>
      <c r="BH79" s="565">
        <v>0</v>
      </c>
      <c r="BI79" s="568"/>
      <c r="BJ79" s="566">
        <v>0</v>
      </c>
      <c r="BK79" s="571" t="s">
        <v>1192</v>
      </c>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471" t="str">
        <f>Parameters!S79</f>
        <v>Human health activities</v>
      </c>
      <c r="E80" s="500"/>
      <c r="F80" s="567">
        <v>0</v>
      </c>
      <c r="G80" s="568"/>
      <c r="H80" s="569">
        <v>0</v>
      </c>
      <c r="I80" s="568"/>
      <c r="J80" s="569">
        <v>0</v>
      </c>
      <c r="K80" s="568"/>
      <c r="L80" s="569">
        <v>0</v>
      </c>
      <c r="M80" s="568"/>
      <c r="N80" s="569">
        <v>0</v>
      </c>
      <c r="O80" s="568"/>
      <c r="P80" s="569">
        <v>0</v>
      </c>
      <c r="Q80" s="568"/>
      <c r="R80" s="569">
        <v>0</v>
      </c>
      <c r="S80" s="568"/>
      <c r="T80" s="569">
        <v>0</v>
      </c>
      <c r="U80" s="568"/>
      <c r="V80" s="569">
        <v>0</v>
      </c>
      <c r="W80" s="568"/>
      <c r="X80" s="569">
        <v>0</v>
      </c>
      <c r="Y80" s="568"/>
      <c r="Z80" s="569">
        <v>0</v>
      </c>
      <c r="AA80" s="568"/>
      <c r="AB80" s="569">
        <v>0</v>
      </c>
      <c r="AC80" s="568"/>
      <c r="AD80" s="569">
        <v>0</v>
      </c>
      <c r="AE80" s="568"/>
      <c r="AF80" s="569">
        <v>0</v>
      </c>
      <c r="AG80" s="568"/>
      <c r="AH80" s="569">
        <v>0</v>
      </c>
      <c r="AI80" s="568"/>
      <c r="AJ80" s="569">
        <v>0</v>
      </c>
      <c r="AK80" s="568"/>
      <c r="AL80" s="569">
        <v>0</v>
      </c>
      <c r="AM80" s="568"/>
      <c r="AN80" s="569">
        <v>0</v>
      </c>
      <c r="AO80" s="568"/>
      <c r="AP80" s="569">
        <v>0</v>
      </c>
      <c r="AQ80" s="568"/>
      <c r="AR80" s="569">
        <v>0</v>
      </c>
      <c r="AS80" s="568"/>
      <c r="AT80" s="569">
        <v>0</v>
      </c>
      <c r="AU80" s="568"/>
      <c r="AV80" s="569">
        <v>0</v>
      </c>
      <c r="AW80" s="568"/>
      <c r="AX80" s="569">
        <v>0</v>
      </c>
      <c r="AY80" s="568"/>
      <c r="AZ80" s="569">
        <v>0</v>
      </c>
      <c r="BA80" s="568"/>
      <c r="BB80" s="569">
        <v>0</v>
      </c>
      <c r="BC80" s="568"/>
      <c r="BD80" s="569">
        <v>0</v>
      </c>
      <c r="BE80" s="568"/>
      <c r="BF80" s="569">
        <v>0</v>
      </c>
      <c r="BG80" s="568"/>
      <c r="BH80" s="569">
        <v>0</v>
      </c>
      <c r="BI80" s="568"/>
      <c r="BJ80" s="570">
        <v>0</v>
      </c>
      <c r="BK80" s="571" t="s">
        <v>1192</v>
      </c>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471" t="str">
        <f>Parameters!S80</f>
        <v>Residential care activities and social work activities without accommodation</v>
      </c>
      <c r="E81" s="500"/>
      <c r="F81" s="567">
        <v>0</v>
      </c>
      <c r="G81" s="568"/>
      <c r="H81" s="569">
        <v>0</v>
      </c>
      <c r="I81" s="568"/>
      <c r="J81" s="569">
        <v>0</v>
      </c>
      <c r="K81" s="568"/>
      <c r="L81" s="569">
        <v>0</v>
      </c>
      <c r="M81" s="568"/>
      <c r="N81" s="569">
        <v>0</v>
      </c>
      <c r="O81" s="568"/>
      <c r="P81" s="569">
        <v>0</v>
      </c>
      <c r="Q81" s="568"/>
      <c r="R81" s="569">
        <v>0</v>
      </c>
      <c r="S81" s="568"/>
      <c r="T81" s="569">
        <v>0</v>
      </c>
      <c r="U81" s="568"/>
      <c r="V81" s="569">
        <v>0</v>
      </c>
      <c r="W81" s="568"/>
      <c r="X81" s="569">
        <v>0</v>
      </c>
      <c r="Y81" s="568"/>
      <c r="Z81" s="569">
        <v>0</v>
      </c>
      <c r="AA81" s="568"/>
      <c r="AB81" s="569">
        <v>0</v>
      </c>
      <c r="AC81" s="568"/>
      <c r="AD81" s="569">
        <v>0</v>
      </c>
      <c r="AE81" s="568"/>
      <c r="AF81" s="569">
        <v>0</v>
      </c>
      <c r="AG81" s="568"/>
      <c r="AH81" s="569">
        <v>0</v>
      </c>
      <c r="AI81" s="568"/>
      <c r="AJ81" s="569">
        <v>0</v>
      </c>
      <c r="AK81" s="568"/>
      <c r="AL81" s="569">
        <v>0</v>
      </c>
      <c r="AM81" s="568"/>
      <c r="AN81" s="569">
        <v>0</v>
      </c>
      <c r="AO81" s="568"/>
      <c r="AP81" s="569">
        <v>0</v>
      </c>
      <c r="AQ81" s="568"/>
      <c r="AR81" s="569">
        <v>0</v>
      </c>
      <c r="AS81" s="568"/>
      <c r="AT81" s="569">
        <v>0</v>
      </c>
      <c r="AU81" s="568"/>
      <c r="AV81" s="569">
        <v>0</v>
      </c>
      <c r="AW81" s="568"/>
      <c r="AX81" s="569">
        <v>0</v>
      </c>
      <c r="AY81" s="568"/>
      <c r="AZ81" s="569">
        <v>0</v>
      </c>
      <c r="BA81" s="568"/>
      <c r="BB81" s="569">
        <v>0</v>
      </c>
      <c r="BC81" s="568"/>
      <c r="BD81" s="569">
        <v>0</v>
      </c>
      <c r="BE81" s="568"/>
      <c r="BF81" s="569">
        <v>0</v>
      </c>
      <c r="BG81" s="568"/>
      <c r="BH81" s="569">
        <v>0</v>
      </c>
      <c r="BI81" s="568"/>
      <c r="BJ81" s="570">
        <v>0</v>
      </c>
      <c r="BK81" s="571" t="s">
        <v>1192</v>
      </c>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479" t="str">
        <f>Parameters!S81</f>
        <v>Arts, entertainment and recreation</v>
      </c>
      <c r="E82" s="481"/>
      <c r="F82" s="564">
        <v>0</v>
      </c>
      <c r="G82" s="568"/>
      <c r="H82" s="565">
        <v>0</v>
      </c>
      <c r="I82" s="568"/>
      <c r="J82" s="565">
        <v>0</v>
      </c>
      <c r="K82" s="568"/>
      <c r="L82" s="565">
        <v>0</v>
      </c>
      <c r="M82" s="568"/>
      <c r="N82" s="565">
        <v>0</v>
      </c>
      <c r="O82" s="568"/>
      <c r="P82" s="565">
        <v>0</v>
      </c>
      <c r="Q82" s="568"/>
      <c r="R82" s="565">
        <v>0</v>
      </c>
      <c r="S82" s="568"/>
      <c r="T82" s="565">
        <v>0</v>
      </c>
      <c r="U82" s="568"/>
      <c r="V82" s="565">
        <v>0</v>
      </c>
      <c r="W82" s="568"/>
      <c r="X82" s="565">
        <v>0</v>
      </c>
      <c r="Y82" s="568"/>
      <c r="Z82" s="565">
        <v>0</v>
      </c>
      <c r="AA82" s="568"/>
      <c r="AB82" s="565">
        <v>0</v>
      </c>
      <c r="AC82" s="568"/>
      <c r="AD82" s="565">
        <v>0</v>
      </c>
      <c r="AE82" s="568"/>
      <c r="AF82" s="565">
        <v>0</v>
      </c>
      <c r="AG82" s="568"/>
      <c r="AH82" s="565">
        <v>0</v>
      </c>
      <c r="AI82" s="568"/>
      <c r="AJ82" s="565">
        <v>0</v>
      </c>
      <c r="AK82" s="568"/>
      <c r="AL82" s="565">
        <v>0</v>
      </c>
      <c r="AM82" s="568"/>
      <c r="AN82" s="565">
        <v>0</v>
      </c>
      <c r="AO82" s="568"/>
      <c r="AP82" s="565">
        <v>0</v>
      </c>
      <c r="AQ82" s="568"/>
      <c r="AR82" s="565">
        <v>0</v>
      </c>
      <c r="AS82" s="568"/>
      <c r="AT82" s="565">
        <v>0</v>
      </c>
      <c r="AU82" s="568"/>
      <c r="AV82" s="565">
        <v>0</v>
      </c>
      <c r="AW82" s="568"/>
      <c r="AX82" s="565">
        <v>0</v>
      </c>
      <c r="AY82" s="568"/>
      <c r="AZ82" s="565">
        <v>0</v>
      </c>
      <c r="BA82" s="568"/>
      <c r="BB82" s="565">
        <v>0</v>
      </c>
      <c r="BC82" s="568"/>
      <c r="BD82" s="565">
        <v>0</v>
      </c>
      <c r="BE82" s="568"/>
      <c r="BF82" s="565">
        <v>0</v>
      </c>
      <c r="BG82" s="568"/>
      <c r="BH82" s="565">
        <v>0</v>
      </c>
      <c r="BI82" s="568"/>
      <c r="BJ82" s="566">
        <v>0</v>
      </c>
      <c r="BK82" s="571" t="s">
        <v>1192</v>
      </c>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471" t="str">
        <f>Parameters!S82</f>
        <v>Creative, arts and entertainment activities; libraries, archives, museums and other cultural activities; gambling and betting activities</v>
      </c>
      <c r="E83" s="500"/>
      <c r="F83" s="567">
        <v>0</v>
      </c>
      <c r="G83" s="568"/>
      <c r="H83" s="569">
        <v>0</v>
      </c>
      <c r="I83" s="568"/>
      <c r="J83" s="569">
        <v>0</v>
      </c>
      <c r="K83" s="568"/>
      <c r="L83" s="569">
        <v>0</v>
      </c>
      <c r="M83" s="568"/>
      <c r="N83" s="569">
        <v>0</v>
      </c>
      <c r="O83" s="568"/>
      <c r="P83" s="569">
        <v>0</v>
      </c>
      <c r="Q83" s="568"/>
      <c r="R83" s="569">
        <v>0</v>
      </c>
      <c r="S83" s="568"/>
      <c r="T83" s="569">
        <v>0</v>
      </c>
      <c r="U83" s="568"/>
      <c r="V83" s="569">
        <v>0</v>
      </c>
      <c r="W83" s="568"/>
      <c r="X83" s="569">
        <v>0</v>
      </c>
      <c r="Y83" s="568"/>
      <c r="Z83" s="569">
        <v>0</v>
      </c>
      <c r="AA83" s="568"/>
      <c r="AB83" s="569">
        <v>0</v>
      </c>
      <c r="AC83" s="568"/>
      <c r="AD83" s="569">
        <v>0</v>
      </c>
      <c r="AE83" s="568"/>
      <c r="AF83" s="569">
        <v>0</v>
      </c>
      <c r="AG83" s="568"/>
      <c r="AH83" s="569">
        <v>0</v>
      </c>
      <c r="AI83" s="568"/>
      <c r="AJ83" s="569">
        <v>0</v>
      </c>
      <c r="AK83" s="568"/>
      <c r="AL83" s="569">
        <v>0</v>
      </c>
      <c r="AM83" s="568"/>
      <c r="AN83" s="569">
        <v>0</v>
      </c>
      <c r="AO83" s="568"/>
      <c r="AP83" s="569">
        <v>0</v>
      </c>
      <c r="AQ83" s="568"/>
      <c r="AR83" s="569">
        <v>0</v>
      </c>
      <c r="AS83" s="568"/>
      <c r="AT83" s="569">
        <v>0</v>
      </c>
      <c r="AU83" s="568"/>
      <c r="AV83" s="569">
        <v>0</v>
      </c>
      <c r="AW83" s="568"/>
      <c r="AX83" s="569">
        <v>0</v>
      </c>
      <c r="AY83" s="568"/>
      <c r="AZ83" s="569">
        <v>0</v>
      </c>
      <c r="BA83" s="568"/>
      <c r="BB83" s="569">
        <v>0</v>
      </c>
      <c r="BC83" s="568"/>
      <c r="BD83" s="569">
        <v>0</v>
      </c>
      <c r="BE83" s="568"/>
      <c r="BF83" s="569">
        <v>0</v>
      </c>
      <c r="BG83" s="568"/>
      <c r="BH83" s="569">
        <v>0</v>
      </c>
      <c r="BI83" s="568"/>
      <c r="BJ83" s="570">
        <v>0</v>
      </c>
      <c r="BK83" s="571" t="s">
        <v>1192</v>
      </c>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471" t="str">
        <f>Parameters!S83</f>
        <v>Sports activities and amusement and recreation activities</v>
      </c>
      <c r="E84" s="500"/>
      <c r="F84" s="567">
        <v>0</v>
      </c>
      <c r="G84" s="568"/>
      <c r="H84" s="569">
        <v>0</v>
      </c>
      <c r="I84" s="568"/>
      <c r="J84" s="569">
        <v>0</v>
      </c>
      <c r="K84" s="568"/>
      <c r="L84" s="569">
        <v>0</v>
      </c>
      <c r="M84" s="568"/>
      <c r="N84" s="569">
        <v>0</v>
      </c>
      <c r="O84" s="568"/>
      <c r="P84" s="569">
        <v>0</v>
      </c>
      <c r="Q84" s="568"/>
      <c r="R84" s="569">
        <v>0</v>
      </c>
      <c r="S84" s="568"/>
      <c r="T84" s="569">
        <v>0</v>
      </c>
      <c r="U84" s="568"/>
      <c r="V84" s="569">
        <v>0</v>
      </c>
      <c r="W84" s="568"/>
      <c r="X84" s="569">
        <v>0</v>
      </c>
      <c r="Y84" s="568"/>
      <c r="Z84" s="569">
        <v>0</v>
      </c>
      <c r="AA84" s="568"/>
      <c r="AB84" s="569">
        <v>0</v>
      </c>
      <c r="AC84" s="568"/>
      <c r="AD84" s="569">
        <v>0</v>
      </c>
      <c r="AE84" s="568"/>
      <c r="AF84" s="569">
        <v>0</v>
      </c>
      <c r="AG84" s="568"/>
      <c r="AH84" s="569">
        <v>0</v>
      </c>
      <c r="AI84" s="568"/>
      <c r="AJ84" s="569">
        <v>0</v>
      </c>
      <c r="AK84" s="568"/>
      <c r="AL84" s="569">
        <v>0</v>
      </c>
      <c r="AM84" s="568"/>
      <c r="AN84" s="569">
        <v>0</v>
      </c>
      <c r="AO84" s="568"/>
      <c r="AP84" s="569">
        <v>0</v>
      </c>
      <c r="AQ84" s="568"/>
      <c r="AR84" s="569">
        <v>0</v>
      </c>
      <c r="AS84" s="568"/>
      <c r="AT84" s="569">
        <v>0</v>
      </c>
      <c r="AU84" s="568"/>
      <c r="AV84" s="569">
        <v>0</v>
      </c>
      <c r="AW84" s="568"/>
      <c r="AX84" s="569">
        <v>0</v>
      </c>
      <c r="AY84" s="568"/>
      <c r="AZ84" s="569">
        <v>0</v>
      </c>
      <c r="BA84" s="568"/>
      <c r="BB84" s="569">
        <v>0</v>
      </c>
      <c r="BC84" s="568"/>
      <c r="BD84" s="569">
        <v>0</v>
      </c>
      <c r="BE84" s="568"/>
      <c r="BF84" s="569">
        <v>0</v>
      </c>
      <c r="BG84" s="568"/>
      <c r="BH84" s="569">
        <v>0</v>
      </c>
      <c r="BI84" s="568"/>
      <c r="BJ84" s="570">
        <v>0</v>
      </c>
      <c r="BK84" s="571" t="s">
        <v>1192</v>
      </c>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479" t="str">
        <f>Parameters!S84</f>
        <v>Other service activities</v>
      </c>
      <c r="E85" s="481"/>
      <c r="F85" s="564">
        <v>0</v>
      </c>
      <c r="G85" s="568"/>
      <c r="H85" s="565">
        <v>0</v>
      </c>
      <c r="I85" s="568"/>
      <c r="J85" s="565">
        <v>0</v>
      </c>
      <c r="K85" s="568"/>
      <c r="L85" s="565">
        <v>0</v>
      </c>
      <c r="M85" s="568"/>
      <c r="N85" s="565">
        <v>0</v>
      </c>
      <c r="O85" s="568"/>
      <c r="P85" s="565">
        <v>0</v>
      </c>
      <c r="Q85" s="568"/>
      <c r="R85" s="565">
        <v>0</v>
      </c>
      <c r="S85" s="568"/>
      <c r="T85" s="565">
        <v>0</v>
      </c>
      <c r="U85" s="568"/>
      <c r="V85" s="565">
        <v>0</v>
      </c>
      <c r="W85" s="568"/>
      <c r="X85" s="565">
        <v>0</v>
      </c>
      <c r="Y85" s="568"/>
      <c r="Z85" s="565">
        <v>0</v>
      </c>
      <c r="AA85" s="568"/>
      <c r="AB85" s="565">
        <v>0</v>
      </c>
      <c r="AC85" s="568"/>
      <c r="AD85" s="565">
        <v>0</v>
      </c>
      <c r="AE85" s="568"/>
      <c r="AF85" s="565">
        <v>0</v>
      </c>
      <c r="AG85" s="568"/>
      <c r="AH85" s="565">
        <v>0</v>
      </c>
      <c r="AI85" s="568"/>
      <c r="AJ85" s="565">
        <v>0</v>
      </c>
      <c r="AK85" s="568"/>
      <c r="AL85" s="565">
        <v>0</v>
      </c>
      <c r="AM85" s="568"/>
      <c r="AN85" s="565">
        <v>0</v>
      </c>
      <c r="AO85" s="568"/>
      <c r="AP85" s="565">
        <v>0</v>
      </c>
      <c r="AQ85" s="568"/>
      <c r="AR85" s="565">
        <v>0</v>
      </c>
      <c r="AS85" s="568"/>
      <c r="AT85" s="565">
        <v>0</v>
      </c>
      <c r="AU85" s="568"/>
      <c r="AV85" s="565">
        <v>0</v>
      </c>
      <c r="AW85" s="568"/>
      <c r="AX85" s="565">
        <v>0</v>
      </c>
      <c r="AY85" s="568"/>
      <c r="AZ85" s="565">
        <v>0</v>
      </c>
      <c r="BA85" s="568"/>
      <c r="BB85" s="565">
        <v>0</v>
      </c>
      <c r="BC85" s="568"/>
      <c r="BD85" s="565">
        <v>0</v>
      </c>
      <c r="BE85" s="568"/>
      <c r="BF85" s="565">
        <v>0</v>
      </c>
      <c r="BG85" s="568"/>
      <c r="BH85" s="565">
        <v>0</v>
      </c>
      <c r="BI85" s="568"/>
      <c r="BJ85" s="566">
        <v>0</v>
      </c>
      <c r="BK85" s="571" t="s">
        <v>1192</v>
      </c>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471" t="str">
        <f>Parameters!S85</f>
        <v>Activities of membership organisations</v>
      </c>
      <c r="E86" s="472"/>
      <c r="F86" s="567">
        <v>0</v>
      </c>
      <c r="G86" s="568"/>
      <c r="H86" s="569">
        <v>0</v>
      </c>
      <c r="I86" s="568"/>
      <c r="J86" s="569">
        <v>0</v>
      </c>
      <c r="K86" s="568"/>
      <c r="L86" s="569">
        <v>0</v>
      </c>
      <c r="M86" s="568"/>
      <c r="N86" s="569">
        <v>0</v>
      </c>
      <c r="O86" s="568"/>
      <c r="P86" s="569">
        <v>0</v>
      </c>
      <c r="Q86" s="568"/>
      <c r="R86" s="569">
        <v>0</v>
      </c>
      <c r="S86" s="568"/>
      <c r="T86" s="569">
        <v>0</v>
      </c>
      <c r="U86" s="568"/>
      <c r="V86" s="569">
        <v>0</v>
      </c>
      <c r="W86" s="568"/>
      <c r="X86" s="569">
        <v>0</v>
      </c>
      <c r="Y86" s="568"/>
      <c r="Z86" s="569">
        <v>0</v>
      </c>
      <c r="AA86" s="568"/>
      <c r="AB86" s="569">
        <v>0</v>
      </c>
      <c r="AC86" s="568"/>
      <c r="AD86" s="569">
        <v>0</v>
      </c>
      <c r="AE86" s="568"/>
      <c r="AF86" s="569">
        <v>0</v>
      </c>
      <c r="AG86" s="568"/>
      <c r="AH86" s="569">
        <v>0</v>
      </c>
      <c r="AI86" s="568"/>
      <c r="AJ86" s="569">
        <v>0</v>
      </c>
      <c r="AK86" s="568"/>
      <c r="AL86" s="569">
        <v>0</v>
      </c>
      <c r="AM86" s="568"/>
      <c r="AN86" s="569">
        <v>0</v>
      </c>
      <c r="AO86" s="568"/>
      <c r="AP86" s="569">
        <v>0</v>
      </c>
      <c r="AQ86" s="568"/>
      <c r="AR86" s="569">
        <v>0</v>
      </c>
      <c r="AS86" s="568"/>
      <c r="AT86" s="569">
        <v>0</v>
      </c>
      <c r="AU86" s="568"/>
      <c r="AV86" s="569">
        <v>0</v>
      </c>
      <c r="AW86" s="568"/>
      <c r="AX86" s="569">
        <v>0</v>
      </c>
      <c r="AY86" s="568"/>
      <c r="AZ86" s="569">
        <v>0</v>
      </c>
      <c r="BA86" s="568"/>
      <c r="BB86" s="569">
        <v>0</v>
      </c>
      <c r="BC86" s="568"/>
      <c r="BD86" s="569">
        <v>0</v>
      </c>
      <c r="BE86" s="568"/>
      <c r="BF86" s="569">
        <v>0</v>
      </c>
      <c r="BG86" s="568"/>
      <c r="BH86" s="569">
        <v>0</v>
      </c>
      <c r="BI86" s="568"/>
      <c r="BJ86" s="570">
        <v>0</v>
      </c>
      <c r="BK86" s="571" t="s">
        <v>1192</v>
      </c>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471" t="str">
        <f>Parameters!S86</f>
        <v>Repair of computers and personal and household goods</v>
      </c>
      <c r="E87" s="500"/>
      <c r="F87" s="567">
        <v>0</v>
      </c>
      <c r="G87" s="568"/>
      <c r="H87" s="569">
        <v>0</v>
      </c>
      <c r="I87" s="568"/>
      <c r="J87" s="569">
        <v>0</v>
      </c>
      <c r="K87" s="568"/>
      <c r="L87" s="569">
        <v>0</v>
      </c>
      <c r="M87" s="568"/>
      <c r="N87" s="569">
        <v>0</v>
      </c>
      <c r="O87" s="568"/>
      <c r="P87" s="569">
        <v>0</v>
      </c>
      <c r="Q87" s="568"/>
      <c r="R87" s="569">
        <v>0</v>
      </c>
      <c r="S87" s="568"/>
      <c r="T87" s="569">
        <v>0</v>
      </c>
      <c r="U87" s="568"/>
      <c r="V87" s="569">
        <v>0</v>
      </c>
      <c r="W87" s="568"/>
      <c r="X87" s="569">
        <v>0</v>
      </c>
      <c r="Y87" s="568"/>
      <c r="Z87" s="569">
        <v>0</v>
      </c>
      <c r="AA87" s="568"/>
      <c r="AB87" s="569">
        <v>0</v>
      </c>
      <c r="AC87" s="568"/>
      <c r="AD87" s="569">
        <v>0</v>
      </c>
      <c r="AE87" s="568"/>
      <c r="AF87" s="569">
        <v>0</v>
      </c>
      <c r="AG87" s="568"/>
      <c r="AH87" s="569">
        <v>0</v>
      </c>
      <c r="AI87" s="568"/>
      <c r="AJ87" s="569">
        <v>0</v>
      </c>
      <c r="AK87" s="568"/>
      <c r="AL87" s="569">
        <v>0</v>
      </c>
      <c r="AM87" s="568"/>
      <c r="AN87" s="569">
        <v>0</v>
      </c>
      <c r="AO87" s="568"/>
      <c r="AP87" s="569">
        <v>0</v>
      </c>
      <c r="AQ87" s="568"/>
      <c r="AR87" s="569">
        <v>0</v>
      </c>
      <c r="AS87" s="568"/>
      <c r="AT87" s="569">
        <v>0</v>
      </c>
      <c r="AU87" s="568"/>
      <c r="AV87" s="569">
        <v>0</v>
      </c>
      <c r="AW87" s="568"/>
      <c r="AX87" s="569">
        <v>0</v>
      </c>
      <c r="AY87" s="568"/>
      <c r="AZ87" s="569">
        <v>0</v>
      </c>
      <c r="BA87" s="568"/>
      <c r="BB87" s="569">
        <v>0</v>
      </c>
      <c r="BC87" s="568"/>
      <c r="BD87" s="569">
        <v>0</v>
      </c>
      <c r="BE87" s="568"/>
      <c r="BF87" s="569">
        <v>0</v>
      </c>
      <c r="BG87" s="568"/>
      <c r="BH87" s="569">
        <v>0</v>
      </c>
      <c r="BI87" s="568"/>
      <c r="BJ87" s="570">
        <v>0</v>
      </c>
      <c r="BK87" s="571" t="s">
        <v>1192</v>
      </c>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471" t="str">
        <f>Parameters!S87</f>
        <v>Other personal service activities</v>
      </c>
      <c r="E88" s="500"/>
      <c r="F88" s="567">
        <v>0</v>
      </c>
      <c r="G88" s="568"/>
      <c r="H88" s="569">
        <v>0</v>
      </c>
      <c r="I88" s="568"/>
      <c r="J88" s="569">
        <v>0</v>
      </c>
      <c r="K88" s="568"/>
      <c r="L88" s="569">
        <v>0</v>
      </c>
      <c r="M88" s="568"/>
      <c r="N88" s="569">
        <v>0</v>
      </c>
      <c r="O88" s="568"/>
      <c r="P88" s="569">
        <v>0</v>
      </c>
      <c r="Q88" s="568"/>
      <c r="R88" s="569">
        <v>0</v>
      </c>
      <c r="S88" s="568"/>
      <c r="T88" s="569">
        <v>0</v>
      </c>
      <c r="U88" s="568"/>
      <c r="V88" s="569">
        <v>0</v>
      </c>
      <c r="W88" s="568"/>
      <c r="X88" s="569">
        <v>0</v>
      </c>
      <c r="Y88" s="568"/>
      <c r="Z88" s="569">
        <v>0</v>
      </c>
      <c r="AA88" s="568"/>
      <c r="AB88" s="569">
        <v>0</v>
      </c>
      <c r="AC88" s="568"/>
      <c r="AD88" s="569">
        <v>0</v>
      </c>
      <c r="AE88" s="568"/>
      <c r="AF88" s="569">
        <v>0</v>
      </c>
      <c r="AG88" s="568"/>
      <c r="AH88" s="569">
        <v>0</v>
      </c>
      <c r="AI88" s="568"/>
      <c r="AJ88" s="569">
        <v>0</v>
      </c>
      <c r="AK88" s="568"/>
      <c r="AL88" s="569">
        <v>0</v>
      </c>
      <c r="AM88" s="568"/>
      <c r="AN88" s="569">
        <v>0</v>
      </c>
      <c r="AO88" s="568"/>
      <c r="AP88" s="569">
        <v>0</v>
      </c>
      <c r="AQ88" s="568"/>
      <c r="AR88" s="569">
        <v>0</v>
      </c>
      <c r="AS88" s="568"/>
      <c r="AT88" s="569">
        <v>0</v>
      </c>
      <c r="AU88" s="568"/>
      <c r="AV88" s="569">
        <v>0</v>
      </c>
      <c r="AW88" s="568"/>
      <c r="AX88" s="569">
        <v>0</v>
      </c>
      <c r="AY88" s="568"/>
      <c r="AZ88" s="569">
        <v>0</v>
      </c>
      <c r="BA88" s="568"/>
      <c r="BB88" s="569">
        <v>0</v>
      </c>
      <c r="BC88" s="568"/>
      <c r="BD88" s="569">
        <v>0</v>
      </c>
      <c r="BE88" s="568"/>
      <c r="BF88" s="569">
        <v>0</v>
      </c>
      <c r="BG88" s="568"/>
      <c r="BH88" s="569">
        <v>0</v>
      </c>
      <c r="BI88" s="568"/>
      <c r="BJ88" s="570">
        <v>0</v>
      </c>
      <c r="BK88" s="571" t="s">
        <v>1192</v>
      </c>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479" t="str">
        <f>Parameters!S88</f>
        <v>Activities of households as employers; undifferentiated goods- and services-producing activities of households for own use</v>
      </c>
      <c r="E89" s="481"/>
      <c r="F89" s="564">
        <v>0</v>
      </c>
      <c r="G89" s="568"/>
      <c r="H89" s="565">
        <v>0</v>
      </c>
      <c r="I89" s="568"/>
      <c r="J89" s="565">
        <v>0</v>
      </c>
      <c r="K89" s="568"/>
      <c r="L89" s="565">
        <v>0</v>
      </c>
      <c r="M89" s="568"/>
      <c r="N89" s="565">
        <v>0</v>
      </c>
      <c r="O89" s="568"/>
      <c r="P89" s="565">
        <v>0</v>
      </c>
      <c r="Q89" s="568"/>
      <c r="R89" s="565">
        <v>0</v>
      </c>
      <c r="S89" s="568"/>
      <c r="T89" s="565">
        <v>0</v>
      </c>
      <c r="U89" s="568"/>
      <c r="V89" s="565">
        <v>0</v>
      </c>
      <c r="W89" s="568"/>
      <c r="X89" s="565">
        <v>0</v>
      </c>
      <c r="Y89" s="568"/>
      <c r="Z89" s="565">
        <v>0</v>
      </c>
      <c r="AA89" s="568"/>
      <c r="AB89" s="565">
        <v>0</v>
      </c>
      <c r="AC89" s="568"/>
      <c r="AD89" s="565">
        <v>0</v>
      </c>
      <c r="AE89" s="568"/>
      <c r="AF89" s="565">
        <v>0</v>
      </c>
      <c r="AG89" s="568"/>
      <c r="AH89" s="565">
        <v>0</v>
      </c>
      <c r="AI89" s="568"/>
      <c r="AJ89" s="565">
        <v>0</v>
      </c>
      <c r="AK89" s="568"/>
      <c r="AL89" s="565">
        <v>0</v>
      </c>
      <c r="AM89" s="568"/>
      <c r="AN89" s="565">
        <v>0</v>
      </c>
      <c r="AO89" s="568"/>
      <c r="AP89" s="565">
        <v>0</v>
      </c>
      <c r="AQ89" s="568"/>
      <c r="AR89" s="565">
        <v>0</v>
      </c>
      <c r="AS89" s="568"/>
      <c r="AT89" s="565">
        <v>0</v>
      </c>
      <c r="AU89" s="568"/>
      <c r="AV89" s="565">
        <v>0</v>
      </c>
      <c r="AW89" s="568"/>
      <c r="AX89" s="565">
        <v>0</v>
      </c>
      <c r="AY89" s="568"/>
      <c r="AZ89" s="565">
        <v>0</v>
      </c>
      <c r="BA89" s="568"/>
      <c r="BB89" s="565">
        <v>0</v>
      </c>
      <c r="BC89" s="568"/>
      <c r="BD89" s="565">
        <v>0</v>
      </c>
      <c r="BE89" s="568"/>
      <c r="BF89" s="565">
        <v>0</v>
      </c>
      <c r="BG89" s="568"/>
      <c r="BH89" s="565">
        <v>0</v>
      </c>
      <c r="BI89" s="568"/>
      <c r="BJ89" s="566">
        <v>0</v>
      </c>
      <c r="BK89" s="571" t="s">
        <v>1192</v>
      </c>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515" t="str">
        <f>Parameters!S89</f>
        <v>Activities of extraterritorial organisations and bodies</v>
      </c>
      <c r="E90" s="516"/>
      <c r="F90" s="564">
        <v>0</v>
      </c>
      <c r="G90" s="568"/>
      <c r="H90" s="565">
        <v>0</v>
      </c>
      <c r="I90" s="568"/>
      <c r="J90" s="565">
        <v>0</v>
      </c>
      <c r="K90" s="568"/>
      <c r="L90" s="565">
        <v>0</v>
      </c>
      <c r="M90" s="568"/>
      <c r="N90" s="565">
        <v>0</v>
      </c>
      <c r="O90" s="568"/>
      <c r="P90" s="565">
        <v>0</v>
      </c>
      <c r="Q90" s="568"/>
      <c r="R90" s="565">
        <v>0</v>
      </c>
      <c r="S90" s="568"/>
      <c r="T90" s="565">
        <v>0</v>
      </c>
      <c r="U90" s="568"/>
      <c r="V90" s="565">
        <v>0</v>
      </c>
      <c r="W90" s="568"/>
      <c r="X90" s="565">
        <v>0</v>
      </c>
      <c r="Y90" s="568"/>
      <c r="Z90" s="565">
        <v>0</v>
      </c>
      <c r="AA90" s="568"/>
      <c r="AB90" s="565">
        <v>0</v>
      </c>
      <c r="AC90" s="568"/>
      <c r="AD90" s="565">
        <v>0</v>
      </c>
      <c r="AE90" s="568"/>
      <c r="AF90" s="565">
        <v>0</v>
      </c>
      <c r="AG90" s="568"/>
      <c r="AH90" s="565">
        <v>0</v>
      </c>
      <c r="AI90" s="568"/>
      <c r="AJ90" s="565">
        <v>0</v>
      </c>
      <c r="AK90" s="568"/>
      <c r="AL90" s="565">
        <v>0</v>
      </c>
      <c r="AM90" s="568"/>
      <c r="AN90" s="565">
        <v>0</v>
      </c>
      <c r="AO90" s="568"/>
      <c r="AP90" s="565">
        <v>0</v>
      </c>
      <c r="AQ90" s="568"/>
      <c r="AR90" s="565">
        <v>0</v>
      </c>
      <c r="AS90" s="568"/>
      <c r="AT90" s="565">
        <v>0</v>
      </c>
      <c r="AU90" s="568"/>
      <c r="AV90" s="565">
        <v>0</v>
      </c>
      <c r="AW90" s="568"/>
      <c r="AX90" s="565">
        <v>0</v>
      </c>
      <c r="AY90" s="568"/>
      <c r="AZ90" s="565">
        <v>0</v>
      </c>
      <c r="BA90" s="568"/>
      <c r="BB90" s="565">
        <v>0</v>
      </c>
      <c r="BC90" s="568"/>
      <c r="BD90" s="565">
        <v>0</v>
      </c>
      <c r="BE90" s="568"/>
      <c r="BF90" s="565">
        <v>0</v>
      </c>
      <c r="BG90" s="568"/>
      <c r="BH90" s="565">
        <v>0</v>
      </c>
      <c r="BI90" s="568"/>
      <c r="BJ90" s="566">
        <v>0</v>
      </c>
      <c r="BK90" s="571" t="s">
        <v>1192</v>
      </c>
      <c r="CJ90" s="310"/>
      <c r="CK90" s="303"/>
      <c r="CL90" s="310"/>
      <c r="CM90" s="304" t="s">
        <v>326</v>
      </c>
      <c r="CN90" s="303" t="s">
        <v>946</v>
      </c>
      <c r="CO90" s="310"/>
      <c r="CP90" s="310"/>
      <c r="CQ90" s="310"/>
      <c r="CR90" s="310"/>
      <c r="CS90" s="310"/>
      <c r="CT90" s="310"/>
    </row>
    <row r="91" spans="1:98" ht="45" customHeight="1">
      <c r="A91" s="152"/>
      <c r="B91" s="508" t="s">
        <v>334</v>
      </c>
      <c r="C91" s="517"/>
      <c r="D91" s="517"/>
      <c r="E91" s="518"/>
      <c r="F91" s="579">
        <v>0</v>
      </c>
      <c r="G91" s="591"/>
      <c r="H91" s="580">
        <v>0</v>
      </c>
      <c r="I91" s="591"/>
      <c r="J91" s="580">
        <v>0</v>
      </c>
      <c r="K91" s="591"/>
      <c r="L91" s="580">
        <v>0</v>
      </c>
      <c r="M91" s="591"/>
      <c r="N91" s="580">
        <v>0</v>
      </c>
      <c r="O91" s="591"/>
      <c r="P91" s="580">
        <v>0</v>
      </c>
      <c r="Q91" s="591"/>
      <c r="R91" s="580">
        <v>0</v>
      </c>
      <c r="S91" s="591"/>
      <c r="T91" s="580">
        <v>0</v>
      </c>
      <c r="U91" s="591"/>
      <c r="V91" s="580">
        <v>0</v>
      </c>
      <c r="W91" s="591"/>
      <c r="X91" s="580">
        <v>0</v>
      </c>
      <c r="Y91" s="591"/>
      <c r="Z91" s="580">
        <v>0</v>
      </c>
      <c r="AA91" s="591"/>
      <c r="AB91" s="580">
        <v>0</v>
      </c>
      <c r="AC91" s="591"/>
      <c r="AD91" s="580">
        <v>0</v>
      </c>
      <c r="AE91" s="591"/>
      <c r="AF91" s="580">
        <v>0</v>
      </c>
      <c r="AG91" s="591"/>
      <c r="AH91" s="580">
        <v>0</v>
      </c>
      <c r="AI91" s="591"/>
      <c r="AJ91" s="580">
        <v>0</v>
      </c>
      <c r="AK91" s="591"/>
      <c r="AL91" s="580">
        <v>0</v>
      </c>
      <c r="AM91" s="591"/>
      <c r="AN91" s="580">
        <v>0</v>
      </c>
      <c r="AO91" s="591"/>
      <c r="AP91" s="580">
        <v>0</v>
      </c>
      <c r="AQ91" s="591"/>
      <c r="AR91" s="580">
        <v>0</v>
      </c>
      <c r="AS91" s="591"/>
      <c r="AT91" s="580">
        <v>0</v>
      </c>
      <c r="AU91" s="591"/>
      <c r="AV91" s="580">
        <v>0</v>
      </c>
      <c r="AW91" s="591"/>
      <c r="AX91" s="580">
        <v>0</v>
      </c>
      <c r="AY91" s="591"/>
      <c r="AZ91" s="580">
        <v>0</v>
      </c>
      <c r="BA91" s="591"/>
      <c r="BB91" s="580">
        <v>0</v>
      </c>
      <c r="BC91" s="591"/>
      <c r="BD91" s="580">
        <v>0</v>
      </c>
      <c r="BE91" s="591"/>
      <c r="BF91" s="580">
        <v>0</v>
      </c>
      <c r="BG91" s="591"/>
      <c r="BH91" s="580">
        <v>0</v>
      </c>
      <c r="BI91" s="591"/>
      <c r="BJ91" s="581">
        <v>0</v>
      </c>
      <c r="BK91" s="595" t="s">
        <v>1192</v>
      </c>
      <c r="CJ91" s="310"/>
      <c r="CK91" s="303"/>
      <c r="CL91" s="310"/>
      <c r="CM91" s="304" t="s">
        <v>30</v>
      </c>
      <c r="CN91" s="303" t="s">
        <v>946</v>
      </c>
      <c r="CO91" s="310"/>
      <c r="CP91" s="310"/>
      <c r="CQ91" s="310"/>
      <c r="CR91" s="310"/>
      <c r="CS91" s="310"/>
      <c r="CT91" s="310"/>
    </row>
    <row r="92" spans="1:98">
      <c r="A92" s="152"/>
      <c r="B92" s="5"/>
      <c r="C92" s="222"/>
      <c r="D92" s="503" t="s">
        <v>151</v>
      </c>
      <c r="E92" s="504"/>
      <c r="F92" s="584">
        <v>0</v>
      </c>
      <c r="G92" s="568"/>
      <c r="H92" s="582">
        <v>0</v>
      </c>
      <c r="I92" s="568"/>
      <c r="J92" s="582">
        <v>0</v>
      </c>
      <c r="K92" s="568"/>
      <c r="L92" s="582">
        <v>0</v>
      </c>
      <c r="M92" s="568"/>
      <c r="N92" s="582">
        <v>0</v>
      </c>
      <c r="O92" s="568"/>
      <c r="P92" s="582">
        <v>0</v>
      </c>
      <c r="Q92" s="568"/>
      <c r="R92" s="582">
        <v>0</v>
      </c>
      <c r="S92" s="568"/>
      <c r="T92" s="582">
        <v>0</v>
      </c>
      <c r="U92" s="568"/>
      <c r="V92" s="582">
        <v>0</v>
      </c>
      <c r="W92" s="568"/>
      <c r="X92" s="582">
        <v>0</v>
      </c>
      <c r="Y92" s="568"/>
      <c r="Z92" s="582">
        <v>0</v>
      </c>
      <c r="AA92" s="568"/>
      <c r="AB92" s="582">
        <v>0</v>
      </c>
      <c r="AC92" s="568"/>
      <c r="AD92" s="582">
        <v>0</v>
      </c>
      <c r="AE92" s="568"/>
      <c r="AF92" s="582">
        <v>0</v>
      </c>
      <c r="AG92" s="568"/>
      <c r="AH92" s="582">
        <v>0</v>
      </c>
      <c r="AI92" s="568"/>
      <c r="AJ92" s="582">
        <v>0</v>
      </c>
      <c r="AK92" s="568"/>
      <c r="AL92" s="582">
        <v>0</v>
      </c>
      <c r="AM92" s="568"/>
      <c r="AN92" s="582">
        <v>0</v>
      </c>
      <c r="AO92" s="568"/>
      <c r="AP92" s="582">
        <v>0</v>
      </c>
      <c r="AQ92" s="568"/>
      <c r="AR92" s="582">
        <v>0</v>
      </c>
      <c r="AS92" s="568"/>
      <c r="AT92" s="582">
        <v>0</v>
      </c>
      <c r="AU92" s="568"/>
      <c r="AV92" s="582">
        <v>0</v>
      </c>
      <c r="AW92" s="568"/>
      <c r="AX92" s="582">
        <v>0</v>
      </c>
      <c r="AY92" s="568"/>
      <c r="AZ92" s="582">
        <v>0</v>
      </c>
      <c r="BA92" s="568"/>
      <c r="BB92" s="582">
        <v>0</v>
      </c>
      <c r="BC92" s="568"/>
      <c r="BD92" s="582">
        <v>0</v>
      </c>
      <c r="BE92" s="568"/>
      <c r="BF92" s="582">
        <v>0</v>
      </c>
      <c r="BG92" s="568"/>
      <c r="BH92" s="582">
        <v>0</v>
      </c>
      <c r="BI92" s="568"/>
      <c r="BJ92" s="583">
        <v>0</v>
      </c>
      <c r="BK92" s="571" t="s">
        <v>1192</v>
      </c>
      <c r="CJ92" s="310"/>
      <c r="CK92" s="303"/>
      <c r="CL92" s="310"/>
      <c r="CM92" s="304" t="s">
        <v>961</v>
      </c>
      <c r="CN92" s="303" t="s">
        <v>946</v>
      </c>
      <c r="CO92" s="310"/>
      <c r="CP92" s="310"/>
      <c r="CQ92" s="310"/>
      <c r="CR92" s="310"/>
      <c r="CS92" s="310"/>
      <c r="CT92" s="310"/>
    </row>
    <row r="93" spans="1:98">
      <c r="A93" s="39"/>
      <c r="B93" s="5"/>
      <c r="C93" s="222"/>
      <c r="D93" s="505" t="s">
        <v>431</v>
      </c>
      <c r="E93" s="504"/>
      <c r="F93" s="584">
        <v>0</v>
      </c>
      <c r="G93" s="568"/>
      <c r="H93" s="582">
        <v>0</v>
      </c>
      <c r="I93" s="568"/>
      <c r="J93" s="582">
        <v>0</v>
      </c>
      <c r="K93" s="568"/>
      <c r="L93" s="582">
        <v>0</v>
      </c>
      <c r="M93" s="568"/>
      <c r="N93" s="582">
        <v>0</v>
      </c>
      <c r="O93" s="568"/>
      <c r="P93" s="582">
        <v>0</v>
      </c>
      <c r="Q93" s="568"/>
      <c r="R93" s="582">
        <v>0</v>
      </c>
      <c r="S93" s="568"/>
      <c r="T93" s="582">
        <v>0</v>
      </c>
      <c r="U93" s="568"/>
      <c r="V93" s="582">
        <v>0</v>
      </c>
      <c r="W93" s="568"/>
      <c r="X93" s="582">
        <v>0</v>
      </c>
      <c r="Y93" s="568"/>
      <c r="Z93" s="582">
        <v>0</v>
      </c>
      <c r="AA93" s="568"/>
      <c r="AB93" s="582">
        <v>0</v>
      </c>
      <c r="AC93" s="568"/>
      <c r="AD93" s="582">
        <v>0</v>
      </c>
      <c r="AE93" s="568"/>
      <c r="AF93" s="582">
        <v>0</v>
      </c>
      <c r="AG93" s="568"/>
      <c r="AH93" s="582">
        <v>0</v>
      </c>
      <c r="AI93" s="568"/>
      <c r="AJ93" s="582">
        <v>0</v>
      </c>
      <c r="AK93" s="568"/>
      <c r="AL93" s="582">
        <v>0</v>
      </c>
      <c r="AM93" s="568"/>
      <c r="AN93" s="582">
        <v>0</v>
      </c>
      <c r="AO93" s="568"/>
      <c r="AP93" s="582">
        <v>0</v>
      </c>
      <c r="AQ93" s="568"/>
      <c r="AR93" s="582">
        <v>0</v>
      </c>
      <c r="AS93" s="568"/>
      <c r="AT93" s="582">
        <v>0</v>
      </c>
      <c r="AU93" s="568"/>
      <c r="AV93" s="582">
        <v>0</v>
      </c>
      <c r="AW93" s="568"/>
      <c r="AX93" s="582">
        <v>0</v>
      </c>
      <c r="AY93" s="568"/>
      <c r="AZ93" s="582">
        <v>0</v>
      </c>
      <c r="BA93" s="568"/>
      <c r="BB93" s="582">
        <v>0</v>
      </c>
      <c r="BC93" s="568"/>
      <c r="BD93" s="582">
        <v>0</v>
      </c>
      <c r="BE93" s="568"/>
      <c r="BF93" s="582">
        <v>0</v>
      </c>
      <c r="BG93" s="568"/>
      <c r="BH93" s="582">
        <v>0</v>
      </c>
      <c r="BI93" s="568"/>
      <c r="BJ93" s="583">
        <v>0</v>
      </c>
      <c r="BK93" s="571" t="s">
        <v>1192</v>
      </c>
      <c r="CJ93" s="310"/>
      <c r="CK93" s="303"/>
      <c r="CL93" s="310"/>
      <c r="CM93" s="304" t="s">
        <v>8</v>
      </c>
      <c r="CN93" s="303" t="s">
        <v>946</v>
      </c>
      <c r="CO93" s="310"/>
      <c r="CP93" s="310"/>
      <c r="CQ93" s="310"/>
      <c r="CR93" s="310"/>
      <c r="CS93" s="310"/>
      <c r="CT93" s="310"/>
    </row>
    <row r="94" spans="1:98" ht="15" customHeight="1" thickBot="1">
      <c r="A94" s="39"/>
      <c r="B94" s="6"/>
      <c r="C94" s="4"/>
      <c r="D94" s="506" t="s">
        <v>152</v>
      </c>
      <c r="E94" s="507"/>
      <c r="F94" s="585">
        <v>0</v>
      </c>
      <c r="G94" s="592"/>
      <c r="H94" s="586">
        <v>0</v>
      </c>
      <c r="I94" s="592"/>
      <c r="J94" s="586">
        <v>0</v>
      </c>
      <c r="K94" s="592"/>
      <c r="L94" s="586">
        <v>0</v>
      </c>
      <c r="M94" s="592"/>
      <c r="N94" s="586">
        <v>0</v>
      </c>
      <c r="O94" s="592"/>
      <c r="P94" s="586">
        <v>0</v>
      </c>
      <c r="Q94" s="592"/>
      <c r="R94" s="586">
        <v>0</v>
      </c>
      <c r="S94" s="592"/>
      <c r="T94" s="586">
        <v>0</v>
      </c>
      <c r="U94" s="592"/>
      <c r="V94" s="586">
        <v>0</v>
      </c>
      <c r="W94" s="592"/>
      <c r="X94" s="586">
        <v>0</v>
      </c>
      <c r="Y94" s="592"/>
      <c r="Z94" s="586">
        <v>0</v>
      </c>
      <c r="AA94" s="592"/>
      <c r="AB94" s="586">
        <v>0</v>
      </c>
      <c r="AC94" s="592"/>
      <c r="AD94" s="586">
        <v>0</v>
      </c>
      <c r="AE94" s="592"/>
      <c r="AF94" s="586">
        <v>0</v>
      </c>
      <c r="AG94" s="592"/>
      <c r="AH94" s="586">
        <v>0</v>
      </c>
      <c r="AI94" s="592"/>
      <c r="AJ94" s="586">
        <v>0</v>
      </c>
      <c r="AK94" s="592"/>
      <c r="AL94" s="586">
        <v>0</v>
      </c>
      <c r="AM94" s="592"/>
      <c r="AN94" s="586">
        <v>0</v>
      </c>
      <c r="AO94" s="592"/>
      <c r="AP94" s="586">
        <v>0</v>
      </c>
      <c r="AQ94" s="592"/>
      <c r="AR94" s="586">
        <v>0</v>
      </c>
      <c r="AS94" s="592"/>
      <c r="AT94" s="586">
        <v>0</v>
      </c>
      <c r="AU94" s="592"/>
      <c r="AV94" s="586">
        <v>0</v>
      </c>
      <c r="AW94" s="592"/>
      <c r="AX94" s="586">
        <v>0</v>
      </c>
      <c r="AY94" s="592"/>
      <c r="AZ94" s="586">
        <v>0</v>
      </c>
      <c r="BA94" s="592"/>
      <c r="BB94" s="586">
        <v>0</v>
      </c>
      <c r="BC94" s="592"/>
      <c r="BD94" s="586">
        <v>0</v>
      </c>
      <c r="BE94" s="592"/>
      <c r="BF94" s="586">
        <v>0</v>
      </c>
      <c r="BG94" s="592"/>
      <c r="BH94" s="586">
        <v>0</v>
      </c>
      <c r="BI94" s="592"/>
      <c r="BJ94" s="587">
        <v>0</v>
      </c>
      <c r="BK94" s="596" t="s">
        <v>1192</v>
      </c>
      <c r="CJ94" s="310"/>
      <c r="CK94" s="303"/>
      <c r="CL94" s="310"/>
      <c r="CM94" s="304" t="s">
        <v>9</v>
      </c>
      <c r="CN94" s="303" t="s">
        <v>946</v>
      </c>
      <c r="CO94" s="310"/>
      <c r="CP94" s="310"/>
      <c r="CQ94" s="310"/>
      <c r="CR94" s="310"/>
      <c r="CS94" s="310"/>
      <c r="CT94" s="310"/>
    </row>
    <row r="95" spans="1:98" ht="55.5" customHeight="1">
      <c r="A95" s="39"/>
      <c r="B95" s="556" t="s">
        <v>1016</v>
      </c>
      <c r="C95" s="557"/>
      <c r="D95" s="557"/>
      <c r="E95" s="558"/>
      <c r="F95" s="584">
        <v>90148.595514513596</v>
      </c>
      <c r="G95" s="568"/>
      <c r="H95" s="582">
        <v>36885.999615547764</v>
      </c>
      <c r="I95" s="568"/>
      <c r="J95" s="582">
        <v>36478.55343885161</v>
      </c>
      <c r="K95" s="568"/>
      <c r="L95" s="582">
        <v>28336.850877031811</v>
      </c>
      <c r="M95" s="568"/>
      <c r="N95" s="582">
        <v>19025.639094487608</v>
      </c>
      <c r="O95" s="568"/>
      <c r="P95" s="582">
        <v>17828.650748592379</v>
      </c>
      <c r="Q95" s="568"/>
      <c r="R95" s="582">
        <v>18836.362043936919</v>
      </c>
      <c r="S95" s="568"/>
      <c r="T95" s="582">
        <v>19870.080788592382</v>
      </c>
      <c r="U95" s="568"/>
      <c r="V95" s="582">
        <v>26551.87874646706</v>
      </c>
      <c r="W95" s="568"/>
      <c r="X95" s="582">
        <v>27003.066293769079</v>
      </c>
      <c r="Y95" s="568"/>
      <c r="Z95" s="582">
        <v>27484.017046033561</v>
      </c>
      <c r="AA95" s="568"/>
      <c r="AB95" s="582">
        <v>40955.357670782956</v>
      </c>
      <c r="AC95" s="568"/>
      <c r="AD95" s="582">
        <v>31394.767236203967</v>
      </c>
      <c r="AE95" s="568"/>
      <c r="AF95" s="582">
        <v>41434.282977193565</v>
      </c>
      <c r="AG95" s="568"/>
      <c r="AH95" s="582">
        <v>24500.565247140599</v>
      </c>
      <c r="AI95" s="568"/>
      <c r="AJ95" s="582">
        <v>28274.34329123671</v>
      </c>
      <c r="AK95" s="568"/>
      <c r="AL95" s="582">
        <v>24625.014267634651</v>
      </c>
      <c r="AM95" s="568"/>
      <c r="AN95" s="582">
        <v>28622.644446360471</v>
      </c>
      <c r="AO95" s="568"/>
      <c r="AP95" s="582">
        <v>17019.021715990028</v>
      </c>
      <c r="AQ95" s="568"/>
      <c r="AR95" s="582">
        <v>18271.468683256022</v>
      </c>
      <c r="AS95" s="568"/>
      <c r="AT95" s="582">
        <v>16529.639766996679</v>
      </c>
      <c r="AU95" s="568"/>
      <c r="AV95" s="582">
        <v>15174.219753256191</v>
      </c>
      <c r="AW95" s="568"/>
      <c r="AX95" s="582">
        <v>16746.616048781711</v>
      </c>
      <c r="AY95" s="568"/>
      <c r="AZ95" s="582">
        <v>16135.4616093329</v>
      </c>
      <c r="BA95" s="568"/>
      <c r="BB95" s="582">
        <v>14279.862865906849</v>
      </c>
      <c r="BC95" s="568"/>
      <c r="BD95" s="582">
        <v>13221.544592177221</v>
      </c>
      <c r="BE95" s="568"/>
      <c r="BF95" s="582">
        <v>14227.26452466439</v>
      </c>
      <c r="BG95" s="568"/>
      <c r="BH95" s="582">
        <v>5913.0331618148912</v>
      </c>
      <c r="BI95" s="568"/>
      <c r="BJ95" s="583">
        <v>442.21</v>
      </c>
      <c r="BK95" s="571" t="s">
        <v>1192</v>
      </c>
      <c r="CJ95" s="310"/>
      <c r="CK95" s="303"/>
      <c r="CL95" s="310"/>
      <c r="CM95" s="304" t="s">
        <v>962</v>
      </c>
      <c r="CN95" s="303" t="s">
        <v>946</v>
      </c>
      <c r="CO95" s="310"/>
      <c r="CP95" s="310"/>
      <c r="CQ95" s="310"/>
      <c r="CR95" s="310"/>
      <c r="CS95" s="310"/>
      <c r="CT95" s="310"/>
    </row>
    <row r="96" spans="1:98" ht="17.25" customHeight="1">
      <c r="A96" s="40"/>
      <c r="B96" s="346">
        <v>2</v>
      </c>
      <c r="C96" s="226"/>
      <c r="D96" s="511" t="s">
        <v>168</v>
      </c>
      <c r="E96" s="512"/>
      <c r="F96" s="584">
        <v>0</v>
      </c>
      <c r="G96" s="568"/>
      <c r="H96" s="582">
        <v>0</v>
      </c>
      <c r="I96" s="568"/>
      <c r="J96" s="582">
        <v>0</v>
      </c>
      <c r="K96" s="568"/>
      <c r="L96" s="582">
        <v>0</v>
      </c>
      <c r="M96" s="568"/>
      <c r="N96" s="582">
        <v>0</v>
      </c>
      <c r="O96" s="568"/>
      <c r="P96" s="582">
        <v>0</v>
      </c>
      <c r="Q96" s="568"/>
      <c r="R96" s="582">
        <v>0</v>
      </c>
      <c r="S96" s="568"/>
      <c r="T96" s="582">
        <v>0</v>
      </c>
      <c r="U96" s="568"/>
      <c r="V96" s="582">
        <v>0</v>
      </c>
      <c r="W96" s="568"/>
      <c r="X96" s="582">
        <v>0</v>
      </c>
      <c r="Y96" s="568"/>
      <c r="Z96" s="582">
        <v>0</v>
      </c>
      <c r="AA96" s="568"/>
      <c r="AB96" s="582">
        <v>0</v>
      </c>
      <c r="AC96" s="568"/>
      <c r="AD96" s="582">
        <v>0</v>
      </c>
      <c r="AE96" s="568"/>
      <c r="AF96" s="582">
        <v>0</v>
      </c>
      <c r="AG96" s="568"/>
      <c r="AH96" s="582">
        <v>0</v>
      </c>
      <c r="AI96" s="568"/>
      <c r="AJ96" s="582">
        <v>0</v>
      </c>
      <c r="AK96" s="568"/>
      <c r="AL96" s="582">
        <v>0</v>
      </c>
      <c r="AM96" s="568"/>
      <c r="AN96" s="582">
        <v>0</v>
      </c>
      <c r="AO96" s="568"/>
      <c r="AP96" s="582">
        <v>0</v>
      </c>
      <c r="AQ96" s="568"/>
      <c r="AR96" s="582">
        <v>0</v>
      </c>
      <c r="AS96" s="568"/>
      <c r="AT96" s="582">
        <v>0</v>
      </c>
      <c r="AU96" s="568"/>
      <c r="AV96" s="582">
        <v>0</v>
      </c>
      <c r="AW96" s="568"/>
      <c r="AX96" s="582">
        <v>0</v>
      </c>
      <c r="AY96" s="568"/>
      <c r="AZ96" s="582">
        <v>0</v>
      </c>
      <c r="BA96" s="568"/>
      <c r="BB96" s="582">
        <v>0</v>
      </c>
      <c r="BC96" s="568"/>
      <c r="BD96" s="582">
        <v>0</v>
      </c>
      <c r="BE96" s="568"/>
      <c r="BF96" s="582">
        <v>0</v>
      </c>
      <c r="BG96" s="568"/>
      <c r="BH96" s="582">
        <v>0</v>
      </c>
      <c r="BI96" s="568"/>
      <c r="BJ96" s="583">
        <v>0</v>
      </c>
      <c r="BK96" s="571" t="s">
        <v>1192</v>
      </c>
      <c r="CJ96" s="310"/>
      <c r="CK96" s="303"/>
      <c r="CL96" s="310"/>
      <c r="CM96" s="304" t="s">
        <v>962</v>
      </c>
      <c r="CN96" s="310" t="s">
        <v>963</v>
      </c>
      <c r="CO96" s="310"/>
      <c r="CP96" s="310"/>
      <c r="CQ96" s="310"/>
      <c r="CR96" s="310"/>
      <c r="CS96" s="310"/>
      <c r="CT96" s="310"/>
    </row>
    <row r="97" spans="1:98" ht="12.75" customHeight="1">
      <c r="A97" s="40"/>
      <c r="B97" s="347">
        <v>2.1</v>
      </c>
      <c r="C97" s="227"/>
      <c r="D97" s="513" t="s">
        <v>170</v>
      </c>
      <c r="E97" s="514"/>
      <c r="F97" s="567">
        <v>0</v>
      </c>
      <c r="G97" s="568"/>
      <c r="H97" s="569">
        <v>0</v>
      </c>
      <c r="I97" s="568"/>
      <c r="J97" s="569">
        <v>0</v>
      </c>
      <c r="K97" s="568"/>
      <c r="L97" s="569">
        <v>0</v>
      </c>
      <c r="M97" s="568"/>
      <c r="N97" s="569">
        <v>0</v>
      </c>
      <c r="O97" s="568"/>
      <c r="P97" s="569">
        <v>0</v>
      </c>
      <c r="Q97" s="568"/>
      <c r="R97" s="569">
        <v>0</v>
      </c>
      <c r="S97" s="568"/>
      <c r="T97" s="569">
        <v>0</v>
      </c>
      <c r="U97" s="568"/>
      <c r="V97" s="569">
        <v>0</v>
      </c>
      <c r="W97" s="568"/>
      <c r="X97" s="569">
        <v>0</v>
      </c>
      <c r="Y97" s="568"/>
      <c r="Z97" s="569">
        <v>0</v>
      </c>
      <c r="AA97" s="568"/>
      <c r="AB97" s="569">
        <v>0</v>
      </c>
      <c r="AC97" s="568"/>
      <c r="AD97" s="569">
        <v>0</v>
      </c>
      <c r="AE97" s="568"/>
      <c r="AF97" s="569">
        <v>0</v>
      </c>
      <c r="AG97" s="568"/>
      <c r="AH97" s="569">
        <v>0</v>
      </c>
      <c r="AI97" s="568"/>
      <c r="AJ97" s="569">
        <v>0</v>
      </c>
      <c r="AK97" s="568"/>
      <c r="AL97" s="569">
        <v>0</v>
      </c>
      <c r="AM97" s="568"/>
      <c r="AN97" s="569">
        <v>0</v>
      </c>
      <c r="AO97" s="568"/>
      <c r="AP97" s="569">
        <v>0</v>
      </c>
      <c r="AQ97" s="568"/>
      <c r="AR97" s="569">
        <v>0</v>
      </c>
      <c r="AS97" s="568"/>
      <c r="AT97" s="569">
        <v>0</v>
      </c>
      <c r="AU97" s="568"/>
      <c r="AV97" s="569">
        <v>0</v>
      </c>
      <c r="AW97" s="568"/>
      <c r="AX97" s="569">
        <v>0</v>
      </c>
      <c r="AY97" s="568"/>
      <c r="AZ97" s="569">
        <v>0</v>
      </c>
      <c r="BA97" s="568"/>
      <c r="BB97" s="569">
        <v>0</v>
      </c>
      <c r="BC97" s="568"/>
      <c r="BD97" s="569">
        <v>0</v>
      </c>
      <c r="BE97" s="568"/>
      <c r="BF97" s="569">
        <v>0</v>
      </c>
      <c r="BG97" s="568"/>
      <c r="BH97" s="569">
        <v>0</v>
      </c>
      <c r="BI97" s="568"/>
      <c r="BJ97" s="570">
        <v>0</v>
      </c>
      <c r="BK97" s="571" t="s">
        <v>1192</v>
      </c>
      <c r="CJ97" s="310"/>
      <c r="CK97" s="303"/>
      <c r="CL97" s="310"/>
      <c r="CM97" s="304" t="s">
        <v>962</v>
      </c>
      <c r="CN97" s="310" t="s">
        <v>964</v>
      </c>
      <c r="CO97" s="310"/>
      <c r="CP97" s="310"/>
      <c r="CQ97" s="310"/>
      <c r="CR97" s="310"/>
      <c r="CS97" s="310"/>
      <c r="CT97" s="310"/>
    </row>
    <row r="98" spans="1:98" ht="12.75" customHeight="1">
      <c r="A98" s="40"/>
      <c r="B98" s="347">
        <v>2.2000000000000002</v>
      </c>
      <c r="C98" s="227"/>
      <c r="D98" s="513" t="s">
        <v>171</v>
      </c>
      <c r="E98" s="514"/>
      <c r="F98" s="567">
        <v>0</v>
      </c>
      <c r="G98" s="568"/>
      <c r="H98" s="569">
        <v>0</v>
      </c>
      <c r="I98" s="568"/>
      <c r="J98" s="569">
        <v>0</v>
      </c>
      <c r="K98" s="568"/>
      <c r="L98" s="569">
        <v>0</v>
      </c>
      <c r="M98" s="568"/>
      <c r="N98" s="569">
        <v>0</v>
      </c>
      <c r="O98" s="568"/>
      <c r="P98" s="569">
        <v>0</v>
      </c>
      <c r="Q98" s="568"/>
      <c r="R98" s="569">
        <v>0</v>
      </c>
      <c r="S98" s="568"/>
      <c r="T98" s="569">
        <v>0</v>
      </c>
      <c r="U98" s="568"/>
      <c r="V98" s="569">
        <v>0</v>
      </c>
      <c r="W98" s="568"/>
      <c r="X98" s="569">
        <v>0</v>
      </c>
      <c r="Y98" s="568"/>
      <c r="Z98" s="569">
        <v>0</v>
      </c>
      <c r="AA98" s="568"/>
      <c r="AB98" s="569">
        <v>0</v>
      </c>
      <c r="AC98" s="568"/>
      <c r="AD98" s="569">
        <v>0</v>
      </c>
      <c r="AE98" s="568"/>
      <c r="AF98" s="569">
        <v>0</v>
      </c>
      <c r="AG98" s="568"/>
      <c r="AH98" s="569">
        <v>0</v>
      </c>
      <c r="AI98" s="568"/>
      <c r="AJ98" s="569">
        <v>0</v>
      </c>
      <c r="AK98" s="568"/>
      <c r="AL98" s="569">
        <v>0</v>
      </c>
      <c r="AM98" s="568"/>
      <c r="AN98" s="569">
        <v>0</v>
      </c>
      <c r="AO98" s="568"/>
      <c r="AP98" s="569">
        <v>0</v>
      </c>
      <c r="AQ98" s="568"/>
      <c r="AR98" s="569">
        <v>0</v>
      </c>
      <c r="AS98" s="568"/>
      <c r="AT98" s="569">
        <v>0</v>
      </c>
      <c r="AU98" s="568"/>
      <c r="AV98" s="569">
        <v>0</v>
      </c>
      <c r="AW98" s="568"/>
      <c r="AX98" s="569">
        <v>0</v>
      </c>
      <c r="AY98" s="568"/>
      <c r="AZ98" s="569">
        <v>0</v>
      </c>
      <c r="BA98" s="568"/>
      <c r="BB98" s="569">
        <v>0</v>
      </c>
      <c r="BC98" s="568"/>
      <c r="BD98" s="569">
        <v>0</v>
      </c>
      <c r="BE98" s="568"/>
      <c r="BF98" s="569">
        <v>0</v>
      </c>
      <c r="BG98" s="568"/>
      <c r="BH98" s="569">
        <v>0</v>
      </c>
      <c r="BI98" s="568"/>
      <c r="BJ98" s="570">
        <v>0</v>
      </c>
      <c r="BK98" s="571" t="s">
        <v>1192</v>
      </c>
      <c r="CJ98" s="310"/>
      <c r="CK98" s="303"/>
      <c r="CL98" s="310"/>
      <c r="CM98" s="304" t="s">
        <v>962</v>
      </c>
      <c r="CN98" s="310" t="s">
        <v>965</v>
      </c>
      <c r="CO98" s="310"/>
      <c r="CP98" s="310"/>
      <c r="CQ98" s="310"/>
      <c r="CR98" s="310"/>
      <c r="CS98" s="310"/>
      <c r="CT98" s="310"/>
    </row>
    <row r="99" spans="1:98" ht="12.75" customHeight="1">
      <c r="A99" s="40"/>
      <c r="B99" s="347">
        <v>2.2999999999999998</v>
      </c>
      <c r="C99" s="227"/>
      <c r="D99" s="513" t="s">
        <v>172</v>
      </c>
      <c r="E99" s="514"/>
      <c r="F99" s="567">
        <v>0</v>
      </c>
      <c r="G99" s="568"/>
      <c r="H99" s="569">
        <v>0</v>
      </c>
      <c r="I99" s="568"/>
      <c r="J99" s="569">
        <v>0</v>
      </c>
      <c r="K99" s="568"/>
      <c r="L99" s="569">
        <v>0</v>
      </c>
      <c r="M99" s="568"/>
      <c r="N99" s="569">
        <v>0</v>
      </c>
      <c r="O99" s="568"/>
      <c r="P99" s="569">
        <v>0</v>
      </c>
      <c r="Q99" s="568"/>
      <c r="R99" s="569">
        <v>0</v>
      </c>
      <c r="S99" s="568"/>
      <c r="T99" s="569">
        <v>0</v>
      </c>
      <c r="U99" s="568"/>
      <c r="V99" s="569">
        <v>0</v>
      </c>
      <c r="W99" s="568"/>
      <c r="X99" s="569">
        <v>0</v>
      </c>
      <c r="Y99" s="568"/>
      <c r="Z99" s="569">
        <v>0</v>
      </c>
      <c r="AA99" s="568"/>
      <c r="AB99" s="569">
        <v>0</v>
      </c>
      <c r="AC99" s="568"/>
      <c r="AD99" s="569">
        <v>0</v>
      </c>
      <c r="AE99" s="568"/>
      <c r="AF99" s="569">
        <v>0</v>
      </c>
      <c r="AG99" s="568"/>
      <c r="AH99" s="569">
        <v>0</v>
      </c>
      <c r="AI99" s="568"/>
      <c r="AJ99" s="569">
        <v>0</v>
      </c>
      <c r="AK99" s="568"/>
      <c r="AL99" s="569">
        <v>0</v>
      </c>
      <c r="AM99" s="568"/>
      <c r="AN99" s="569">
        <v>0</v>
      </c>
      <c r="AO99" s="568"/>
      <c r="AP99" s="569">
        <v>0</v>
      </c>
      <c r="AQ99" s="568"/>
      <c r="AR99" s="569">
        <v>0</v>
      </c>
      <c r="AS99" s="568"/>
      <c r="AT99" s="569">
        <v>0</v>
      </c>
      <c r="AU99" s="568"/>
      <c r="AV99" s="569">
        <v>0</v>
      </c>
      <c r="AW99" s="568"/>
      <c r="AX99" s="569">
        <v>0</v>
      </c>
      <c r="AY99" s="568"/>
      <c r="AZ99" s="569">
        <v>0</v>
      </c>
      <c r="BA99" s="568"/>
      <c r="BB99" s="569">
        <v>0</v>
      </c>
      <c r="BC99" s="568"/>
      <c r="BD99" s="569">
        <v>0</v>
      </c>
      <c r="BE99" s="568"/>
      <c r="BF99" s="569">
        <v>0</v>
      </c>
      <c r="BG99" s="568"/>
      <c r="BH99" s="569">
        <v>0</v>
      </c>
      <c r="BI99" s="568"/>
      <c r="BJ99" s="570">
        <v>0</v>
      </c>
      <c r="BK99" s="571" t="s">
        <v>1192</v>
      </c>
      <c r="CJ99" s="310"/>
      <c r="CK99" s="303"/>
      <c r="CL99" s="310"/>
      <c r="CM99" s="304" t="s">
        <v>962</v>
      </c>
      <c r="CN99" s="310" t="s">
        <v>966</v>
      </c>
      <c r="CO99" s="310"/>
      <c r="CP99" s="310"/>
      <c r="CQ99" s="310"/>
      <c r="CR99" s="310"/>
      <c r="CS99" s="310"/>
      <c r="CT99" s="310"/>
    </row>
    <row r="100" spans="1:98" ht="12.75" customHeight="1">
      <c r="A100" s="40"/>
      <c r="B100" s="347">
        <v>2.4</v>
      </c>
      <c r="C100" s="227"/>
      <c r="D100" s="513" t="s">
        <v>173</v>
      </c>
      <c r="E100" s="514"/>
      <c r="F100" s="567">
        <v>0</v>
      </c>
      <c r="G100" s="568"/>
      <c r="H100" s="569">
        <v>0</v>
      </c>
      <c r="I100" s="568"/>
      <c r="J100" s="569">
        <v>0</v>
      </c>
      <c r="K100" s="568"/>
      <c r="L100" s="569">
        <v>0</v>
      </c>
      <c r="M100" s="568"/>
      <c r="N100" s="569">
        <v>0</v>
      </c>
      <c r="O100" s="568"/>
      <c r="P100" s="569">
        <v>0</v>
      </c>
      <c r="Q100" s="568"/>
      <c r="R100" s="569">
        <v>0</v>
      </c>
      <c r="S100" s="568"/>
      <c r="T100" s="569">
        <v>0</v>
      </c>
      <c r="U100" s="568"/>
      <c r="V100" s="569">
        <v>0</v>
      </c>
      <c r="W100" s="568"/>
      <c r="X100" s="569">
        <v>0</v>
      </c>
      <c r="Y100" s="568"/>
      <c r="Z100" s="569">
        <v>0</v>
      </c>
      <c r="AA100" s="568"/>
      <c r="AB100" s="569">
        <v>0</v>
      </c>
      <c r="AC100" s="568"/>
      <c r="AD100" s="569">
        <v>0</v>
      </c>
      <c r="AE100" s="568"/>
      <c r="AF100" s="569">
        <v>0</v>
      </c>
      <c r="AG100" s="568"/>
      <c r="AH100" s="569">
        <v>0</v>
      </c>
      <c r="AI100" s="568"/>
      <c r="AJ100" s="569">
        <v>0</v>
      </c>
      <c r="AK100" s="568"/>
      <c r="AL100" s="569">
        <v>0</v>
      </c>
      <c r="AM100" s="568"/>
      <c r="AN100" s="569">
        <v>0</v>
      </c>
      <c r="AO100" s="568"/>
      <c r="AP100" s="569">
        <v>0</v>
      </c>
      <c r="AQ100" s="568"/>
      <c r="AR100" s="569">
        <v>0</v>
      </c>
      <c r="AS100" s="568"/>
      <c r="AT100" s="569">
        <v>0</v>
      </c>
      <c r="AU100" s="568"/>
      <c r="AV100" s="569">
        <v>0</v>
      </c>
      <c r="AW100" s="568"/>
      <c r="AX100" s="569">
        <v>0</v>
      </c>
      <c r="AY100" s="568"/>
      <c r="AZ100" s="569">
        <v>0</v>
      </c>
      <c r="BA100" s="568"/>
      <c r="BB100" s="569">
        <v>0</v>
      </c>
      <c r="BC100" s="568"/>
      <c r="BD100" s="569">
        <v>0</v>
      </c>
      <c r="BE100" s="568"/>
      <c r="BF100" s="569">
        <v>0</v>
      </c>
      <c r="BG100" s="568"/>
      <c r="BH100" s="569">
        <v>0</v>
      </c>
      <c r="BI100" s="568"/>
      <c r="BJ100" s="570">
        <v>0</v>
      </c>
      <c r="BK100" s="571" t="s">
        <v>1192</v>
      </c>
      <c r="CJ100" s="310"/>
      <c r="CK100" s="303"/>
      <c r="CL100" s="310"/>
      <c r="CM100" s="304" t="s">
        <v>962</v>
      </c>
      <c r="CN100" s="310" t="s">
        <v>967</v>
      </c>
      <c r="CO100" s="310"/>
      <c r="CP100" s="310"/>
      <c r="CQ100" s="310"/>
      <c r="CR100" s="310"/>
      <c r="CS100" s="310"/>
      <c r="CT100" s="310"/>
    </row>
    <row r="101" spans="1:98" ht="19.5" customHeight="1">
      <c r="A101" s="40"/>
      <c r="B101" s="346">
        <v>3</v>
      </c>
      <c r="C101" s="226"/>
      <c r="D101" s="511" t="s">
        <v>169</v>
      </c>
      <c r="E101" s="512"/>
      <c r="F101" s="584">
        <v>0</v>
      </c>
      <c r="G101" s="568"/>
      <c r="H101" s="582">
        <v>0</v>
      </c>
      <c r="I101" s="568"/>
      <c r="J101" s="582">
        <v>0</v>
      </c>
      <c r="K101" s="568"/>
      <c r="L101" s="582">
        <v>0</v>
      </c>
      <c r="M101" s="568"/>
      <c r="N101" s="582">
        <v>0</v>
      </c>
      <c r="O101" s="568"/>
      <c r="P101" s="582">
        <v>0</v>
      </c>
      <c r="Q101" s="568"/>
      <c r="R101" s="582">
        <v>0</v>
      </c>
      <c r="S101" s="568"/>
      <c r="T101" s="582">
        <v>0</v>
      </c>
      <c r="U101" s="568"/>
      <c r="V101" s="582">
        <v>0</v>
      </c>
      <c r="W101" s="568"/>
      <c r="X101" s="582">
        <v>0</v>
      </c>
      <c r="Y101" s="568"/>
      <c r="Z101" s="582">
        <v>0</v>
      </c>
      <c r="AA101" s="568"/>
      <c r="AB101" s="582">
        <v>0</v>
      </c>
      <c r="AC101" s="568"/>
      <c r="AD101" s="582">
        <v>0</v>
      </c>
      <c r="AE101" s="568"/>
      <c r="AF101" s="582">
        <v>0</v>
      </c>
      <c r="AG101" s="568"/>
      <c r="AH101" s="582">
        <v>0</v>
      </c>
      <c r="AI101" s="568"/>
      <c r="AJ101" s="582">
        <v>0</v>
      </c>
      <c r="AK101" s="568"/>
      <c r="AL101" s="582">
        <v>0</v>
      </c>
      <c r="AM101" s="568"/>
      <c r="AN101" s="582">
        <v>0</v>
      </c>
      <c r="AO101" s="568"/>
      <c r="AP101" s="582">
        <v>0</v>
      </c>
      <c r="AQ101" s="568"/>
      <c r="AR101" s="582">
        <v>0</v>
      </c>
      <c r="AS101" s="568"/>
      <c r="AT101" s="582">
        <v>0</v>
      </c>
      <c r="AU101" s="568"/>
      <c r="AV101" s="582">
        <v>0</v>
      </c>
      <c r="AW101" s="568"/>
      <c r="AX101" s="582">
        <v>0</v>
      </c>
      <c r="AY101" s="568"/>
      <c r="AZ101" s="582">
        <v>0</v>
      </c>
      <c r="BA101" s="568"/>
      <c r="BB101" s="582">
        <v>0</v>
      </c>
      <c r="BC101" s="568"/>
      <c r="BD101" s="582">
        <v>0</v>
      </c>
      <c r="BE101" s="568"/>
      <c r="BF101" s="582">
        <v>0</v>
      </c>
      <c r="BG101" s="568"/>
      <c r="BH101" s="582">
        <v>0</v>
      </c>
      <c r="BI101" s="568"/>
      <c r="BJ101" s="583">
        <v>0</v>
      </c>
      <c r="BK101" s="571" t="s">
        <v>1192</v>
      </c>
      <c r="CJ101" s="310"/>
      <c r="CK101" s="303"/>
      <c r="CL101" s="310"/>
      <c r="CM101" s="304" t="s">
        <v>962</v>
      </c>
      <c r="CN101" s="310" t="s">
        <v>968</v>
      </c>
      <c r="CO101" s="310"/>
      <c r="CP101" s="310"/>
      <c r="CQ101" s="310"/>
      <c r="CR101" s="310"/>
      <c r="CS101" s="310"/>
      <c r="CT101" s="310"/>
    </row>
    <row r="102" spans="1:98" ht="12.75" customHeight="1">
      <c r="A102" s="40"/>
      <c r="B102" s="347">
        <v>3.1</v>
      </c>
      <c r="C102" s="227"/>
      <c r="D102" s="513" t="s">
        <v>428</v>
      </c>
      <c r="E102" s="514"/>
      <c r="F102" s="567">
        <v>0</v>
      </c>
      <c r="G102" s="568"/>
      <c r="H102" s="569">
        <v>0</v>
      </c>
      <c r="I102" s="568"/>
      <c r="J102" s="569">
        <v>0</v>
      </c>
      <c r="K102" s="568"/>
      <c r="L102" s="569">
        <v>0</v>
      </c>
      <c r="M102" s="568"/>
      <c r="N102" s="569">
        <v>0</v>
      </c>
      <c r="O102" s="568"/>
      <c r="P102" s="569">
        <v>0</v>
      </c>
      <c r="Q102" s="568"/>
      <c r="R102" s="569">
        <v>0</v>
      </c>
      <c r="S102" s="568"/>
      <c r="T102" s="569">
        <v>0</v>
      </c>
      <c r="U102" s="568"/>
      <c r="V102" s="569">
        <v>0</v>
      </c>
      <c r="W102" s="568"/>
      <c r="X102" s="569">
        <v>0</v>
      </c>
      <c r="Y102" s="568"/>
      <c r="Z102" s="569">
        <v>0</v>
      </c>
      <c r="AA102" s="568"/>
      <c r="AB102" s="569">
        <v>0</v>
      </c>
      <c r="AC102" s="568"/>
      <c r="AD102" s="569">
        <v>0</v>
      </c>
      <c r="AE102" s="568"/>
      <c r="AF102" s="569">
        <v>0</v>
      </c>
      <c r="AG102" s="568"/>
      <c r="AH102" s="569">
        <v>0</v>
      </c>
      <c r="AI102" s="568"/>
      <c r="AJ102" s="569">
        <v>0</v>
      </c>
      <c r="AK102" s="568"/>
      <c r="AL102" s="569">
        <v>0</v>
      </c>
      <c r="AM102" s="568"/>
      <c r="AN102" s="569">
        <v>0</v>
      </c>
      <c r="AO102" s="568"/>
      <c r="AP102" s="569">
        <v>0</v>
      </c>
      <c r="AQ102" s="568"/>
      <c r="AR102" s="569">
        <v>0</v>
      </c>
      <c r="AS102" s="568"/>
      <c r="AT102" s="569">
        <v>0</v>
      </c>
      <c r="AU102" s="568"/>
      <c r="AV102" s="569">
        <v>0</v>
      </c>
      <c r="AW102" s="568"/>
      <c r="AX102" s="569">
        <v>0</v>
      </c>
      <c r="AY102" s="568"/>
      <c r="AZ102" s="569">
        <v>0</v>
      </c>
      <c r="BA102" s="568"/>
      <c r="BB102" s="569">
        <v>0</v>
      </c>
      <c r="BC102" s="568"/>
      <c r="BD102" s="569">
        <v>0</v>
      </c>
      <c r="BE102" s="568"/>
      <c r="BF102" s="569">
        <v>0</v>
      </c>
      <c r="BG102" s="568"/>
      <c r="BH102" s="569">
        <v>0</v>
      </c>
      <c r="BI102" s="568"/>
      <c r="BJ102" s="570">
        <v>0</v>
      </c>
      <c r="BK102" s="571" t="s">
        <v>1192</v>
      </c>
      <c r="CJ102" s="310"/>
      <c r="CK102" s="303"/>
      <c r="CL102" s="310"/>
      <c r="CM102" s="304" t="s">
        <v>962</v>
      </c>
      <c r="CN102" s="310" t="s">
        <v>969</v>
      </c>
      <c r="CO102" s="310"/>
      <c r="CP102" s="310"/>
      <c r="CQ102" s="310"/>
      <c r="CR102" s="310"/>
      <c r="CS102" s="310"/>
      <c r="CT102" s="310"/>
    </row>
    <row r="103" spans="1:98" ht="12.75" customHeight="1">
      <c r="A103" s="40"/>
      <c r="B103" s="347">
        <v>3.2</v>
      </c>
      <c r="C103" s="227"/>
      <c r="D103" s="513" t="s">
        <v>429</v>
      </c>
      <c r="E103" s="514"/>
      <c r="F103" s="567">
        <v>0</v>
      </c>
      <c r="G103" s="568"/>
      <c r="H103" s="569">
        <v>0</v>
      </c>
      <c r="I103" s="568"/>
      <c r="J103" s="569">
        <v>0</v>
      </c>
      <c r="K103" s="568"/>
      <c r="L103" s="569">
        <v>0</v>
      </c>
      <c r="M103" s="568"/>
      <c r="N103" s="569">
        <v>0</v>
      </c>
      <c r="O103" s="568"/>
      <c r="P103" s="569">
        <v>0</v>
      </c>
      <c r="Q103" s="568"/>
      <c r="R103" s="569">
        <v>0</v>
      </c>
      <c r="S103" s="568"/>
      <c r="T103" s="569">
        <v>0</v>
      </c>
      <c r="U103" s="568"/>
      <c r="V103" s="569">
        <v>0</v>
      </c>
      <c r="W103" s="568"/>
      <c r="X103" s="569">
        <v>0</v>
      </c>
      <c r="Y103" s="568"/>
      <c r="Z103" s="569">
        <v>0</v>
      </c>
      <c r="AA103" s="568"/>
      <c r="AB103" s="569">
        <v>0</v>
      </c>
      <c r="AC103" s="568"/>
      <c r="AD103" s="569">
        <v>0</v>
      </c>
      <c r="AE103" s="568"/>
      <c r="AF103" s="569">
        <v>0</v>
      </c>
      <c r="AG103" s="568"/>
      <c r="AH103" s="569">
        <v>0</v>
      </c>
      <c r="AI103" s="568"/>
      <c r="AJ103" s="569">
        <v>0</v>
      </c>
      <c r="AK103" s="568"/>
      <c r="AL103" s="569">
        <v>0</v>
      </c>
      <c r="AM103" s="568"/>
      <c r="AN103" s="569">
        <v>0</v>
      </c>
      <c r="AO103" s="568"/>
      <c r="AP103" s="569">
        <v>0</v>
      </c>
      <c r="AQ103" s="568"/>
      <c r="AR103" s="569">
        <v>0</v>
      </c>
      <c r="AS103" s="568"/>
      <c r="AT103" s="569">
        <v>0</v>
      </c>
      <c r="AU103" s="568"/>
      <c r="AV103" s="569">
        <v>0</v>
      </c>
      <c r="AW103" s="568"/>
      <c r="AX103" s="569">
        <v>0</v>
      </c>
      <c r="AY103" s="568"/>
      <c r="AZ103" s="569">
        <v>0</v>
      </c>
      <c r="BA103" s="568"/>
      <c r="BB103" s="569">
        <v>0</v>
      </c>
      <c r="BC103" s="568"/>
      <c r="BD103" s="569">
        <v>0</v>
      </c>
      <c r="BE103" s="568"/>
      <c r="BF103" s="569">
        <v>0</v>
      </c>
      <c r="BG103" s="568"/>
      <c r="BH103" s="569">
        <v>0</v>
      </c>
      <c r="BI103" s="568"/>
      <c r="BJ103" s="570">
        <v>0</v>
      </c>
      <c r="BK103" s="571" t="s">
        <v>1192</v>
      </c>
      <c r="CJ103" s="310"/>
      <c r="CK103" s="303"/>
      <c r="CL103" s="310"/>
      <c r="CM103" s="304" t="s">
        <v>962</v>
      </c>
      <c r="CN103" s="310" t="s">
        <v>970</v>
      </c>
      <c r="CO103" s="310"/>
      <c r="CP103" s="310"/>
      <c r="CQ103" s="310"/>
      <c r="CR103" s="310"/>
      <c r="CS103" s="310"/>
      <c r="CT103" s="310"/>
    </row>
    <row r="104" spans="1:98" ht="12.75" customHeight="1">
      <c r="A104" s="40"/>
      <c r="B104" s="347">
        <v>3.3</v>
      </c>
      <c r="C104" s="227"/>
      <c r="D104" s="513" t="s">
        <v>430</v>
      </c>
      <c r="E104" s="514"/>
      <c r="F104" s="567">
        <v>0</v>
      </c>
      <c r="G104" s="568"/>
      <c r="H104" s="569">
        <v>0</v>
      </c>
      <c r="I104" s="568"/>
      <c r="J104" s="569">
        <v>0</v>
      </c>
      <c r="K104" s="568"/>
      <c r="L104" s="569">
        <v>0</v>
      </c>
      <c r="M104" s="568"/>
      <c r="N104" s="569">
        <v>0</v>
      </c>
      <c r="O104" s="568"/>
      <c r="P104" s="569">
        <v>0</v>
      </c>
      <c r="Q104" s="568"/>
      <c r="R104" s="569">
        <v>0</v>
      </c>
      <c r="S104" s="568"/>
      <c r="T104" s="569">
        <v>0</v>
      </c>
      <c r="U104" s="568"/>
      <c r="V104" s="569">
        <v>0</v>
      </c>
      <c r="W104" s="568"/>
      <c r="X104" s="569">
        <v>0</v>
      </c>
      <c r="Y104" s="568"/>
      <c r="Z104" s="569">
        <v>0</v>
      </c>
      <c r="AA104" s="568"/>
      <c r="AB104" s="569">
        <v>0</v>
      </c>
      <c r="AC104" s="568"/>
      <c r="AD104" s="569">
        <v>0</v>
      </c>
      <c r="AE104" s="568"/>
      <c r="AF104" s="569">
        <v>0</v>
      </c>
      <c r="AG104" s="568"/>
      <c r="AH104" s="569">
        <v>0</v>
      </c>
      <c r="AI104" s="568"/>
      <c r="AJ104" s="569">
        <v>0</v>
      </c>
      <c r="AK104" s="568"/>
      <c r="AL104" s="569">
        <v>0</v>
      </c>
      <c r="AM104" s="568"/>
      <c r="AN104" s="569">
        <v>0</v>
      </c>
      <c r="AO104" s="568"/>
      <c r="AP104" s="569">
        <v>0</v>
      </c>
      <c r="AQ104" s="568"/>
      <c r="AR104" s="569">
        <v>0</v>
      </c>
      <c r="AS104" s="568"/>
      <c r="AT104" s="569">
        <v>0</v>
      </c>
      <c r="AU104" s="568"/>
      <c r="AV104" s="569">
        <v>0</v>
      </c>
      <c r="AW104" s="568"/>
      <c r="AX104" s="569">
        <v>0</v>
      </c>
      <c r="AY104" s="568"/>
      <c r="AZ104" s="569">
        <v>0</v>
      </c>
      <c r="BA104" s="568"/>
      <c r="BB104" s="569">
        <v>0</v>
      </c>
      <c r="BC104" s="568"/>
      <c r="BD104" s="569">
        <v>0</v>
      </c>
      <c r="BE104" s="568"/>
      <c r="BF104" s="569">
        <v>0</v>
      </c>
      <c r="BG104" s="568"/>
      <c r="BH104" s="569">
        <v>0</v>
      </c>
      <c r="BI104" s="568"/>
      <c r="BJ104" s="570">
        <v>0</v>
      </c>
      <c r="BK104" s="571" t="s">
        <v>1192</v>
      </c>
      <c r="CJ104" s="310"/>
      <c r="CK104" s="303"/>
      <c r="CL104" s="310"/>
      <c r="CM104" s="304" t="s">
        <v>962</v>
      </c>
      <c r="CN104" s="310" t="s">
        <v>971</v>
      </c>
      <c r="CO104" s="310"/>
      <c r="CP104" s="310"/>
      <c r="CQ104" s="310"/>
      <c r="CR104" s="310"/>
      <c r="CS104" s="310"/>
      <c r="CT104" s="310"/>
    </row>
    <row r="105" spans="1:98" ht="17.25" customHeight="1">
      <c r="A105" s="40"/>
      <c r="B105" s="346">
        <v>4</v>
      </c>
      <c r="C105" s="226"/>
      <c r="D105" s="511" t="s">
        <v>143</v>
      </c>
      <c r="E105" s="512"/>
      <c r="F105" s="584">
        <v>0</v>
      </c>
      <c r="G105" s="568"/>
      <c r="H105" s="582">
        <v>0</v>
      </c>
      <c r="I105" s="568"/>
      <c r="J105" s="582">
        <v>0</v>
      </c>
      <c r="K105" s="568"/>
      <c r="L105" s="582">
        <v>0</v>
      </c>
      <c r="M105" s="568"/>
      <c r="N105" s="582">
        <v>0</v>
      </c>
      <c r="O105" s="568"/>
      <c r="P105" s="582">
        <v>0</v>
      </c>
      <c r="Q105" s="568"/>
      <c r="R105" s="582">
        <v>0</v>
      </c>
      <c r="S105" s="568"/>
      <c r="T105" s="582">
        <v>-3.5527136788005009E-15</v>
      </c>
      <c r="U105" s="568"/>
      <c r="V105" s="582">
        <v>0</v>
      </c>
      <c r="W105" s="568"/>
      <c r="X105" s="582">
        <v>0</v>
      </c>
      <c r="Y105" s="568"/>
      <c r="Z105" s="582">
        <v>0</v>
      </c>
      <c r="AA105" s="568"/>
      <c r="AB105" s="582">
        <v>0</v>
      </c>
      <c r="AC105" s="568"/>
      <c r="AD105" s="582">
        <v>0</v>
      </c>
      <c r="AE105" s="568"/>
      <c r="AF105" s="582">
        <v>0</v>
      </c>
      <c r="AG105" s="568"/>
      <c r="AH105" s="582">
        <v>0</v>
      </c>
      <c r="AI105" s="568"/>
      <c r="AJ105" s="582">
        <v>0</v>
      </c>
      <c r="AK105" s="568"/>
      <c r="AL105" s="582">
        <v>0</v>
      </c>
      <c r="AM105" s="568"/>
      <c r="AN105" s="582">
        <v>0</v>
      </c>
      <c r="AO105" s="568"/>
      <c r="AP105" s="582">
        <v>0</v>
      </c>
      <c r="AQ105" s="568"/>
      <c r="AR105" s="582">
        <v>0</v>
      </c>
      <c r="AS105" s="568"/>
      <c r="AT105" s="582">
        <v>0</v>
      </c>
      <c r="AU105" s="568"/>
      <c r="AV105" s="582">
        <v>0</v>
      </c>
      <c r="AW105" s="568"/>
      <c r="AX105" s="582">
        <v>0</v>
      </c>
      <c r="AY105" s="568"/>
      <c r="AZ105" s="582">
        <v>0</v>
      </c>
      <c r="BA105" s="568"/>
      <c r="BB105" s="582">
        <v>0</v>
      </c>
      <c r="BC105" s="568"/>
      <c r="BD105" s="582">
        <v>0</v>
      </c>
      <c r="BE105" s="568"/>
      <c r="BF105" s="582">
        <v>0</v>
      </c>
      <c r="BG105" s="568"/>
      <c r="BH105" s="582">
        <v>-8.8817841970012523E-16</v>
      </c>
      <c r="BI105" s="568"/>
      <c r="BJ105" s="583">
        <f t="shared" ref="BJ105" si="0">BJ106-BJ95+SUM(BJ97:BJ100)-SUM(BJ102:BJ104)</f>
        <v>0</v>
      </c>
      <c r="BK105" s="571" t="s">
        <v>1192</v>
      </c>
      <c r="CJ105" s="310"/>
      <c r="CK105" s="303"/>
      <c r="CL105" s="310"/>
      <c r="CM105" s="304" t="s">
        <v>962</v>
      </c>
      <c r="CN105" s="310" t="s">
        <v>972</v>
      </c>
      <c r="CO105" s="310"/>
      <c r="CP105" s="310"/>
      <c r="CQ105" s="310"/>
      <c r="CR105" s="310"/>
      <c r="CS105" s="310"/>
      <c r="CT105" s="310"/>
    </row>
    <row r="106" spans="1:98" ht="32.25" customHeight="1">
      <c r="A106" s="40"/>
      <c r="B106" s="346">
        <v>5</v>
      </c>
      <c r="C106" s="226"/>
      <c r="D106" s="519" t="s">
        <v>638</v>
      </c>
      <c r="E106" s="520"/>
      <c r="F106" s="564">
        <v>90148.595514513596</v>
      </c>
      <c r="G106" s="568"/>
      <c r="H106" s="565">
        <v>36885.999615547764</v>
      </c>
      <c r="I106" s="568"/>
      <c r="J106" s="565">
        <v>36478.55343885161</v>
      </c>
      <c r="K106" s="568"/>
      <c r="L106" s="565">
        <v>28336.850877031811</v>
      </c>
      <c r="M106" s="568"/>
      <c r="N106" s="565">
        <v>19025.639094487608</v>
      </c>
      <c r="O106" s="568"/>
      <c r="P106" s="565">
        <v>17828.650748592379</v>
      </c>
      <c r="Q106" s="568"/>
      <c r="R106" s="565">
        <v>18836.362043936919</v>
      </c>
      <c r="S106" s="568"/>
      <c r="T106" s="565">
        <v>19870.080788592379</v>
      </c>
      <c r="U106" s="568"/>
      <c r="V106" s="565">
        <v>26551.87874646706</v>
      </c>
      <c r="W106" s="568"/>
      <c r="X106" s="565">
        <v>27003.066293769079</v>
      </c>
      <c r="Y106" s="568"/>
      <c r="Z106" s="565">
        <v>27484.017046033561</v>
      </c>
      <c r="AA106" s="568"/>
      <c r="AB106" s="565">
        <v>40955.357670782956</v>
      </c>
      <c r="AC106" s="568"/>
      <c r="AD106" s="565">
        <v>31394.767236203967</v>
      </c>
      <c r="AE106" s="568"/>
      <c r="AF106" s="565">
        <v>41434.282977193565</v>
      </c>
      <c r="AG106" s="568"/>
      <c r="AH106" s="565">
        <v>24500.565247140599</v>
      </c>
      <c r="AI106" s="568"/>
      <c r="AJ106" s="565">
        <v>28274.34329123671</v>
      </c>
      <c r="AK106" s="568"/>
      <c r="AL106" s="565">
        <v>24625.014267634651</v>
      </c>
      <c r="AM106" s="568"/>
      <c r="AN106" s="565">
        <v>28622.644446360471</v>
      </c>
      <c r="AO106" s="568"/>
      <c r="AP106" s="565">
        <v>17019.021715990028</v>
      </c>
      <c r="AQ106" s="568"/>
      <c r="AR106" s="565">
        <v>18271.468683256022</v>
      </c>
      <c r="AS106" s="568"/>
      <c r="AT106" s="565">
        <v>16529.639766996679</v>
      </c>
      <c r="AU106" s="568"/>
      <c r="AV106" s="565">
        <v>15174.219753256191</v>
      </c>
      <c r="AW106" s="568"/>
      <c r="AX106" s="565">
        <v>16746.616048781711</v>
      </c>
      <c r="AY106" s="568"/>
      <c r="AZ106" s="565">
        <v>16135.4616093329</v>
      </c>
      <c r="BA106" s="568"/>
      <c r="BB106" s="565">
        <v>14279.862865906849</v>
      </c>
      <c r="BC106" s="568"/>
      <c r="BD106" s="565">
        <v>13221.544592177221</v>
      </c>
      <c r="BE106" s="568"/>
      <c r="BF106" s="565">
        <v>14227.26452466439</v>
      </c>
      <c r="BG106" s="568"/>
      <c r="BH106" s="565">
        <v>5913.0331618148903</v>
      </c>
      <c r="BI106" s="568"/>
      <c r="BJ106" s="566">
        <v>442.21</v>
      </c>
      <c r="BK106" s="571" t="s">
        <v>755</v>
      </c>
      <c r="CJ106" s="310"/>
      <c r="CK106" s="303"/>
      <c r="CL106" s="310"/>
      <c r="CM106" s="304" t="s">
        <v>962</v>
      </c>
      <c r="CN106" s="310" t="s">
        <v>973</v>
      </c>
      <c r="CO106" s="310"/>
      <c r="CP106" s="310"/>
      <c r="CQ106" s="310"/>
      <c r="CR106" s="310"/>
      <c r="CS106" s="310"/>
      <c r="CT106" s="310"/>
    </row>
    <row r="107" spans="1:98" ht="21" customHeight="1" thickBot="1">
      <c r="A107" s="40"/>
      <c r="B107" s="150"/>
      <c r="C107" s="151"/>
      <c r="D107" s="521" t="s">
        <v>335</v>
      </c>
      <c r="E107" s="522"/>
      <c r="F107" s="588">
        <v>2024</v>
      </c>
      <c r="G107" s="593"/>
      <c r="H107" s="589">
        <v>2024</v>
      </c>
      <c r="I107" s="593"/>
      <c r="J107" s="589">
        <v>2024</v>
      </c>
      <c r="K107" s="593"/>
      <c r="L107" s="589">
        <v>2024</v>
      </c>
      <c r="M107" s="593"/>
      <c r="N107" s="589">
        <v>2024</v>
      </c>
      <c r="O107" s="593"/>
      <c r="P107" s="589">
        <v>2024</v>
      </c>
      <c r="Q107" s="593"/>
      <c r="R107" s="589">
        <v>2024</v>
      </c>
      <c r="S107" s="593"/>
      <c r="T107" s="589">
        <v>2024</v>
      </c>
      <c r="U107" s="593"/>
      <c r="V107" s="589">
        <v>2024</v>
      </c>
      <c r="W107" s="593"/>
      <c r="X107" s="589">
        <v>2024</v>
      </c>
      <c r="Y107" s="593"/>
      <c r="Z107" s="589">
        <v>2024</v>
      </c>
      <c r="AA107" s="593"/>
      <c r="AB107" s="589">
        <v>2024</v>
      </c>
      <c r="AC107" s="593"/>
      <c r="AD107" s="589">
        <v>2024</v>
      </c>
      <c r="AE107" s="593"/>
      <c r="AF107" s="589">
        <v>2024</v>
      </c>
      <c r="AG107" s="593"/>
      <c r="AH107" s="589">
        <v>2024</v>
      </c>
      <c r="AI107" s="593"/>
      <c r="AJ107" s="589">
        <v>2024</v>
      </c>
      <c r="AK107" s="593"/>
      <c r="AL107" s="589">
        <v>2024</v>
      </c>
      <c r="AM107" s="593"/>
      <c r="AN107" s="589">
        <v>2024</v>
      </c>
      <c r="AO107" s="593"/>
      <c r="AP107" s="589">
        <v>2024</v>
      </c>
      <c r="AQ107" s="593"/>
      <c r="AR107" s="589">
        <v>2024</v>
      </c>
      <c r="AS107" s="593"/>
      <c r="AT107" s="589">
        <v>2024</v>
      </c>
      <c r="AU107" s="593"/>
      <c r="AV107" s="589">
        <v>2024</v>
      </c>
      <c r="AW107" s="593"/>
      <c r="AX107" s="589">
        <v>2024</v>
      </c>
      <c r="AY107" s="593"/>
      <c r="AZ107" s="589">
        <v>2024</v>
      </c>
      <c r="BA107" s="593"/>
      <c r="BB107" s="589">
        <v>2024</v>
      </c>
      <c r="BC107" s="593"/>
      <c r="BD107" s="589">
        <v>2024</v>
      </c>
      <c r="BE107" s="593"/>
      <c r="BF107" s="589">
        <v>2024</v>
      </c>
      <c r="BG107" s="593"/>
      <c r="BH107" s="589">
        <v>2024</v>
      </c>
      <c r="BI107" s="593"/>
      <c r="BJ107" s="590">
        <v>2024</v>
      </c>
      <c r="BK107" s="597"/>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c r="B109" s="348" t="s">
        <v>1017</v>
      </c>
      <c r="CJ109" s="313"/>
      <c r="CK109" s="308"/>
      <c r="CL109" s="313"/>
      <c r="CM109" s="314"/>
      <c r="CN109" s="313"/>
      <c r="CO109" s="313"/>
      <c r="CP109" s="313"/>
      <c r="CQ109" s="313"/>
      <c r="CR109" s="313"/>
      <c r="CS109" s="313"/>
      <c r="CT109" s="313"/>
    </row>
    <row r="110" spans="1:98">
      <c r="B110" s="349">
        <v>1</v>
      </c>
      <c r="C110" t="s">
        <v>1018</v>
      </c>
      <c r="CJ110" s="313"/>
      <c r="CK110" s="308"/>
      <c r="CL110" s="313"/>
      <c r="CM110" s="314"/>
      <c r="CN110" s="313"/>
      <c r="CO110" s="313"/>
      <c r="CP110" s="313"/>
      <c r="CQ110" s="313"/>
      <c r="CR110" s="313"/>
      <c r="CS110" s="313"/>
      <c r="CT110" s="313"/>
    </row>
    <row r="111" spans="1:98">
      <c r="B111" s="349"/>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1021</v>
      </c>
      <c r="CJ114" s="313"/>
      <c r="CK114" s="308"/>
      <c r="CL114" s="313"/>
      <c r="CM114" s="314"/>
      <c r="CN114" s="313"/>
      <c r="CO114" s="313"/>
      <c r="CP114" s="313"/>
      <c r="CQ114" s="313"/>
      <c r="CR114" s="313"/>
      <c r="CS114" s="313"/>
      <c r="CT114" s="313"/>
    </row>
    <row r="115" spans="2:98">
      <c r="B115">
        <v>2.4</v>
      </c>
      <c r="C115" s="63" t="s">
        <v>1022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1024</v>
      </c>
      <c r="CJ118" s="313"/>
      <c r="CK118" s="308"/>
      <c r="CL118" s="313"/>
      <c r="CM118" s="314"/>
      <c r="CN118" s="313"/>
      <c r="CO118" s="313"/>
      <c r="CP118" s="313"/>
      <c r="CQ118" s="313"/>
      <c r="CR118" s="313"/>
      <c r="CS118" s="313"/>
      <c r="CT118" s="313"/>
    </row>
    <row r="119" spans="2:98">
      <c r="B119">
        <v>3.3</v>
      </c>
      <c r="C119" s="63" t="s">
        <v>1025</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s="349">
        <v>5</v>
      </c>
      <c r="C121" s="63" t="s">
        <v>1026</v>
      </c>
      <c r="CJ121" s="313"/>
      <c r="CK121" s="308"/>
      <c r="CL121" s="313"/>
      <c r="CM121" s="314"/>
      <c r="CN121" s="313"/>
      <c r="CO121" s="313"/>
      <c r="CP121" s="313"/>
      <c r="CQ121" s="313"/>
      <c r="CR121" s="313"/>
      <c r="CS121" s="313"/>
      <c r="CT121" s="313"/>
    </row>
    <row r="122" spans="2:98">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D26:E26"/>
    <mergeCell ref="D27:E27"/>
    <mergeCell ref="D28:E28"/>
    <mergeCell ref="D29:E29"/>
    <mergeCell ref="D30:E30"/>
    <mergeCell ref="D31:E31"/>
    <mergeCell ref="D20:E20"/>
    <mergeCell ref="D21:E21"/>
    <mergeCell ref="D22:E22"/>
    <mergeCell ref="D23:E23"/>
    <mergeCell ref="D24:E24"/>
    <mergeCell ref="D25:E25"/>
    <mergeCell ref="D38:E38"/>
    <mergeCell ref="D39:E39"/>
    <mergeCell ref="D40:E40"/>
    <mergeCell ref="D41:E41"/>
    <mergeCell ref="D42:E42"/>
    <mergeCell ref="D43:E43"/>
    <mergeCell ref="D32:E32"/>
    <mergeCell ref="D33:E33"/>
    <mergeCell ref="D34:E34"/>
    <mergeCell ref="D35:E35"/>
    <mergeCell ref="D36:E36"/>
    <mergeCell ref="D37:E37"/>
    <mergeCell ref="D50:E50"/>
    <mergeCell ref="D51:E51"/>
    <mergeCell ref="D52:E52"/>
    <mergeCell ref="D53:E53"/>
    <mergeCell ref="D54:E54"/>
    <mergeCell ref="D55:E55"/>
    <mergeCell ref="D44:E44"/>
    <mergeCell ref="D45:E45"/>
    <mergeCell ref="D46:E46"/>
    <mergeCell ref="D47:E47"/>
    <mergeCell ref="D48:E48"/>
    <mergeCell ref="D49:E49"/>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s>
  <dataValidations count="205">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positive values or zero._x000d__x000a_: symbol can be used for not available data." sqref="BF5:BF95 BF101:BF104 BF106:BF107">
      <formula1>OR(AND(ISNUMBER(BF5),BF5&gt;=0),BF5=":")</formula1>
    </dataValidation>
    <dataValidation type="custom" allowBlank="1" showInputMessage="1" showErrorMessage="1" errorTitle="Wrong data input" error="Data entry is limited to positive values or zero._x000d__x000a_: symbol can be used for not available data." sqref="BH5:BH95 BH101:BH104 BH106:BH107">
      <formula1>OR(AND(ISNUMBER(BH5),BH5&gt;=0),BH5=":")</formula1>
    </dataValidation>
    <dataValidation type="custom" allowBlank="1" showInputMessage="1" showErrorMessage="1" errorTitle="Wrong data input" error="Data entry is limited to positive values or zero._x000d__x000a_: symbol can be used for not available data." sqref="BJ5:BJ95 BJ101:BJ104 BJ106:BJ107">
      <formula1>OR(AND(ISNUMBER(BJ5),BJ5&gt;=0),BJ5=":")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 type="custom" allowBlank="1" showInputMessage="1" showErrorMessage="1" errorTitle="Wrong data input" error="Data entry is limited to numbers._x000d__x000a_: symbol can be used for not available data." sqref="BF96">
      <formula1>OR(ISNUMBER(BF96),BF96=":")</formula1>
    </dataValidation>
    <dataValidation type="custom" allowBlank="1" showInputMessage="1" showErrorMessage="1" errorTitle="Wrong data input" error="Data entry is limited to numbers._x000d__x000a_: symbol can be used for not available data." sqref="BF97">
      <formula1>OR(ISNUMBER(BF97),BF97=":")</formula1>
    </dataValidation>
    <dataValidation type="custom" allowBlank="1" showInputMessage="1" showErrorMessage="1" errorTitle="Wrong data input" error="Data entry is limited to numbers._x000d__x000a_: symbol can be used for not available data." sqref="BF98">
      <formula1>OR(ISNUMBER(BF98),BF98=":")</formula1>
    </dataValidation>
    <dataValidation type="custom" allowBlank="1" showInputMessage="1" showErrorMessage="1" errorTitle="Wrong data input" error="Data entry is limited to numbers._x000d__x000a_: symbol can be used for not available data." sqref="BF99">
      <formula1>OR(ISNUMBER(BF99),BF99=":")</formula1>
    </dataValidation>
    <dataValidation type="custom" allowBlank="1" showInputMessage="1" showErrorMessage="1" errorTitle="Wrong data input" error="Data entry is limited to numbers._x000d__x000a_: symbol can be used for not available data." sqref="BF100">
      <formula1>OR(ISNUMBER(BF100),BF100=":")</formula1>
    </dataValidation>
    <dataValidation type="custom" allowBlank="1" showInputMessage="1" showErrorMessage="1" errorTitle="Wrong data input" error="Data entry is limited to numbers._x000d__x000a_: symbol can be used for not available data." sqref="BF105">
      <formula1>OR(ISNUMBER(BF105),BF105=":")</formula1>
    </dataValidation>
    <dataValidation type="custom" allowBlank="1" showInputMessage="1" showErrorMessage="1" errorTitle="Wrong data input" error="Data entry is limited to numbers._x000d__x000a_: symbol can be used for not available data." sqref="BH96">
      <formula1>OR(ISNUMBER(BH96),BH96=":")</formula1>
    </dataValidation>
    <dataValidation type="custom" allowBlank="1" showInputMessage="1" showErrorMessage="1" errorTitle="Wrong data input" error="Data entry is limited to numbers._x000d__x000a_: symbol can be used for not available data." sqref="BH97">
      <formula1>OR(ISNUMBER(BH97),BH97=":")</formula1>
    </dataValidation>
    <dataValidation type="custom" allowBlank="1" showInputMessage="1" showErrorMessage="1" errorTitle="Wrong data input" error="Data entry is limited to numbers._x000d__x000a_: symbol can be used for not available data." sqref="BH98">
      <formula1>OR(ISNUMBER(BH98),BH98=":")</formula1>
    </dataValidation>
    <dataValidation type="custom" allowBlank="1" showInputMessage="1" showErrorMessage="1" errorTitle="Wrong data input" error="Data entry is limited to numbers._x000d__x000a_: symbol can be used for not available data." sqref="BH99">
      <formula1>OR(ISNUMBER(BH99),BH99=":")</formula1>
    </dataValidation>
    <dataValidation type="custom" allowBlank="1" showInputMessage="1" showErrorMessage="1" errorTitle="Wrong data input" error="Data entry is limited to numbers._x000d__x000a_: symbol can be used for not available data." sqref="BH100">
      <formula1>OR(ISNUMBER(BH100),BH100=":")</formula1>
    </dataValidation>
    <dataValidation type="custom" allowBlank="1" showInputMessage="1" showErrorMessage="1" errorTitle="Wrong data input" error="Data entry is limited to numbers._x000d__x000a_: symbol can be used for not available data." sqref="BH105">
      <formula1>OR(ISNUMBER(BH105),BH105=":")</formula1>
    </dataValidation>
    <dataValidation type="custom" allowBlank="1" showInputMessage="1" showErrorMessage="1" errorTitle="Wrong data input" error="Data entry is limited to numbers._x000d__x000a_: symbol can be used for not available data." sqref="BJ96">
      <formula1>OR(ISNUMBER(BJ96),BJ96=":")</formula1>
    </dataValidation>
    <dataValidation type="custom" allowBlank="1" showInputMessage="1" showErrorMessage="1" errorTitle="Wrong data input" error="Data entry is limited to numbers._x000d__x000a_: symbol can be used for not available data." sqref="BJ97">
      <formula1>OR(ISNUMBER(BJ97),BJ97=":")</formula1>
    </dataValidation>
    <dataValidation type="custom" allowBlank="1" showInputMessage="1" showErrorMessage="1" errorTitle="Wrong data input" error="Data entry is limited to numbers._x000d__x000a_: symbol can be used for not available data." sqref="BJ98">
      <formula1>OR(ISNUMBER(BJ98),BJ98=":")</formula1>
    </dataValidation>
    <dataValidation type="custom" allowBlank="1" showInputMessage="1" showErrorMessage="1" errorTitle="Wrong data input" error="Data entry is limited to numbers._x000d__x000a_: symbol can be used for not available data." sqref="BJ99">
      <formula1>OR(ISNUMBER(BJ99),BJ99=":")</formula1>
    </dataValidation>
    <dataValidation type="custom" allowBlank="1" showInputMessage="1" showErrorMessage="1" errorTitle="Wrong data input" error="Data entry is limited to numbers._x000d__x000a_: symbol can be used for not available data." sqref="BJ100">
      <formula1>OR(ISNUMBER(BJ100),BJ100=":")</formula1>
    </dataValidation>
    <dataValidation type="custom" allowBlank="1" showInputMessage="1" showErrorMessage="1" errorTitle="Wrong data input" error="Data entry is limited to numbers._x000d__x000a_: symbol can be used for not available data." sqref="BJ105">
      <formula1>OR(ISNUMBER(BJ105),BJ105=":")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2273"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2274"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22275"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22276"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7">
    <tabColor indexed="42"/>
  </sheetPr>
  <dimension ref="A1:CT144"/>
  <sheetViews>
    <sheetView showGridLines="0" showOutlineSymbols="0" zoomScale="80" zoomScaleNormal="80" zoomScaleSheetLayoutView="100" workbookViewId="0">
      <pane xSplit="5" ySplit="4" topLeftCell="AU5" activePane="bottomRight" state="frozen"/>
      <selection activeCell="BH10" sqref="BH10"/>
      <selection pane="topRight" activeCell="BH10" sqref="BH10"/>
      <selection pane="bottomLeft" activeCell="BH10" sqref="BH10"/>
      <selection pane="bottomRight" activeCell="BJ5" sqref="BJ5:BJ107"/>
    </sheetView>
  </sheetViews>
  <sheetFormatPr defaultColWidth="9.28515625" defaultRowHeight="12.75" outlineLevelCol="1"/>
  <cols>
    <col min="1" max="1" width="11.7109375" hidden="1" customWidth="1" outlineLevel="1" collapsed="1"/>
    <col min="2" max="2" width="10.28515625" customWidth="1" collapsed="1"/>
    <col min="3" max="3" width="2.7109375" customWidth="1"/>
    <col min="4" max="4" width="10" customWidth="1"/>
    <col min="5" max="5" width="56.7109375" customWidth="1"/>
    <col min="6" max="6" width="15.28515625" customWidth="1"/>
    <col min="7" max="7" width="2.28515625" customWidth="1"/>
    <col min="8" max="8" width="14.7109375" customWidth="1"/>
    <col min="9" max="9" width="2.28515625" customWidth="1"/>
    <col min="10" max="10" width="14.7109375" customWidth="1"/>
    <col min="11" max="11" width="2.28515625" customWidth="1"/>
    <col min="12" max="12" width="14.7109375" customWidth="1"/>
    <col min="13" max="13" width="2.28515625" customWidth="1"/>
    <col min="14" max="14" width="14.7109375" customWidth="1"/>
    <col min="15" max="15" width="2.28515625" customWidth="1"/>
    <col min="16" max="16" width="14.7109375" customWidth="1"/>
    <col min="17" max="17" width="2.28515625" customWidth="1"/>
    <col min="18" max="18" width="14.7109375" customWidth="1"/>
    <col min="19" max="19" width="2.28515625" customWidth="1"/>
    <col min="20" max="20" width="14.7109375" customWidth="1"/>
    <col min="21" max="21" width="2.28515625" customWidth="1"/>
    <col min="22" max="22" width="14.7109375" customWidth="1"/>
    <col min="23" max="23" width="2.28515625" customWidth="1"/>
    <col min="24" max="24" width="14.7109375" customWidth="1"/>
    <col min="25" max="25" width="2.28515625" customWidth="1"/>
    <col min="26" max="26" width="14.7109375" customWidth="1"/>
    <col min="27" max="27" width="2.28515625" customWidth="1"/>
    <col min="28" max="28" width="14.7109375" customWidth="1"/>
    <col min="29" max="29" width="2.28515625" customWidth="1"/>
    <col min="30" max="30" width="14.7109375" customWidth="1"/>
    <col min="31" max="31" width="2.28515625" customWidth="1"/>
    <col min="32" max="32" width="14.7109375" customWidth="1"/>
    <col min="33" max="33" width="2.28515625" customWidth="1"/>
    <col min="34" max="34" width="14.7109375" customWidth="1"/>
    <col min="35" max="35" width="2.28515625" customWidth="1"/>
    <col min="36" max="36" width="14.7109375" customWidth="1"/>
    <col min="37" max="37" width="2.28515625" customWidth="1"/>
    <col min="38" max="38" width="14.7109375" customWidth="1"/>
    <col min="39" max="39" width="2.28515625" customWidth="1"/>
    <col min="40" max="40" width="14.7109375" customWidth="1"/>
    <col min="41" max="41" width="2.28515625" customWidth="1"/>
    <col min="42" max="42" width="14.7109375" customWidth="1"/>
    <col min="43" max="43" width="2.28515625" customWidth="1"/>
    <col min="44" max="44" width="14.7109375" customWidth="1"/>
    <col min="45" max="45" width="2.28515625" customWidth="1"/>
    <col min="46" max="46" width="14.7109375" customWidth="1"/>
    <col min="47" max="47" width="2.28515625" customWidth="1"/>
    <col min="48" max="48" width="14.7109375" customWidth="1"/>
    <col min="49" max="49" width="2.28515625" customWidth="1"/>
    <col min="50" max="50" width="14.7109375" customWidth="1"/>
    <col min="51" max="51" width="2.28515625" customWidth="1"/>
    <col min="52" max="52" width="14.7109375" customWidth="1"/>
    <col min="53" max="53" width="2.28515625" customWidth="1"/>
    <col min="54" max="54" width="14.7109375" customWidth="1"/>
    <col min="55" max="55" width="2.28515625" customWidth="1"/>
    <col min="56" max="56" width="14.7109375" customWidth="1"/>
    <col min="57" max="57" width="2.28515625" customWidth="1"/>
    <col min="58" max="58" width="14.7109375" customWidth="1"/>
    <col min="59" max="59" width="2.28515625" customWidth="1"/>
    <col min="60" max="60" width="14.7109375" customWidth="1"/>
    <col min="61" max="61" width="2.28515625" customWidth="1"/>
    <col min="62" max="62" width="14.7109375" customWidth="1"/>
    <col min="63" max="63" width="2.28515625" customWidth="1"/>
    <col min="89" max="89" width="4.7109375" customWidth="1"/>
    <col min="92" max="92" width="13.140625" bestFit="1" customWidth="1"/>
  </cols>
  <sheetData>
    <row r="1" spans="1:98" ht="30" customHeight="1" thickBot="1">
      <c r="A1" t="s">
        <v>347</v>
      </c>
      <c r="B1" s="498" t="s">
        <v>193</v>
      </c>
      <c r="C1" s="499"/>
      <c r="D1" s="560" t="str">
        <f>intro!F7</f>
        <v>SK</v>
      </c>
      <c r="E1" s="23"/>
      <c r="F1" s="476"/>
      <c r="G1" s="476"/>
      <c r="H1" s="476"/>
      <c r="I1" s="476"/>
      <c r="J1" s="476"/>
      <c r="K1" s="476"/>
      <c r="L1" s="476"/>
      <c r="M1" s="476"/>
      <c r="N1" s="476"/>
      <c r="O1" s="476"/>
      <c r="P1" s="476"/>
      <c r="Q1" s="476"/>
      <c r="R1" s="476"/>
      <c r="S1" s="476"/>
      <c r="T1" s="476"/>
      <c r="U1" s="476"/>
      <c r="V1" s="476"/>
      <c r="W1" s="476"/>
      <c r="X1" s="476"/>
      <c r="Y1" s="476"/>
      <c r="Z1" s="476"/>
      <c r="AA1" s="476"/>
      <c r="AB1" s="476"/>
      <c r="AC1" s="476"/>
      <c r="AD1" s="476"/>
      <c r="AE1" s="476"/>
      <c r="AF1" s="476"/>
      <c r="AG1" s="476"/>
      <c r="AH1" s="476"/>
      <c r="AI1" s="476"/>
      <c r="AJ1" s="476"/>
      <c r="AK1" s="476"/>
      <c r="CJ1" s="548" t="s">
        <v>715</v>
      </c>
      <c r="CK1" s="548" t="s">
        <v>712</v>
      </c>
      <c r="CL1" s="548" t="s">
        <v>707</v>
      </c>
      <c r="CM1" s="548" t="s">
        <v>703</v>
      </c>
      <c r="CN1" s="548" t="s">
        <v>943</v>
      </c>
      <c r="CO1" s="548" t="s">
        <v>694</v>
      </c>
      <c r="CP1" s="548" t="s">
        <v>692</v>
      </c>
      <c r="CQ1" s="548" t="s">
        <v>690</v>
      </c>
      <c r="CR1" s="548" t="s">
        <v>671</v>
      </c>
      <c r="CS1" s="548" t="s">
        <v>688</v>
      </c>
      <c r="CT1" s="548" t="s">
        <v>686</v>
      </c>
    </row>
    <row r="2" spans="1:98" ht="30" customHeight="1" thickBot="1">
      <c r="B2" s="492" t="s">
        <v>141</v>
      </c>
      <c r="C2" s="493"/>
      <c r="D2" s="10" t="s">
        <v>651</v>
      </c>
      <c r="E2" s="9" t="s">
        <v>648</v>
      </c>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CJ2" s="548"/>
      <c r="CK2" s="548"/>
      <c r="CL2" s="548"/>
      <c r="CM2" s="548"/>
      <c r="CN2" s="548"/>
      <c r="CO2" s="548"/>
      <c r="CP2" s="548"/>
      <c r="CQ2" s="548"/>
      <c r="CR2" s="548"/>
      <c r="CS2" s="548"/>
      <c r="CT2" s="548"/>
    </row>
    <row r="3" spans="1:98" ht="30" customHeight="1" thickBot="1">
      <c r="A3" s="30" t="s">
        <v>652</v>
      </c>
      <c r="B3" s="494" t="s">
        <v>194</v>
      </c>
      <c r="C3" s="495" t="s">
        <v>195</v>
      </c>
      <c r="D3" s="496" t="s">
        <v>116</v>
      </c>
      <c r="E3" s="497"/>
      <c r="F3" s="476"/>
      <c r="G3" s="476"/>
      <c r="H3" s="476"/>
      <c r="I3" s="476"/>
      <c r="J3" s="476"/>
      <c r="K3" s="476"/>
      <c r="L3" s="476"/>
      <c r="M3" s="476"/>
      <c r="N3" s="476"/>
      <c r="O3" s="476"/>
      <c r="P3" s="476"/>
      <c r="Q3" s="476"/>
      <c r="R3" s="476"/>
      <c r="S3" s="476"/>
      <c r="T3" s="476"/>
      <c r="U3" s="476"/>
      <c r="V3" s="476"/>
      <c r="W3" s="476"/>
      <c r="X3" s="476"/>
      <c r="Y3" s="476"/>
      <c r="Z3" s="476"/>
      <c r="AA3" s="476"/>
      <c r="AB3" s="476"/>
      <c r="AC3" s="476"/>
      <c r="AD3" s="476"/>
      <c r="AE3" s="476"/>
      <c r="AF3" s="476"/>
      <c r="AG3" s="476"/>
      <c r="AH3" s="476"/>
      <c r="AI3" s="476"/>
      <c r="AJ3" s="476"/>
      <c r="AK3" s="476"/>
      <c r="AV3" s="482"/>
      <c r="AW3" s="482"/>
      <c r="CJ3" s="548"/>
      <c r="CK3" s="548"/>
      <c r="CL3" s="548"/>
      <c r="CM3" s="548"/>
      <c r="CN3" s="548"/>
      <c r="CO3" s="548"/>
      <c r="CP3" s="548"/>
      <c r="CQ3" s="548"/>
      <c r="CR3" s="548"/>
      <c r="CS3" s="548"/>
      <c r="CT3" s="548"/>
    </row>
    <row r="4" spans="1:98" ht="30" customHeight="1" thickBot="1">
      <c r="A4" s="31"/>
      <c r="B4" s="483" t="s">
        <v>150</v>
      </c>
      <c r="C4" s="484"/>
      <c r="D4" s="484"/>
      <c r="E4" s="485"/>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153">
        <v>2023</v>
      </c>
      <c r="BK4" s="164"/>
      <c r="CJ4" s="302"/>
      <c r="CK4" s="302"/>
      <c r="CL4" s="302"/>
      <c r="CM4" s="302"/>
      <c r="CN4" s="302"/>
      <c r="CO4" s="302"/>
      <c r="CP4" s="302"/>
      <c r="CQ4" s="302"/>
      <c r="CR4" s="302"/>
      <c r="CS4" s="302"/>
      <c r="CT4" s="302"/>
    </row>
    <row r="5" spans="1:98" s="12" customFormat="1" ht="20.100000000000001" customHeight="1">
      <c r="A5" s="32"/>
      <c r="B5" s="486" t="str">
        <f>Parameters!Q4</f>
        <v>A_U   01-99</v>
      </c>
      <c r="C5" s="487"/>
      <c r="D5" s="488" t="str">
        <f>Parameters!S4</f>
        <v>Total industries</v>
      </c>
      <c r="E5" s="489"/>
      <c r="F5" s="561">
        <v>10466.476999999999</v>
      </c>
      <c r="G5" s="591"/>
      <c r="H5" s="562">
        <v>11506.681</v>
      </c>
      <c r="I5" s="591"/>
      <c r="J5" s="562">
        <v>11825.106</v>
      </c>
      <c r="K5" s="591"/>
      <c r="L5" s="562">
        <v>13036.225499999999</v>
      </c>
      <c r="M5" s="591"/>
      <c r="N5" s="562">
        <v>13031.031999999999</v>
      </c>
      <c r="O5" s="591"/>
      <c r="P5" s="562">
        <v>13444.467499999999</v>
      </c>
      <c r="Q5" s="591"/>
      <c r="R5" s="562">
        <v>13740.168000000001</v>
      </c>
      <c r="S5" s="591"/>
      <c r="T5" s="562">
        <v>15233.616499999998</v>
      </c>
      <c r="U5" s="591"/>
      <c r="V5" s="562">
        <v>15517.684499999999</v>
      </c>
      <c r="W5" s="591"/>
      <c r="X5" s="562">
        <v>15906.914999999997</v>
      </c>
      <c r="Y5" s="591"/>
      <c r="Z5" s="562">
        <v>16887.194</v>
      </c>
      <c r="AA5" s="591"/>
      <c r="AB5" s="562">
        <v>17223.525999999998</v>
      </c>
      <c r="AC5" s="591"/>
      <c r="AD5" s="562">
        <v>17928.902000000002</v>
      </c>
      <c r="AE5" s="591"/>
      <c r="AF5" s="562">
        <v>19429.940999999999</v>
      </c>
      <c r="AG5" s="591"/>
      <c r="AH5" s="562">
        <v>20110.383499999996</v>
      </c>
      <c r="AI5" s="591"/>
      <c r="AJ5" s="562">
        <v>20226.685000000001</v>
      </c>
      <c r="AK5" s="591"/>
      <c r="AL5" s="562">
        <v>21440.460000000003</v>
      </c>
      <c r="AM5" s="591"/>
      <c r="AN5" s="562">
        <v>21895.890000000003</v>
      </c>
      <c r="AO5" s="591"/>
      <c r="AP5" s="562">
        <v>22988.17</v>
      </c>
      <c r="AQ5" s="591"/>
      <c r="AR5" s="562">
        <v>14603.380105</v>
      </c>
      <c r="AS5" s="591"/>
      <c r="AT5" s="562">
        <v>14753.33337</v>
      </c>
      <c r="AU5" s="591"/>
      <c r="AV5" s="562">
        <v>5996.8005000000003</v>
      </c>
      <c r="AW5" s="591"/>
      <c r="AX5" s="562">
        <v>7300.3337499999989</v>
      </c>
      <c r="AY5" s="591"/>
      <c r="AZ5" s="562">
        <v>9680.9401500000004</v>
      </c>
      <c r="BA5" s="591"/>
      <c r="BB5" s="562">
        <v>9136.8754914000001</v>
      </c>
      <c r="BC5" s="591"/>
      <c r="BD5" s="562">
        <v>17729.151999999995</v>
      </c>
      <c r="BE5" s="591"/>
      <c r="BF5" s="562">
        <v>17437.962090000001</v>
      </c>
      <c r="BG5" s="591"/>
      <c r="BH5" s="562">
        <v>15376.872499999999</v>
      </c>
      <c r="BI5" s="591"/>
      <c r="BJ5" s="563">
        <v>15376.9</v>
      </c>
      <c r="BK5" s="595" t="s">
        <v>1192</v>
      </c>
      <c r="CJ5" s="303" t="s">
        <v>330</v>
      </c>
      <c r="CK5" s="303" t="s">
        <v>710</v>
      </c>
      <c r="CL5" s="303" t="s">
        <v>944</v>
      </c>
      <c r="CM5" s="303" t="s">
        <v>945</v>
      </c>
      <c r="CN5" s="303" t="s">
        <v>946</v>
      </c>
      <c r="CO5" s="303" t="s">
        <v>651</v>
      </c>
      <c r="CP5" s="303" t="s">
        <v>947</v>
      </c>
      <c r="CQ5" s="315" t="s">
        <v>652</v>
      </c>
      <c r="CR5" s="315">
        <v>0</v>
      </c>
      <c r="CS5" s="303" t="s">
        <v>948</v>
      </c>
      <c r="CT5" s="303" t="s">
        <v>949</v>
      </c>
    </row>
    <row r="6" spans="1:98" s="12" customFormat="1" ht="20.100000000000001" customHeight="1">
      <c r="A6" s="33"/>
      <c r="B6" s="199" t="str">
        <f>Parameters!Q5</f>
        <v>A</v>
      </c>
      <c r="C6" s="200"/>
      <c r="D6" s="490" t="str">
        <f>Parameters!S5</f>
        <v>Agriculture, forestry and fishing</v>
      </c>
      <c r="E6" s="491"/>
      <c r="F6" s="564">
        <v>0</v>
      </c>
      <c r="G6" s="568"/>
      <c r="H6" s="565">
        <v>0</v>
      </c>
      <c r="I6" s="568"/>
      <c r="J6" s="565">
        <v>0</v>
      </c>
      <c r="K6" s="568"/>
      <c r="L6" s="565">
        <v>0</v>
      </c>
      <c r="M6" s="568"/>
      <c r="N6" s="565">
        <v>0</v>
      </c>
      <c r="O6" s="568"/>
      <c r="P6" s="565">
        <v>0</v>
      </c>
      <c r="Q6" s="568"/>
      <c r="R6" s="565">
        <v>0</v>
      </c>
      <c r="S6" s="568"/>
      <c r="T6" s="565">
        <v>0</v>
      </c>
      <c r="U6" s="568"/>
      <c r="V6" s="565">
        <v>0</v>
      </c>
      <c r="W6" s="568"/>
      <c r="X6" s="565">
        <v>0</v>
      </c>
      <c r="Y6" s="568"/>
      <c r="Z6" s="565">
        <v>0</v>
      </c>
      <c r="AA6" s="568"/>
      <c r="AB6" s="565">
        <v>0</v>
      </c>
      <c r="AC6" s="568"/>
      <c r="AD6" s="565">
        <v>0</v>
      </c>
      <c r="AE6" s="568"/>
      <c r="AF6" s="565">
        <v>0</v>
      </c>
      <c r="AG6" s="568"/>
      <c r="AH6" s="565">
        <v>0</v>
      </c>
      <c r="AI6" s="568"/>
      <c r="AJ6" s="565">
        <v>0</v>
      </c>
      <c r="AK6" s="568"/>
      <c r="AL6" s="565">
        <v>0</v>
      </c>
      <c r="AM6" s="568"/>
      <c r="AN6" s="565">
        <v>0</v>
      </c>
      <c r="AO6" s="568"/>
      <c r="AP6" s="565">
        <v>0</v>
      </c>
      <c r="AQ6" s="568"/>
      <c r="AR6" s="565">
        <v>0</v>
      </c>
      <c r="AS6" s="568"/>
      <c r="AT6" s="565">
        <v>0</v>
      </c>
      <c r="AU6" s="568"/>
      <c r="AV6" s="565">
        <v>0</v>
      </c>
      <c r="AW6" s="568"/>
      <c r="AX6" s="565">
        <v>0</v>
      </c>
      <c r="AY6" s="568"/>
      <c r="AZ6" s="565">
        <v>0</v>
      </c>
      <c r="BA6" s="568"/>
      <c r="BB6" s="565">
        <v>0</v>
      </c>
      <c r="BC6" s="568"/>
      <c r="BD6" s="565">
        <v>0</v>
      </c>
      <c r="BE6" s="568"/>
      <c r="BF6" s="565">
        <v>0</v>
      </c>
      <c r="BG6" s="568"/>
      <c r="BH6" s="565">
        <v>0</v>
      </c>
      <c r="BI6" s="568"/>
      <c r="BJ6" s="566">
        <v>0</v>
      </c>
      <c r="BK6" s="571" t="s">
        <v>1192</v>
      </c>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474" t="str">
        <f>Parameters!S6</f>
        <v>Crop and animal production, hunting and related service activities</v>
      </c>
      <c r="E7" s="473"/>
      <c r="F7" s="567">
        <v>0</v>
      </c>
      <c r="G7" s="568"/>
      <c r="H7" s="569">
        <v>0</v>
      </c>
      <c r="I7" s="568"/>
      <c r="J7" s="569">
        <v>0</v>
      </c>
      <c r="K7" s="568"/>
      <c r="L7" s="569">
        <v>0</v>
      </c>
      <c r="M7" s="568"/>
      <c r="N7" s="569">
        <v>0</v>
      </c>
      <c r="O7" s="568"/>
      <c r="P7" s="569">
        <v>0</v>
      </c>
      <c r="Q7" s="568"/>
      <c r="R7" s="569">
        <v>0</v>
      </c>
      <c r="S7" s="568"/>
      <c r="T7" s="569">
        <v>0</v>
      </c>
      <c r="U7" s="568"/>
      <c r="V7" s="569">
        <v>0</v>
      </c>
      <c r="W7" s="568"/>
      <c r="X7" s="569">
        <v>0</v>
      </c>
      <c r="Y7" s="568"/>
      <c r="Z7" s="569">
        <v>0</v>
      </c>
      <c r="AA7" s="568"/>
      <c r="AB7" s="569">
        <v>0</v>
      </c>
      <c r="AC7" s="568"/>
      <c r="AD7" s="569">
        <v>0</v>
      </c>
      <c r="AE7" s="568"/>
      <c r="AF7" s="569">
        <v>0</v>
      </c>
      <c r="AG7" s="568"/>
      <c r="AH7" s="569">
        <v>0</v>
      </c>
      <c r="AI7" s="568"/>
      <c r="AJ7" s="569">
        <v>0</v>
      </c>
      <c r="AK7" s="568"/>
      <c r="AL7" s="569">
        <v>0</v>
      </c>
      <c r="AM7" s="568"/>
      <c r="AN7" s="569">
        <v>0</v>
      </c>
      <c r="AO7" s="568"/>
      <c r="AP7" s="569">
        <v>0</v>
      </c>
      <c r="AQ7" s="568"/>
      <c r="AR7" s="569">
        <v>0</v>
      </c>
      <c r="AS7" s="568"/>
      <c r="AT7" s="569">
        <v>0</v>
      </c>
      <c r="AU7" s="568"/>
      <c r="AV7" s="569">
        <v>0</v>
      </c>
      <c r="AW7" s="568"/>
      <c r="AX7" s="569">
        <v>0</v>
      </c>
      <c r="AY7" s="568"/>
      <c r="AZ7" s="569">
        <v>0</v>
      </c>
      <c r="BA7" s="568"/>
      <c r="BB7" s="569">
        <v>0</v>
      </c>
      <c r="BC7" s="568"/>
      <c r="BD7" s="569">
        <v>0</v>
      </c>
      <c r="BE7" s="568"/>
      <c r="BF7" s="569">
        <v>0</v>
      </c>
      <c r="BG7" s="568"/>
      <c r="BH7" s="569">
        <v>0</v>
      </c>
      <c r="BI7" s="568"/>
      <c r="BJ7" s="570">
        <v>0</v>
      </c>
      <c r="BK7" s="571" t="s">
        <v>1192</v>
      </c>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474" t="str">
        <f>Parameters!S7</f>
        <v>Forestry and logging</v>
      </c>
      <c r="E8" s="477"/>
      <c r="F8" s="567">
        <v>0</v>
      </c>
      <c r="G8" s="568"/>
      <c r="H8" s="569">
        <v>0</v>
      </c>
      <c r="I8" s="568"/>
      <c r="J8" s="569">
        <v>0</v>
      </c>
      <c r="K8" s="568"/>
      <c r="L8" s="569">
        <v>0</v>
      </c>
      <c r="M8" s="568"/>
      <c r="N8" s="569">
        <v>0</v>
      </c>
      <c r="O8" s="568"/>
      <c r="P8" s="569">
        <v>0</v>
      </c>
      <c r="Q8" s="568"/>
      <c r="R8" s="569">
        <v>0</v>
      </c>
      <c r="S8" s="568"/>
      <c r="T8" s="569">
        <v>0</v>
      </c>
      <c r="U8" s="568"/>
      <c r="V8" s="569">
        <v>0</v>
      </c>
      <c r="W8" s="568"/>
      <c r="X8" s="569">
        <v>0</v>
      </c>
      <c r="Y8" s="568"/>
      <c r="Z8" s="569">
        <v>0</v>
      </c>
      <c r="AA8" s="568"/>
      <c r="AB8" s="569">
        <v>0</v>
      </c>
      <c r="AC8" s="568"/>
      <c r="AD8" s="569">
        <v>0</v>
      </c>
      <c r="AE8" s="568"/>
      <c r="AF8" s="569">
        <v>0</v>
      </c>
      <c r="AG8" s="568"/>
      <c r="AH8" s="569">
        <v>0</v>
      </c>
      <c r="AI8" s="568"/>
      <c r="AJ8" s="569">
        <v>0</v>
      </c>
      <c r="AK8" s="568"/>
      <c r="AL8" s="569">
        <v>0</v>
      </c>
      <c r="AM8" s="568"/>
      <c r="AN8" s="569">
        <v>0</v>
      </c>
      <c r="AO8" s="568"/>
      <c r="AP8" s="569">
        <v>0</v>
      </c>
      <c r="AQ8" s="568"/>
      <c r="AR8" s="569">
        <v>0</v>
      </c>
      <c r="AS8" s="568"/>
      <c r="AT8" s="569">
        <v>0</v>
      </c>
      <c r="AU8" s="568"/>
      <c r="AV8" s="569">
        <v>0</v>
      </c>
      <c r="AW8" s="568"/>
      <c r="AX8" s="569">
        <v>0</v>
      </c>
      <c r="AY8" s="568"/>
      <c r="AZ8" s="569">
        <v>0</v>
      </c>
      <c r="BA8" s="568"/>
      <c r="BB8" s="569">
        <v>0</v>
      </c>
      <c r="BC8" s="568"/>
      <c r="BD8" s="569">
        <v>0</v>
      </c>
      <c r="BE8" s="568"/>
      <c r="BF8" s="569">
        <v>0</v>
      </c>
      <c r="BG8" s="568"/>
      <c r="BH8" s="569">
        <v>0</v>
      </c>
      <c r="BI8" s="568"/>
      <c r="BJ8" s="570">
        <v>0</v>
      </c>
      <c r="BK8" s="571" t="s">
        <v>1192</v>
      </c>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474" t="str">
        <f>Parameters!S8</f>
        <v>Fishing and aquaculture</v>
      </c>
      <c r="E9" s="478"/>
      <c r="F9" s="567">
        <v>0</v>
      </c>
      <c r="G9" s="568"/>
      <c r="H9" s="569">
        <v>0</v>
      </c>
      <c r="I9" s="568"/>
      <c r="J9" s="569">
        <v>0</v>
      </c>
      <c r="K9" s="568"/>
      <c r="L9" s="569">
        <v>0</v>
      </c>
      <c r="M9" s="568"/>
      <c r="N9" s="569">
        <v>0</v>
      </c>
      <c r="O9" s="568"/>
      <c r="P9" s="569">
        <v>0</v>
      </c>
      <c r="Q9" s="568"/>
      <c r="R9" s="569">
        <v>0</v>
      </c>
      <c r="S9" s="568"/>
      <c r="T9" s="569">
        <v>0</v>
      </c>
      <c r="U9" s="568"/>
      <c r="V9" s="569">
        <v>0</v>
      </c>
      <c r="W9" s="568"/>
      <c r="X9" s="569">
        <v>0</v>
      </c>
      <c r="Y9" s="568"/>
      <c r="Z9" s="569">
        <v>0</v>
      </c>
      <c r="AA9" s="568"/>
      <c r="AB9" s="569">
        <v>0</v>
      </c>
      <c r="AC9" s="568"/>
      <c r="AD9" s="569">
        <v>0</v>
      </c>
      <c r="AE9" s="568"/>
      <c r="AF9" s="569">
        <v>0</v>
      </c>
      <c r="AG9" s="568"/>
      <c r="AH9" s="569">
        <v>0</v>
      </c>
      <c r="AI9" s="568"/>
      <c r="AJ9" s="569">
        <v>0</v>
      </c>
      <c r="AK9" s="568"/>
      <c r="AL9" s="569">
        <v>0</v>
      </c>
      <c r="AM9" s="568"/>
      <c r="AN9" s="569">
        <v>0</v>
      </c>
      <c r="AO9" s="568"/>
      <c r="AP9" s="569">
        <v>0</v>
      </c>
      <c r="AQ9" s="568"/>
      <c r="AR9" s="569">
        <v>0</v>
      </c>
      <c r="AS9" s="568"/>
      <c r="AT9" s="569">
        <v>0</v>
      </c>
      <c r="AU9" s="568"/>
      <c r="AV9" s="569">
        <v>0</v>
      </c>
      <c r="AW9" s="568"/>
      <c r="AX9" s="569">
        <v>0</v>
      </c>
      <c r="AY9" s="568"/>
      <c r="AZ9" s="569">
        <v>0</v>
      </c>
      <c r="BA9" s="568"/>
      <c r="BB9" s="569">
        <v>0</v>
      </c>
      <c r="BC9" s="568"/>
      <c r="BD9" s="569">
        <v>0</v>
      </c>
      <c r="BE9" s="568"/>
      <c r="BF9" s="569">
        <v>0</v>
      </c>
      <c r="BG9" s="568"/>
      <c r="BH9" s="569">
        <v>0</v>
      </c>
      <c r="BI9" s="568"/>
      <c r="BJ9" s="570">
        <v>0</v>
      </c>
      <c r="BK9" s="571" t="s">
        <v>1192</v>
      </c>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479" t="str">
        <f>Parameters!S9</f>
        <v>Mining and quarrying</v>
      </c>
      <c r="E10" s="480"/>
      <c r="F10" s="564">
        <v>0</v>
      </c>
      <c r="G10" s="568"/>
      <c r="H10" s="565">
        <v>0</v>
      </c>
      <c r="I10" s="568"/>
      <c r="J10" s="565">
        <v>0</v>
      </c>
      <c r="K10" s="568"/>
      <c r="L10" s="565">
        <v>0</v>
      </c>
      <c r="M10" s="568"/>
      <c r="N10" s="565">
        <v>0</v>
      </c>
      <c r="O10" s="568"/>
      <c r="P10" s="565">
        <v>0</v>
      </c>
      <c r="Q10" s="568"/>
      <c r="R10" s="565">
        <v>0</v>
      </c>
      <c r="S10" s="568"/>
      <c r="T10" s="565">
        <v>0</v>
      </c>
      <c r="U10" s="568"/>
      <c r="V10" s="565">
        <v>0</v>
      </c>
      <c r="W10" s="568"/>
      <c r="X10" s="565">
        <v>0</v>
      </c>
      <c r="Y10" s="568"/>
      <c r="Z10" s="565">
        <v>0</v>
      </c>
      <c r="AA10" s="568"/>
      <c r="AB10" s="565">
        <v>0</v>
      </c>
      <c r="AC10" s="568"/>
      <c r="AD10" s="565">
        <v>0</v>
      </c>
      <c r="AE10" s="568"/>
      <c r="AF10" s="565">
        <v>0</v>
      </c>
      <c r="AG10" s="568"/>
      <c r="AH10" s="565">
        <v>0</v>
      </c>
      <c r="AI10" s="568"/>
      <c r="AJ10" s="565">
        <v>0</v>
      </c>
      <c r="AK10" s="568"/>
      <c r="AL10" s="565">
        <v>0</v>
      </c>
      <c r="AM10" s="568"/>
      <c r="AN10" s="565">
        <v>0</v>
      </c>
      <c r="AO10" s="568"/>
      <c r="AP10" s="565">
        <v>0</v>
      </c>
      <c r="AQ10" s="568"/>
      <c r="AR10" s="565">
        <v>0</v>
      </c>
      <c r="AS10" s="568"/>
      <c r="AT10" s="565">
        <v>0</v>
      </c>
      <c r="AU10" s="568"/>
      <c r="AV10" s="565">
        <v>0</v>
      </c>
      <c r="AW10" s="568"/>
      <c r="AX10" s="565">
        <v>0</v>
      </c>
      <c r="AY10" s="568"/>
      <c r="AZ10" s="565">
        <v>0</v>
      </c>
      <c r="BA10" s="568"/>
      <c r="BB10" s="565">
        <v>0</v>
      </c>
      <c r="BC10" s="568"/>
      <c r="BD10" s="565">
        <v>0</v>
      </c>
      <c r="BE10" s="568"/>
      <c r="BF10" s="565">
        <v>0</v>
      </c>
      <c r="BG10" s="568"/>
      <c r="BH10" s="565">
        <v>0</v>
      </c>
      <c r="BI10" s="568"/>
      <c r="BJ10" s="566">
        <v>0</v>
      </c>
      <c r="BK10" s="571" t="s">
        <v>1192</v>
      </c>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479" t="str">
        <f>Parameters!S10</f>
        <v>Manufacturing</v>
      </c>
      <c r="E11" s="481"/>
      <c r="F11" s="564">
        <v>3488.8256666666662</v>
      </c>
      <c r="G11" s="568"/>
      <c r="H11" s="565">
        <v>3835.5603333333333</v>
      </c>
      <c r="I11" s="568"/>
      <c r="J11" s="565">
        <v>3941.7019999999998</v>
      </c>
      <c r="K11" s="568"/>
      <c r="L11" s="565">
        <v>4345.4084999999995</v>
      </c>
      <c r="M11" s="568"/>
      <c r="N11" s="565">
        <v>4343.6773333333331</v>
      </c>
      <c r="O11" s="568"/>
      <c r="P11" s="565">
        <v>4481.4891666666663</v>
      </c>
      <c r="Q11" s="568"/>
      <c r="R11" s="565">
        <v>4580.0560000000005</v>
      </c>
      <c r="S11" s="568"/>
      <c r="T11" s="565">
        <v>5077.8721666666661</v>
      </c>
      <c r="U11" s="568"/>
      <c r="V11" s="565">
        <v>5172.5614999999998</v>
      </c>
      <c r="W11" s="568"/>
      <c r="X11" s="565">
        <v>5302.3049999999994</v>
      </c>
      <c r="Y11" s="568"/>
      <c r="Z11" s="565">
        <v>5629.0646666666662</v>
      </c>
      <c r="AA11" s="568"/>
      <c r="AB11" s="565">
        <v>5741.1753333333327</v>
      </c>
      <c r="AC11" s="568"/>
      <c r="AD11" s="565">
        <v>5976.300666666667</v>
      </c>
      <c r="AE11" s="568"/>
      <c r="AF11" s="565">
        <v>6476.646999999999</v>
      </c>
      <c r="AG11" s="568"/>
      <c r="AH11" s="565">
        <v>6703.461166666666</v>
      </c>
      <c r="AI11" s="568"/>
      <c r="AJ11" s="565">
        <v>6742.2283333333335</v>
      </c>
      <c r="AK11" s="568"/>
      <c r="AL11" s="565">
        <v>7146.8200000000006</v>
      </c>
      <c r="AM11" s="568"/>
      <c r="AN11" s="565">
        <v>7298.630000000001</v>
      </c>
      <c r="AO11" s="568"/>
      <c r="AP11" s="565">
        <v>7662.7233333333334</v>
      </c>
      <c r="AQ11" s="568"/>
      <c r="AR11" s="565">
        <v>4867.7933683333331</v>
      </c>
      <c r="AS11" s="568" t="s">
        <v>355</v>
      </c>
      <c r="AT11" s="565">
        <v>4917.7777900000001</v>
      </c>
      <c r="AU11" s="568"/>
      <c r="AV11" s="565">
        <v>1998.9335000000001</v>
      </c>
      <c r="AW11" s="568" t="s">
        <v>355</v>
      </c>
      <c r="AX11" s="565">
        <v>2433.444583333333</v>
      </c>
      <c r="AY11" s="568"/>
      <c r="AZ11" s="565">
        <v>3226.9800500000001</v>
      </c>
      <c r="BA11" s="568" t="s">
        <v>355</v>
      </c>
      <c r="BB11" s="565">
        <v>3045.6251637999999</v>
      </c>
      <c r="BC11" s="568"/>
      <c r="BD11" s="565">
        <v>5909.7173333333321</v>
      </c>
      <c r="BE11" s="568" t="s">
        <v>355</v>
      </c>
      <c r="BF11" s="565">
        <v>5812.6540299999997</v>
      </c>
      <c r="BG11" s="568"/>
      <c r="BH11" s="565">
        <v>5125.6241666666665</v>
      </c>
      <c r="BI11" s="568"/>
      <c r="BJ11" s="566">
        <v>5125.6333333333332</v>
      </c>
      <c r="BK11" s="571" t="s">
        <v>1192</v>
      </c>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469" t="str">
        <f>Parameters!S11</f>
        <v>Manufacture of food products, beverages and tobacco
products</v>
      </c>
      <c r="E12" s="475"/>
      <c r="F12" s="572">
        <v>0</v>
      </c>
      <c r="G12" s="568"/>
      <c r="H12" s="573">
        <v>0</v>
      </c>
      <c r="I12" s="568"/>
      <c r="J12" s="573">
        <v>0</v>
      </c>
      <c r="K12" s="568"/>
      <c r="L12" s="573">
        <v>0</v>
      </c>
      <c r="M12" s="568"/>
      <c r="N12" s="573">
        <v>0</v>
      </c>
      <c r="O12" s="568"/>
      <c r="P12" s="573">
        <v>0</v>
      </c>
      <c r="Q12" s="568"/>
      <c r="R12" s="573">
        <v>0</v>
      </c>
      <c r="S12" s="568"/>
      <c r="T12" s="573">
        <v>0</v>
      </c>
      <c r="U12" s="568"/>
      <c r="V12" s="573">
        <v>0</v>
      </c>
      <c r="W12" s="568"/>
      <c r="X12" s="573">
        <v>0</v>
      </c>
      <c r="Y12" s="568"/>
      <c r="Z12" s="573">
        <v>0</v>
      </c>
      <c r="AA12" s="568"/>
      <c r="AB12" s="573">
        <v>0</v>
      </c>
      <c r="AC12" s="568"/>
      <c r="AD12" s="573">
        <v>0</v>
      </c>
      <c r="AE12" s="568"/>
      <c r="AF12" s="573">
        <v>0</v>
      </c>
      <c r="AG12" s="568"/>
      <c r="AH12" s="573">
        <v>0</v>
      </c>
      <c r="AI12" s="568"/>
      <c r="AJ12" s="573">
        <v>0</v>
      </c>
      <c r="AK12" s="568"/>
      <c r="AL12" s="573">
        <v>0</v>
      </c>
      <c r="AM12" s="568"/>
      <c r="AN12" s="573">
        <v>0</v>
      </c>
      <c r="AO12" s="568"/>
      <c r="AP12" s="573">
        <v>0</v>
      </c>
      <c r="AQ12" s="568"/>
      <c r="AR12" s="573">
        <v>0</v>
      </c>
      <c r="AS12" s="568"/>
      <c r="AT12" s="573">
        <v>0</v>
      </c>
      <c r="AU12" s="568"/>
      <c r="AV12" s="573">
        <v>0</v>
      </c>
      <c r="AW12" s="568"/>
      <c r="AX12" s="573">
        <v>0</v>
      </c>
      <c r="AY12" s="568"/>
      <c r="AZ12" s="573">
        <v>0</v>
      </c>
      <c r="BA12" s="568"/>
      <c r="BB12" s="573">
        <v>0</v>
      </c>
      <c r="BC12" s="568"/>
      <c r="BD12" s="573">
        <v>0</v>
      </c>
      <c r="BE12" s="568"/>
      <c r="BF12" s="573">
        <v>0</v>
      </c>
      <c r="BG12" s="568"/>
      <c r="BH12" s="573">
        <v>0</v>
      </c>
      <c r="BI12" s="568"/>
      <c r="BJ12" s="574">
        <v>0</v>
      </c>
      <c r="BK12" s="571" t="s">
        <v>1192</v>
      </c>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469" t="str">
        <f>Parameters!S12</f>
        <v>Manufacture of textiles, wearing apparel and leather products</v>
      </c>
      <c r="E13" s="470"/>
      <c r="F13" s="572">
        <v>0</v>
      </c>
      <c r="G13" s="568"/>
      <c r="H13" s="573">
        <v>0</v>
      </c>
      <c r="I13" s="568"/>
      <c r="J13" s="573">
        <v>0</v>
      </c>
      <c r="K13" s="568"/>
      <c r="L13" s="573">
        <v>0</v>
      </c>
      <c r="M13" s="568"/>
      <c r="N13" s="573">
        <v>0</v>
      </c>
      <c r="O13" s="568"/>
      <c r="P13" s="573">
        <v>0</v>
      </c>
      <c r="Q13" s="568"/>
      <c r="R13" s="573">
        <v>0</v>
      </c>
      <c r="S13" s="568"/>
      <c r="T13" s="573">
        <v>0</v>
      </c>
      <c r="U13" s="568"/>
      <c r="V13" s="573">
        <v>0</v>
      </c>
      <c r="W13" s="568"/>
      <c r="X13" s="573">
        <v>0</v>
      </c>
      <c r="Y13" s="568"/>
      <c r="Z13" s="573">
        <v>0</v>
      </c>
      <c r="AA13" s="568"/>
      <c r="AB13" s="573">
        <v>0</v>
      </c>
      <c r="AC13" s="568"/>
      <c r="AD13" s="573">
        <v>0</v>
      </c>
      <c r="AE13" s="568"/>
      <c r="AF13" s="573">
        <v>0</v>
      </c>
      <c r="AG13" s="568"/>
      <c r="AH13" s="573">
        <v>0</v>
      </c>
      <c r="AI13" s="568"/>
      <c r="AJ13" s="573">
        <v>0</v>
      </c>
      <c r="AK13" s="568"/>
      <c r="AL13" s="573">
        <v>0</v>
      </c>
      <c r="AM13" s="568"/>
      <c r="AN13" s="573">
        <v>0</v>
      </c>
      <c r="AO13" s="568"/>
      <c r="AP13" s="573">
        <v>0</v>
      </c>
      <c r="AQ13" s="568"/>
      <c r="AR13" s="573">
        <v>0</v>
      </c>
      <c r="AS13" s="568"/>
      <c r="AT13" s="573">
        <v>0</v>
      </c>
      <c r="AU13" s="568"/>
      <c r="AV13" s="573">
        <v>0</v>
      </c>
      <c r="AW13" s="568"/>
      <c r="AX13" s="573">
        <v>0</v>
      </c>
      <c r="AY13" s="568"/>
      <c r="AZ13" s="573">
        <v>0</v>
      </c>
      <c r="BA13" s="568"/>
      <c r="BB13" s="573">
        <v>0</v>
      </c>
      <c r="BC13" s="568"/>
      <c r="BD13" s="573">
        <v>0</v>
      </c>
      <c r="BE13" s="568"/>
      <c r="BF13" s="573">
        <v>0</v>
      </c>
      <c r="BG13" s="568"/>
      <c r="BH13" s="573">
        <v>0</v>
      </c>
      <c r="BI13" s="568"/>
      <c r="BJ13" s="574">
        <v>0</v>
      </c>
      <c r="BK13" s="571" t="s">
        <v>1192</v>
      </c>
      <c r="CJ13" s="303"/>
      <c r="CK13" s="303"/>
      <c r="CL13" s="303"/>
      <c r="CM13" s="304" t="s">
        <v>951</v>
      </c>
      <c r="CN13" s="303" t="s">
        <v>946</v>
      </c>
      <c r="CO13" s="303"/>
      <c r="CP13" s="303"/>
      <c r="CQ13" s="303"/>
      <c r="CR13" s="303"/>
      <c r="CS13" s="303"/>
      <c r="CT13" s="303"/>
    </row>
    <row r="14" spans="1:98" s="13" customFormat="1">
      <c r="A14" s="37"/>
      <c r="B14" s="209" t="str">
        <f>Parameters!Q13</f>
        <v>C16-C18</v>
      </c>
      <c r="C14" s="210"/>
      <c r="D14" s="469" t="str">
        <f>Parameters!S13</f>
        <v>Manufacture of wood, paper, printing and reproduction</v>
      </c>
      <c r="E14" s="470"/>
      <c r="F14" s="603"/>
      <c r="G14" s="594"/>
      <c r="H14" s="575"/>
      <c r="I14" s="594"/>
      <c r="J14" s="575"/>
      <c r="K14" s="594"/>
      <c r="L14" s="575"/>
      <c r="M14" s="594"/>
      <c r="N14" s="575"/>
      <c r="O14" s="594"/>
      <c r="P14" s="575"/>
      <c r="Q14" s="594"/>
      <c r="R14" s="575"/>
      <c r="S14" s="594"/>
      <c r="T14" s="575"/>
      <c r="U14" s="594"/>
      <c r="V14" s="575"/>
      <c r="W14" s="594"/>
      <c r="X14" s="575"/>
      <c r="Y14" s="594"/>
      <c r="Z14" s="575"/>
      <c r="AA14" s="594"/>
      <c r="AB14" s="575"/>
      <c r="AC14" s="594"/>
      <c r="AD14" s="575"/>
      <c r="AE14" s="594"/>
      <c r="AF14" s="575"/>
      <c r="AG14" s="594"/>
      <c r="AH14" s="575"/>
      <c r="AI14" s="594"/>
      <c r="AJ14" s="575"/>
      <c r="AK14" s="594"/>
      <c r="AL14" s="575"/>
      <c r="AM14" s="594"/>
      <c r="AN14" s="575"/>
      <c r="AO14" s="594"/>
      <c r="AP14" s="575"/>
      <c r="AQ14" s="594"/>
      <c r="AR14" s="575"/>
      <c r="AS14" s="594"/>
      <c r="AT14" s="575"/>
      <c r="AU14" s="594"/>
      <c r="AV14" s="575"/>
      <c r="AW14" s="594"/>
      <c r="AX14" s="575"/>
      <c r="AY14" s="594"/>
      <c r="AZ14" s="575"/>
      <c r="BA14" s="594"/>
      <c r="BB14" s="575"/>
      <c r="BC14" s="594"/>
      <c r="BD14" s="575"/>
      <c r="BE14" s="594"/>
      <c r="BF14" s="575"/>
      <c r="BG14" s="594"/>
      <c r="BH14" s="575"/>
      <c r="BI14" s="594"/>
      <c r="BJ14" s="575">
        <v>0</v>
      </c>
      <c r="BK14" s="598"/>
      <c r="CJ14" s="303"/>
      <c r="CK14" s="303"/>
      <c r="CL14" s="303"/>
      <c r="CM14" s="304"/>
      <c r="CN14" s="303"/>
      <c r="CO14" s="303"/>
      <c r="CP14" s="303"/>
      <c r="CQ14" s="303"/>
      <c r="CR14" s="303"/>
      <c r="CS14" s="303"/>
      <c r="CT14" s="303"/>
    </row>
    <row r="15" spans="1:98" s="15" customFormat="1" ht="22.5" customHeight="1">
      <c r="A15" s="35"/>
      <c r="B15" s="204" t="str">
        <f>Parameters!Q14</f>
        <v>C16</v>
      </c>
      <c r="C15" s="215"/>
      <c r="D15" s="471" t="str">
        <f>Parameters!S14</f>
        <v>Manufacture of wood and of products of wood and cork, except furniture; manufacture of articles of straw and plaiting materials</v>
      </c>
      <c r="E15" s="472"/>
      <c r="F15" s="567">
        <v>0</v>
      </c>
      <c r="G15" s="568"/>
      <c r="H15" s="569">
        <v>0</v>
      </c>
      <c r="I15" s="568"/>
      <c r="J15" s="569">
        <v>0</v>
      </c>
      <c r="K15" s="568"/>
      <c r="L15" s="569">
        <v>0</v>
      </c>
      <c r="M15" s="568"/>
      <c r="N15" s="569">
        <v>0</v>
      </c>
      <c r="O15" s="568"/>
      <c r="P15" s="569">
        <v>0</v>
      </c>
      <c r="Q15" s="568"/>
      <c r="R15" s="569">
        <v>0</v>
      </c>
      <c r="S15" s="568"/>
      <c r="T15" s="569">
        <v>0</v>
      </c>
      <c r="U15" s="568"/>
      <c r="V15" s="569">
        <v>0</v>
      </c>
      <c r="W15" s="568"/>
      <c r="X15" s="569">
        <v>0</v>
      </c>
      <c r="Y15" s="568"/>
      <c r="Z15" s="569">
        <v>0</v>
      </c>
      <c r="AA15" s="568"/>
      <c r="AB15" s="569">
        <v>0</v>
      </c>
      <c r="AC15" s="568"/>
      <c r="AD15" s="569">
        <v>0</v>
      </c>
      <c r="AE15" s="568"/>
      <c r="AF15" s="569">
        <v>0</v>
      </c>
      <c r="AG15" s="568"/>
      <c r="AH15" s="569">
        <v>0</v>
      </c>
      <c r="AI15" s="568"/>
      <c r="AJ15" s="569">
        <v>0</v>
      </c>
      <c r="AK15" s="568"/>
      <c r="AL15" s="569">
        <v>0</v>
      </c>
      <c r="AM15" s="568"/>
      <c r="AN15" s="569">
        <v>0</v>
      </c>
      <c r="AO15" s="568"/>
      <c r="AP15" s="569">
        <v>0</v>
      </c>
      <c r="AQ15" s="568"/>
      <c r="AR15" s="569">
        <v>0</v>
      </c>
      <c r="AS15" s="568"/>
      <c r="AT15" s="569">
        <v>0</v>
      </c>
      <c r="AU15" s="568"/>
      <c r="AV15" s="569">
        <v>0</v>
      </c>
      <c r="AW15" s="568"/>
      <c r="AX15" s="569">
        <v>0</v>
      </c>
      <c r="AY15" s="568"/>
      <c r="AZ15" s="569">
        <v>0</v>
      </c>
      <c r="BA15" s="568"/>
      <c r="BB15" s="569">
        <v>0</v>
      </c>
      <c r="BC15" s="568"/>
      <c r="BD15" s="569">
        <v>0</v>
      </c>
      <c r="BE15" s="568"/>
      <c r="BF15" s="569">
        <v>0</v>
      </c>
      <c r="BG15" s="568"/>
      <c r="BH15" s="569">
        <v>0</v>
      </c>
      <c r="BI15" s="568"/>
      <c r="BJ15" s="570">
        <v>0</v>
      </c>
      <c r="BK15" s="571" t="s">
        <v>1192</v>
      </c>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474" t="str">
        <f>Parameters!S15</f>
        <v>Manufacture of paper and paper products</v>
      </c>
      <c r="E16" s="473"/>
      <c r="F16" s="567">
        <v>0</v>
      </c>
      <c r="G16" s="568"/>
      <c r="H16" s="569">
        <v>0</v>
      </c>
      <c r="I16" s="568"/>
      <c r="J16" s="569">
        <v>0</v>
      </c>
      <c r="K16" s="568"/>
      <c r="L16" s="569">
        <v>0</v>
      </c>
      <c r="M16" s="568"/>
      <c r="N16" s="569">
        <v>0</v>
      </c>
      <c r="O16" s="568"/>
      <c r="P16" s="569">
        <v>0</v>
      </c>
      <c r="Q16" s="568"/>
      <c r="R16" s="569">
        <v>0</v>
      </c>
      <c r="S16" s="568"/>
      <c r="T16" s="569">
        <v>0</v>
      </c>
      <c r="U16" s="568"/>
      <c r="V16" s="569">
        <v>0</v>
      </c>
      <c r="W16" s="568"/>
      <c r="X16" s="569">
        <v>0</v>
      </c>
      <c r="Y16" s="568"/>
      <c r="Z16" s="569">
        <v>0</v>
      </c>
      <c r="AA16" s="568"/>
      <c r="AB16" s="569">
        <v>0</v>
      </c>
      <c r="AC16" s="568"/>
      <c r="AD16" s="569">
        <v>0</v>
      </c>
      <c r="AE16" s="568"/>
      <c r="AF16" s="569">
        <v>0</v>
      </c>
      <c r="AG16" s="568"/>
      <c r="AH16" s="569">
        <v>0</v>
      </c>
      <c r="AI16" s="568"/>
      <c r="AJ16" s="569">
        <v>0</v>
      </c>
      <c r="AK16" s="568"/>
      <c r="AL16" s="569">
        <v>0</v>
      </c>
      <c r="AM16" s="568"/>
      <c r="AN16" s="569">
        <v>0</v>
      </c>
      <c r="AO16" s="568"/>
      <c r="AP16" s="569">
        <v>0</v>
      </c>
      <c r="AQ16" s="568"/>
      <c r="AR16" s="569">
        <v>0</v>
      </c>
      <c r="AS16" s="568"/>
      <c r="AT16" s="569">
        <v>0</v>
      </c>
      <c r="AU16" s="568"/>
      <c r="AV16" s="569">
        <v>0</v>
      </c>
      <c r="AW16" s="568"/>
      <c r="AX16" s="569">
        <v>0</v>
      </c>
      <c r="AY16" s="568"/>
      <c r="AZ16" s="569">
        <v>0</v>
      </c>
      <c r="BA16" s="568"/>
      <c r="BB16" s="569">
        <v>0</v>
      </c>
      <c r="BC16" s="568"/>
      <c r="BD16" s="569">
        <v>0</v>
      </c>
      <c r="BE16" s="568"/>
      <c r="BF16" s="569">
        <v>0</v>
      </c>
      <c r="BG16" s="568"/>
      <c r="BH16" s="569">
        <v>0</v>
      </c>
      <c r="BI16" s="568"/>
      <c r="BJ16" s="570">
        <v>0</v>
      </c>
      <c r="BK16" s="571" t="s">
        <v>1192</v>
      </c>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474" t="str">
        <f>Parameters!S16</f>
        <v>Printing and reproduction of recorded media</v>
      </c>
      <c r="E17" s="473"/>
      <c r="F17" s="567">
        <v>0</v>
      </c>
      <c r="G17" s="568"/>
      <c r="H17" s="569">
        <v>0</v>
      </c>
      <c r="I17" s="568"/>
      <c r="J17" s="569">
        <v>0</v>
      </c>
      <c r="K17" s="568"/>
      <c r="L17" s="569">
        <v>0</v>
      </c>
      <c r="M17" s="568"/>
      <c r="N17" s="569">
        <v>0</v>
      </c>
      <c r="O17" s="568"/>
      <c r="P17" s="569">
        <v>0</v>
      </c>
      <c r="Q17" s="568"/>
      <c r="R17" s="569">
        <v>0</v>
      </c>
      <c r="S17" s="568"/>
      <c r="T17" s="569">
        <v>0</v>
      </c>
      <c r="U17" s="568"/>
      <c r="V17" s="569">
        <v>0</v>
      </c>
      <c r="W17" s="568"/>
      <c r="X17" s="569">
        <v>0</v>
      </c>
      <c r="Y17" s="568"/>
      <c r="Z17" s="569">
        <v>0</v>
      </c>
      <c r="AA17" s="568"/>
      <c r="AB17" s="569">
        <v>0</v>
      </c>
      <c r="AC17" s="568"/>
      <c r="AD17" s="569">
        <v>0</v>
      </c>
      <c r="AE17" s="568"/>
      <c r="AF17" s="569">
        <v>0</v>
      </c>
      <c r="AG17" s="568"/>
      <c r="AH17" s="569">
        <v>0</v>
      </c>
      <c r="AI17" s="568"/>
      <c r="AJ17" s="569">
        <v>0</v>
      </c>
      <c r="AK17" s="568"/>
      <c r="AL17" s="569">
        <v>0</v>
      </c>
      <c r="AM17" s="568"/>
      <c r="AN17" s="569">
        <v>0</v>
      </c>
      <c r="AO17" s="568"/>
      <c r="AP17" s="569">
        <v>0</v>
      </c>
      <c r="AQ17" s="568"/>
      <c r="AR17" s="569">
        <v>0</v>
      </c>
      <c r="AS17" s="568"/>
      <c r="AT17" s="569">
        <v>0</v>
      </c>
      <c r="AU17" s="568"/>
      <c r="AV17" s="569">
        <v>0</v>
      </c>
      <c r="AW17" s="568"/>
      <c r="AX17" s="569">
        <v>0</v>
      </c>
      <c r="AY17" s="568"/>
      <c r="AZ17" s="569">
        <v>0</v>
      </c>
      <c r="BA17" s="568"/>
      <c r="BB17" s="569">
        <v>0</v>
      </c>
      <c r="BC17" s="568"/>
      <c r="BD17" s="569">
        <v>0</v>
      </c>
      <c r="BE17" s="568"/>
      <c r="BF17" s="569">
        <v>0</v>
      </c>
      <c r="BG17" s="568"/>
      <c r="BH17" s="569">
        <v>0</v>
      </c>
      <c r="BI17" s="568"/>
      <c r="BJ17" s="570">
        <v>0</v>
      </c>
      <c r="BK17" s="571" t="s">
        <v>1192</v>
      </c>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469" t="str">
        <f>Parameters!S17</f>
        <v>Manufacture of coke and refined petroleum products</v>
      </c>
      <c r="E18" s="475"/>
      <c r="F18" s="572">
        <v>0</v>
      </c>
      <c r="G18" s="568"/>
      <c r="H18" s="573">
        <v>0</v>
      </c>
      <c r="I18" s="568"/>
      <c r="J18" s="573">
        <v>0</v>
      </c>
      <c r="K18" s="568"/>
      <c r="L18" s="573">
        <v>0</v>
      </c>
      <c r="M18" s="568"/>
      <c r="N18" s="573">
        <v>0</v>
      </c>
      <c r="O18" s="568"/>
      <c r="P18" s="573">
        <v>0</v>
      </c>
      <c r="Q18" s="568"/>
      <c r="R18" s="573">
        <v>0</v>
      </c>
      <c r="S18" s="568"/>
      <c r="T18" s="573">
        <v>0</v>
      </c>
      <c r="U18" s="568"/>
      <c r="V18" s="573">
        <v>0</v>
      </c>
      <c r="W18" s="568"/>
      <c r="X18" s="573">
        <v>0</v>
      </c>
      <c r="Y18" s="568"/>
      <c r="Z18" s="573">
        <v>0</v>
      </c>
      <c r="AA18" s="568"/>
      <c r="AB18" s="573">
        <v>0</v>
      </c>
      <c r="AC18" s="568"/>
      <c r="AD18" s="573">
        <v>0</v>
      </c>
      <c r="AE18" s="568"/>
      <c r="AF18" s="573">
        <v>0</v>
      </c>
      <c r="AG18" s="568"/>
      <c r="AH18" s="573">
        <v>0</v>
      </c>
      <c r="AI18" s="568"/>
      <c r="AJ18" s="573">
        <v>0</v>
      </c>
      <c r="AK18" s="568"/>
      <c r="AL18" s="573">
        <v>0</v>
      </c>
      <c r="AM18" s="568"/>
      <c r="AN18" s="573">
        <v>0</v>
      </c>
      <c r="AO18" s="568"/>
      <c r="AP18" s="573">
        <v>0</v>
      </c>
      <c r="AQ18" s="568"/>
      <c r="AR18" s="573">
        <v>0</v>
      </c>
      <c r="AS18" s="568"/>
      <c r="AT18" s="573">
        <v>0</v>
      </c>
      <c r="AU18" s="568"/>
      <c r="AV18" s="573">
        <v>0</v>
      </c>
      <c r="AW18" s="568"/>
      <c r="AX18" s="573">
        <v>0</v>
      </c>
      <c r="AY18" s="568"/>
      <c r="AZ18" s="573">
        <v>0</v>
      </c>
      <c r="BA18" s="568"/>
      <c r="BB18" s="573">
        <v>0</v>
      </c>
      <c r="BC18" s="568"/>
      <c r="BD18" s="573">
        <v>0</v>
      </c>
      <c r="BE18" s="568"/>
      <c r="BF18" s="573">
        <v>0</v>
      </c>
      <c r="BG18" s="568"/>
      <c r="BH18" s="573">
        <v>0</v>
      </c>
      <c r="BI18" s="568"/>
      <c r="BJ18" s="574">
        <v>0</v>
      </c>
      <c r="BK18" s="571" t="s">
        <v>1192</v>
      </c>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469" t="str">
        <f>Parameters!S18</f>
        <v>Manufacture of chemicals and chemical products</v>
      </c>
      <c r="E19" s="475"/>
      <c r="F19" s="572">
        <v>0</v>
      </c>
      <c r="G19" s="568"/>
      <c r="H19" s="573">
        <v>0</v>
      </c>
      <c r="I19" s="568"/>
      <c r="J19" s="573">
        <v>0</v>
      </c>
      <c r="K19" s="568"/>
      <c r="L19" s="573">
        <v>0</v>
      </c>
      <c r="M19" s="568"/>
      <c r="N19" s="573">
        <v>0</v>
      </c>
      <c r="O19" s="568"/>
      <c r="P19" s="573">
        <v>0</v>
      </c>
      <c r="Q19" s="568"/>
      <c r="R19" s="573">
        <v>0</v>
      </c>
      <c r="S19" s="568"/>
      <c r="T19" s="573">
        <v>0</v>
      </c>
      <c r="U19" s="568"/>
      <c r="V19" s="573">
        <v>0</v>
      </c>
      <c r="W19" s="568"/>
      <c r="X19" s="573">
        <v>0</v>
      </c>
      <c r="Y19" s="568"/>
      <c r="Z19" s="573">
        <v>0</v>
      </c>
      <c r="AA19" s="568"/>
      <c r="AB19" s="573">
        <v>0</v>
      </c>
      <c r="AC19" s="568"/>
      <c r="AD19" s="573">
        <v>0</v>
      </c>
      <c r="AE19" s="568"/>
      <c r="AF19" s="573">
        <v>0</v>
      </c>
      <c r="AG19" s="568"/>
      <c r="AH19" s="573">
        <v>0</v>
      </c>
      <c r="AI19" s="568"/>
      <c r="AJ19" s="573">
        <v>0</v>
      </c>
      <c r="AK19" s="568"/>
      <c r="AL19" s="573">
        <v>0</v>
      </c>
      <c r="AM19" s="568"/>
      <c r="AN19" s="573">
        <v>0</v>
      </c>
      <c r="AO19" s="568"/>
      <c r="AP19" s="573">
        <v>0</v>
      </c>
      <c r="AQ19" s="568"/>
      <c r="AR19" s="573">
        <v>0</v>
      </c>
      <c r="AS19" s="568"/>
      <c r="AT19" s="573">
        <v>0</v>
      </c>
      <c r="AU19" s="568"/>
      <c r="AV19" s="573">
        <v>0</v>
      </c>
      <c r="AW19" s="568"/>
      <c r="AX19" s="573">
        <v>0</v>
      </c>
      <c r="AY19" s="568"/>
      <c r="AZ19" s="573">
        <v>0</v>
      </c>
      <c r="BA19" s="568"/>
      <c r="BB19" s="573">
        <v>0</v>
      </c>
      <c r="BC19" s="568"/>
      <c r="BD19" s="573">
        <v>0</v>
      </c>
      <c r="BE19" s="568"/>
      <c r="BF19" s="573">
        <v>0</v>
      </c>
      <c r="BG19" s="568"/>
      <c r="BH19" s="573">
        <v>0</v>
      </c>
      <c r="BI19" s="568"/>
      <c r="BJ19" s="574">
        <v>0</v>
      </c>
      <c r="BK19" s="571" t="s">
        <v>1192</v>
      </c>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469" t="str">
        <f>Parameters!S19</f>
        <v>Manufacture of basic pharmaceutical products and pharmaceutical preparations</v>
      </c>
      <c r="E20" s="475"/>
      <c r="F20" s="572">
        <v>0</v>
      </c>
      <c r="G20" s="568"/>
      <c r="H20" s="573">
        <v>0</v>
      </c>
      <c r="I20" s="568"/>
      <c r="J20" s="573">
        <v>0</v>
      </c>
      <c r="K20" s="568"/>
      <c r="L20" s="573">
        <v>0</v>
      </c>
      <c r="M20" s="568"/>
      <c r="N20" s="573">
        <v>0</v>
      </c>
      <c r="O20" s="568"/>
      <c r="P20" s="573">
        <v>0</v>
      </c>
      <c r="Q20" s="568"/>
      <c r="R20" s="573">
        <v>0</v>
      </c>
      <c r="S20" s="568"/>
      <c r="T20" s="573">
        <v>0</v>
      </c>
      <c r="U20" s="568"/>
      <c r="V20" s="573">
        <v>0</v>
      </c>
      <c r="W20" s="568"/>
      <c r="X20" s="573">
        <v>0</v>
      </c>
      <c r="Y20" s="568"/>
      <c r="Z20" s="573">
        <v>0</v>
      </c>
      <c r="AA20" s="568"/>
      <c r="AB20" s="573">
        <v>0</v>
      </c>
      <c r="AC20" s="568"/>
      <c r="AD20" s="573">
        <v>0</v>
      </c>
      <c r="AE20" s="568"/>
      <c r="AF20" s="573">
        <v>0</v>
      </c>
      <c r="AG20" s="568"/>
      <c r="AH20" s="573">
        <v>0</v>
      </c>
      <c r="AI20" s="568"/>
      <c r="AJ20" s="573">
        <v>0</v>
      </c>
      <c r="AK20" s="568"/>
      <c r="AL20" s="573">
        <v>0</v>
      </c>
      <c r="AM20" s="568"/>
      <c r="AN20" s="573">
        <v>0</v>
      </c>
      <c r="AO20" s="568"/>
      <c r="AP20" s="573">
        <v>0</v>
      </c>
      <c r="AQ20" s="568"/>
      <c r="AR20" s="573">
        <v>0</v>
      </c>
      <c r="AS20" s="568"/>
      <c r="AT20" s="573">
        <v>0</v>
      </c>
      <c r="AU20" s="568"/>
      <c r="AV20" s="573">
        <v>0</v>
      </c>
      <c r="AW20" s="568"/>
      <c r="AX20" s="573">
        <v>0</v>
      </c>
      <c r="AY20" s="568"/>
      <c r="AZ20" s="573">
        <v>0</v>
      </c>
      <c r="BA20" s="568"/>
      <c r="BB20" s="573">
        <v>0</v>
      </c>
      <c r="BC20" s="568"/>
      <c r="BD20" s="573">
        <v>0</v>
      </c>
      <c r="BE20" s="568"/>
      <c r="BF20" s="573">
        <v>0</v>
      </c>
      <c r="BG20" s="568"/>
      <c r="BH20" s="573">
        <v>0</v>
      </c>
      <c r="BI20" s="568"/>
      <c r="BJ20" s="574">
        <v>0</v>
      </c>
      <c r="BK20" s="571" t="s">
        <v>1192</v>
      </c>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469" t="str">
        <f>Parameters!S20</f>
        <v>Manufacture of rubber and plastic products and other non-metallic mineral products</v>
      </c>
      <c r="E21" s="470"/>
      <c r="F21" s="603"/>
      <c r="G21" s="594"/>
      <c r="H21" s="575"/>
      <c r="I21" s="594"/>
      <c r="J21" s="575"/>
      <c r="K21" s="594"/>
      <c r="L21" s="575"/>
      <c r="M21" s="594"/>
      <c r="N21" s="575"/>
      <c r="O21" s="594"/>
      <c r="P21" s="575"/>
      <c r="Q21" s="594"/>
      <c r="R21" s="575"/>
      <c r="S21" s="594"/>
      <c r="T21" s="575"/>
      <c r="U21" s="594"/>
      <c r="V21" s="575"/>
      <c r="W21" s="594"/>
      <c r="X21" s="575"/>
      <c r="Y21" s="594"/>
      <c r="Z21" s="575"/>
      <c r="AA21" s="594"/>
      <c r="AB21" s="575"/>
      <c r="AC21" s="594"/>
      <c r="AD21" s="575"/>
      <c r="AE21" s="594"/>
      <c r="AF21" s="575"/>
      <c r="AG21" s="594"/>
      <c r="AH21" s="575"/>
      <c r="AI21" s="594"/>
      <c r="AJ21" s="575"/>
      <c r="AK21" s="594"/>
      <c r="AL21" s="575"/>
      <c r="AM21" s="594"/>
      <c r="AN21" s="575"/>
      <c r="AO21" s="594"/>
      <c r="AP21" s="575"/>
      <c r="AQ21" s="594"/>
      <c r="AR21" s="575"/>
      <c r="AS21" s="594"/>
      <c r="AT21" s="575"/>
      <c r="AU21" s="594"/>
      <c r="AV21" s="575"/>
      <c r="AW21" s="594"/>
      <c r="AX21" s="575"/>
      <c r="AY21" s="594"/>
      <c r="AZ21" s="575"/>
      <c r="BA21" s="594"/>
      <c r="BB21" s="575"/>
      <c r="BC21" s="594"/>
      <c r="BD21" s="575"/>
      <c r="BE21" s="594"/>
      <c r="BF21" s="575"/>
      <c r="BG21" s="594"/>
      <c r="BH21" s="575"/>
      <c r="BI21" s="594"/>
      <c r="BJ21" s="575">
        <v>0</v>
      </c>
      <c r="BK21" s="598"/>
      <c r="CJ21" s="303"/>
      <c r="CK21" s="303"/>
      <c r="CL21" s="303"/>
      <c r="CM21" s="304"/>
      <c r="CN21" s="303"/>
      <c r="CO21" s="303"/>
      <c r="CP21" s="303"/>
      <c r="CQ21" s="303"/>
      <c r="CR21" s="303"/>
      <c r="CS21" s="303"/>
      <c r="CT21" s="303"/>
    </row>
    <row r="22" spans="1:98" s="15" customFormat="1" ht="12.75" customHeight="1">
      <c r="A22" s="35"/>
      <c r="B22" s="204" t="str">
        <f>Parameters!Q21</f>
        <v>C22</v>
      </c>
      <c r="C22" s="218"/>
      <c r="D22" s="471" t="str">
        <f>Parameters!S21</f>
        <v>Manufacture of rubber and plastic products</v>
      </c>
      <c r="E22" s="472"/>
      <c r="F22" s="567">
        <v>0</v>
      </c>
      <c r="G22" s="568"/>
      <c r="H22" s="604">
        <v>0</v>
      </c>
      <c r="I22" s="568"/>
      <c r="J22" s="604">
        <v>0</v>
      </c>
      <c r="K22" s="568"/>
      <c r="L22" s="604">
        <v>0</v>
      </c>
      <c r="M22" s="568"/>
      <c r="N22" s="604">
        <v>0</v>
      </c>
      <c r="O22" s="568"/>
      <c r="P22" s="604">
        <v>0</v>
      </c>
      <c r="Q22" s="568"/>
      <c r="R22" s="604">
        <v>0</v>
      </c>
      <c r="S22" s="568"/>
      <c r="T22" s="604">
        <v>0</v>
      </c>
      <c r="U22" s="568"/>
      <c r="V22" s="604">
        <v>0</v>
      </c>
      <c r="W22" s="568"/>
      <c r="X22" s="604">
        <v>0</v>
      </c>
      <c r="Y22" s="568"/>
      <c r="Z22" s="604">
        <v>0</v>
      </c>
      <c r="AA22" s="568"/>
      <c r="AB22" s="604">
        <v>0</v>
      </c>
      <c r="AC22" s="568"/>
      <c r="AD22" s="604">
        <v>0</v>
      </c>
      <c r="AE22" s="568"/>
      <c r="AF22" s="604">
        <v>0</v>
      </c>
      <c r="AG22" s="568"/>
      <c r="AH22" s="604">
        <v>0</v>
      </c>
      <c r="AI22" s="568"/>
      <c r="AJ22" s="604">
        <v>0</v>
      </c>
      <c r="AK22" s="568"/>
      <c r="AL22" s="604">
        <v>0</v>
      </c>
      <c r="AM22" s="568"/>
      <c r="AN22" s="604">
        <v>0</v>
      </c>
      <c r="AO22" s="568"/>
      <c r="AP22" s="604">
        <v>0</v>
      </c>
      <c r="AQ22" s="568"/>
      <c r="AR22" s="604">
        <v>0</v>
      </c>
      <c r="AS22" s="568"/>
      <c r="AT22" s="604">
        <v>0</v>
      </c>
      <c r="AU22" s="568"/>
      <c r="AV22" s="569">
        <v>0</v>
      </c>
      <c r="AW22" s="568"/>
      <c r="AX22" s="569">
        <v>0</v>
      </c>
      <c r="AY22" s="568"/>
      <c r="AZ22" s="569">
        <v>0</v>
      </c>
      <c r="BA22" s="568"/>
      <c r="BB22" s="569">
        <v>0</v>
      </c>
      <c r="BC22" s="568"/>
      <c r="BD22" s="569">
        <v>0</v>
      </c>
      <c r="BE22" s="568"/>
      <c r="BF22" s="569">
        <v>0</v>
      </c>
      <c r="BG22" s="568"/>
      <c r="BH22" s="569">
        <v>0</v>
      </c>
      <c r="BI22" s="568"/>
      <c r="BJ22" s="570">
        <v>0</v>
      </c>
      <c r="BK22" s="571" t="s">
        <v>1192</v>
      </c>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471" t="str">
        <f>Parameters!S22</f>
        <v>Manufacture of other non-metallic mineral products</v>
      </c>
      <c r="E23" s="473"/>
      <c r="F23" s="567">
        <v>0</v>
      </c>
      <c r="G23" s="568"/>
      <c r="H23" s="604">
        <v>0</v>
      </c>
      <c r="I23" s="568"/>
      <c r="J23" s="604">
        <v>0</v>
      </c>
      <c r="K23" s="568"/>
      <c r="L23" s="604">
        <v>0</v>
      </c>
      <c r="M23" s="568"/>
      <c r="N23" s="604">
        <v>0</v>
      </c>
      <c r="O23" s="568"/>
      <c r="P23" s="604">
        <v>0</v>
      </c>
      <c r="Q23" s="568"/>
      <c r="R23" s="604">
        <v>0</v>
      </c>
      <c r="S23" s="568"/>
      <c r="T23" s="604">
        <v>0</v>
      </c>
      <c r="U23" s="568"/>
      <c r="V23" s="604">
        <v>0</v>
      </c>
      <c r="W23" s="568"/>
      <c r="X23" s="604">
        <v>0</v>
      </c>
      <c r="Y23" s="568"/>
      <c r="Z23" s="604">
        <v>0</v>
      </c>
      <c r="AA23" s="568"/>
      <c r="AB23" s="604">
        <v>0</v>
      </c>
      <c r="AC23" s="568"/>
      <c r="AD23" s="604">
        <v>0</v>
      </c>
      <c r="AE23" s="568"/>
      <c r="AF23" s="604">
        <v>0</v>
      </c>
      <c r="AG23" s="568"/>
      <c r="AH23" s="604">
        <v>0</v>
      </c>
      <c r="AI23" s="568"/>
      <c r="AJ23" s="604">
        <v>0</v>
      </c>
      <c r="AK23" s="568"/>
      <c r="AL23" s="604">
        <v>0</v>
      </c>
      <c r="AM23" s="568"/>
      <c r="AN23" s="604">
        <v>0</v>
      </c>
      <c r="AO23" s="568"/>
      <c r="AP23" s="604">
        <v>0</v>
      </c>
      <c r="AQ23" s="568"/>
      <c r="AR23" s="604">
        <v>0</v>
      </c>
      <c r="AS23" s="568"/>
      <c r="AT23" s="604">
        <v>0</v>
      </c>
      <c r="AU23" s="568"/>
      <c r="AV23" s="569">
        <v>0</v>
      </c>
      <c r="AW23" s="568"/>
      <c r="AX23" s="569">
        <v>0</v>
      </c>
      <c r="AY23" s="568"/>
      <c r="AZ23" s="569">
        <v>0</v>
      </c>
      <c r="BA23" s="568"/>
      <c r="BB23" s="569">
        <v>0</v>
      </c>
      <c r="BC23" s="568"/>
      <c r="BD23" s="569">
        <v>0</v>
      </c>
      <c r="BE23" s="568"/>
      <c r="BF23" s="569">
        <v>0</v>
      </c>
      <c r="BG23" s="568"/>
      <c r="BH23" s="569">
        <v>0</v>
      </c>
      <c r="BI23" s="568"/>
      <c r="BJ23" s="570">
        <v>0</v>
      </c>
      <c r="BK23" s="571" t="s">
        <v>1192</v>
      </c>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469" t="str">
        <f>Parameters!S23</f>
        <v>Manufacture of basic metals and fabricated metal products, except machinery and equipment</v>
      </c>
      <c r="E24" s="470"/>
      <c r="F24" s="603"/>
      <c r="G24" s="594"/>
      <c r="H24" s="575"/>
      <c r="I24" s="594"/>
      <c r="J24" s="575"/>
      <c r="K24" s="594"/>
      <c r="L24" s="575"/>
      <c r="M24" s="594"/>
      <c r="N24" s="575"/>
      <c r="O24" s="594"/>
      <c r="P24" s="575"/>
      <c r="Q24" s="594"/>
      <c r="R24" s="575"/>
      <c r="S24" s="594"/>
      <c r="T24" s="575"/>
      <c r="U24" s="594"/>
      <c r="V24" s="575"/>
      <c r="W24" s="594"/>
      <c r="X24" s="575"/>
      <c r="Y24" s="594"/>
      <c r="Z24" s="575"/>
      <c r="AA24" s="594"/>
      <c r="AB24" s="575"/>
      <c r="AC24" s="594"/>
      <c r="AD24" s="575"/>
      <c r="AE24" s="594"/>
      <c r="AF24" s="575"/>
      <c r="AG24" s="594"/>
      <c r="AH24" s="575"/>
      <c r="AI24" s="594"/>
      <c r="AJ24" s="575"/>
      <c r="AK24" s="594"/>
      <c r="AL24" s="575"/>
      <c r="AM24" s="594"/>
      <c r="AN24" s="575"/>
      <c r="AO24" s="594"/>
      <c r="AP24" s="575"/>
      <c r="AQ24" s="594"/>
      <c r="AR24" s="575"/>
      <c r="AS24" s="594"/>
      <c r="AT24" s="575"/>
      <c r="AU24" s="594"/>
      <c r="AV24" s="575"/>
      <c r="AW24" s="594"/>
      <c r="AX24" s="575"/>
      <c r="AY24" s="594"/>
      <c r="AZ24" s="575"/>
      <c r="BA24" s="594"/>
      <c r="BB24" s="575"/>
      <c r="BC24" s="594"/>
      <c r="BD24" s="575"/>
      <c r="BE24" s="594"/>
      <c r="BF24" s="575"/>
      <c r="BG24" s="594"/>
      <c r="BH24" s="575"/>
      <c r="BI24" s="594"/>
      <c r="BJ24" s="575">
        <v>0</v>
      </c>
      <c r="BK24" s="598"/>
      <c r="CJ24" s="303"/>
      <c r="CK24" s="303"/>
      <c r="CL24" s="303"/>
      <c r="CM24" s="304"/>
      <c r="CN24" s="303"/>
      <c r="CO24" s="303"/>
      <c r="CP24" s="303"/>
      <c r="CQ24" s="303"/>
      <c r="CR24" s="303"/>
      <c r="CS24" s="303"/>
      <c r="CT24" s="303"/>
    </row>
    <row r="25" spans="1:98" s="15" customFormat="1" ht="12.75" customHeight="1">
      <c r="A25" s="35"/>
      <c r="B25" s="204" t="str">
        <f>Parameters!Q24</f>
        <v>C24</v>
      </c>
      <c r="C25" s="218"/>
      <c r="D25" s="471" t="str">
        <f>Parameters!S24</f>
        <v>Manufacture of basic metals</v>
      </c>
      <c r="E25" s="472"/>
      <c r="F25" s="567">
        <v>0</v>
      </c>
      <c r="G25" s="568"/>
      <c r="H25" s="604">
        <v>0</v>
      </c>
      <c r="I25" s="568"/>
      <c r="J25" s="604">
        <v>0</v>
      </c>
      <c r="K25" s="568"/>
      <c r="L25" s="604">
        <v>0</v>
      </c>
      <c r="M25" s="568"/>
      <c r="N25" s="604">
        <v>0</v>
      </c>
      <c r="O25" s="568"/>
      <c r="P25" s="604">
        <v>0</v>
      </c>
      <c r="Q25" s="568"/>
      <c r="R25" s="604">
        <v>0</v>
      </c>
      <c r="S25" s="568"/>
      <c r="T25" s="604">
        <v>0</v>
      </c>
      <c r="U25" s="568"/>
      <c r="V25" s="604">
        <v>0</v>
      </c>
      <c r="W25" s="568"/>
      <c r="X25" s="604">
        <v>0</v>
      </c>
      <c r="Y25" s="568"/>
      <c r="Z25" s="604">
        <v>0</v>
      </c>
      <c r="AA25" s="568"/>
      <c r="AB25" s="604">
        <v>0</v>
      </c>
      <c r="AC25" s="568"/>
      <c r="AD25" s="604">
        <v>0</v>
      </c>
      <c r="AE25" s="568"/>
      <c r="AF25" s="604">
        <v>0</v>
      </c>
      <c r="AG25" s="568"/>
      <c r="AH25" s="604">
        <v>0</v>
      </c>
      <c r="AI25" s="568"/>
      <c r="AJ25" s="604">
        <v>0</v>
      </c>
      <c r="AK25" s="568"/>
      <c r="AL25" s="604">
        <v>0</v>
      </c>
      <c r="AM25" s="568"/>
      <c r="AN25" s="604">
        <v>0</v>
      </c>
      <c r="AO25" s="568"/>
      <c r="AP25" s="604">
        <v>0</v>
      </c>
      <c r="AQ25" s="568"/>
      <c r="AR25" s="604">
        <v>0</v>
      </c>
      <c r="AS25" s="568"/>
      <c r="AT25" s="604">
        <v>0</v>
      </c>
      <c r="AU25" s="568"/>
      <c r="AV25" s="569">
        <v>0</v>
      </c>
      <c r="AW25" s="568"/>
      <c r="AX25" s="569">
        <v>0</v>
      </c>
      <c r="AY25" s="568"/>
      <c r="AZ25" s="569">
        <v>0</v>
      </c>
      <c r="BA25" s="568"/>
      <c r="BB25" s="569">
        <v>0</v>
      </c>
      <c r="BC25" s="568"/>
      <c r="BD25" s="569">
        <v>0</v>
      </c>
      <c r="BE25" s="568"/>
      <c r="BF25" s="569">
        <v>0</v>
      </c>
      <c r="BG25" s="568"/>
      <c r="BH25" s="569">
        <v>0</v>
      </c>
      <c r="BI25" s="568"/>
      <c r="BJ25" s="570">
        <v>0</v>
      </c>
      <c r="BK25" s="571" t="s">
        <v>1192</v>
      </c>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474" t="str">
        <f>Parameters!S25</f>
        <v>Manufacture of fabricated metal products, except machinery and equipment</v>
      </c>
      <c r="E26" s="473"/>
      <c r="F26" s="567">
        <v>0</v>
      </c>
      <c r="G26" s="568"/>
      <c r="H26" s="569">
        <v>0</v>
      </c>
      <c r="I26" s="568"/>
      <c r="J26" s="569">
        <v>0</v>
      </c>
      <c r="K26" s="568"/>
      <c r="L26" s="569">
        <v>0</v>
      </c>
      <c r="M26" s="568"/>
      <c r="N26" s="569">
        <v>0</v>
      </c>
      <c r="O26" s="568"/>
      <c r="P26" s="569">
        <v>0</v>
      </c>
      <c r="Q26" s="568"/>
      <c r="R26" s="569">
        <v>0</v>
      </c>
      <c r="S26" s="568"/>
      <c r="T26" s="569">
        <v>0</v>
      </c>
      <c r="U26" s="568"/>
      <c r="V26" s="569">
        <v>0</v>
      </c>
      <c r="W26" s="568"/>
      <c r="X26" s="569">
        <v>0</v>
      </c>
      <c r="Y26" s="568"/>
      <c r="Z26" s="569">
        <v>0</v>
      </c>
      <c r="AA26" s="568"/>
      <c r="AB26" s="569">
        <v>0</v>
      </c>
      <c r="AC26" s="568"/>
      <c r="AD26" s="569">
        <v>0</v>
      </c>
      <c r="AE26" s="568"/>
      <c r="AF26" s="569">
        <v>0</v>
      </c>
      <c r="AG26" s="568"/>
      <c r="AH26" s="569">
        <v>0</v>
      </c>
      <c r="AI26" s="568"/>
      <c r="AJ26" s="569">
        <v>0</v>
      </c>
      <c r="AK26" s="568"/>
      <c r="AL26" s="569">
        <v>0</v>
      </c>
      <c r="AM26" s="568"/>
      <c r="AN26" s="569">
        <v>0</v>
      </c>
      <c r="AO26" s="568"/>
      <c r="AP26" s="569">
        <v>0</v>
      </c>
      <c r="AQ26" s="568"/>
      <c r="AR26" s="569">
        <v>0</v>
      </c>
      <c r="AS26" s="568"/>
      <c r="AT26" s="569">
        <v>0</v>
      </c>
      <c r="AU26" s="568"/>
      <c r="AV26" s="569">
        <v>0</v>
      </c>
      <c r="AW26" s="568"/>
      <c r="AX26" s="569">
        <v>0</v>
      </c>
      <c r="AY26" s="568"/>
      <c r="AZ26" s="569">
        <v>0</v>
      </c>
      <c r="BA26" s="568"/>
      <c r="BB26" s="569">
        <v>0</v>
      </c>
      <c r="BC26" s="568"/>
      <c r="BD26" s="569">
        <v>0</v>
      </c>
      <c r="BE26" s="568"/>
      <c r="BF26" s="569">
        <v>0</v>
      </c>
      <c r="BG26" s="568"/>
      <c r="BH26" s="569">
        <v>0</v>
      </c>
      <c r="BI26" s="568"/>
      <c r="BJ26" s="570">
        <v>0</v>
      </c>
      <c r="BK26" s="571" t="s">
        <v>1192</v>
      </c>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469" t="str">
        <f>Parameters!S26</f>
        <v>Manufacture of computer, electronic and optical products</v>
      </c>
      <c r="E27" s="475"/>
      <c r="F27" s="572">
        <v>0</v>
      </c>
      <c r="G27" s="568"/>
      <c r="H27" s="573">
        <v>0</v>
      </c>
      <c r="I27" s="568"/>
      <c r="J27" s="573">
        <v>0</v>
      </c>
      <c r="K27" s="568"/>
      <c r="L27" s="573">
        <v>0</v>
      </c>
      <c r="M27" s="568"/>
      <c r="N27" s="573">
        <v>0</v>
      </c>
      <c r="O27" s="568"/>
      <c r="P27" s="573">
        <v>0</v>
      </c>
      <c r="Q27" s="568"/>
      <c r="R27" s="573">
        <v>0</v>
      </c>
      <c r="S27" s="568"/>
      <c r="T27" s="573">
        <v>0</v>
      </c>
      <c r="U27" s="568"/>
      <c r="V27" s="573">
        <v>0</v>
      </c>
      <c r="W27" s="568"/>
      <c r="X27" s="573">
        <v>0</v>
      </c>
      <c r="Y27" s="568"/>
      <c r="Z27" s="573">
        <v>0</v>
      </c>
      <c r="AA27" s="568"/>
      <c r="AB27" s="573">
        <v>0</v>
      </c>
      <c r="AC27" s="568"/>
      <c r="AD27" s="573">
        <v>0</v>
      </c>
      <c r="AE27" s="568"/>
      <c r="AF27" s="573">
        <v>0</v>
      </c>
      <c r="AG27" s="568"/>
      <c r="AH27" s="573">
        <v>0</v>
      </c>
      <c r="AI27" s="568"/>
      <c r="AJ27" s="573">
        <v>0</v>
      </c>
      <c r="AK27" s="568"/>
      <c r="AL27" s="573">
        <v>0</v>
      </c>
      <c r="AM27" s="568"/>
      <c r="AN27" s="573">
        <v>0</v>
      </c>
      <c r="AO27" s="568"/>
      <c r="AP27" s="573">
        <v>0</v>
      </c>
      <c r="AQ27" s="568"/>
      <c r="AR27" s="573">
        <v>0</v>
      </c>
      <c r="AS27" s="568"/>
      <c r="AT27" s="573">
        <v>0</v>
      </c>
      <c r="AU27" s="568"/>
      <c r="AV27" s="573">
        <v>0</v>
      </c>
      <c r="AW27" s="568"/>
      <c r="AX27" s="573">
        <v>0</v>
      </c>
      <c r="AY27" s="568"/>
      <c r="AZ27" s="573">
        <v>0</v>
      </c>
      <c r="BA27" s="568"/>
      <c r="BB27" s="573">
        <v>0</v>
      </c>
      <c r="BC27" s="568"/>
      <c r="BD27" s="573">
        <v>0</v>
      </c>
      <c r="BE27" s="568"/>
      <c r="BF27" s="573">
        <v>0</v>
      </c>
      <c r="BG27" s="568"/>
      <c r="BH27" s="573">
        <v>0</v>
      </c>
      <c r="BI27" s="568"/>
      <c r="BJ27" s="574">
        <v>0</v>
      </c>
      <c r="BK27" s="571" t="s">
        <v>1192</v>
      </c>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469" t="str">
        <f>Parameters!S27</f>
        <v>Manufacture of electrical equipment</v>
      </c>
      <c r="E28" s="475"/>
      <c r="F28" s="572">
        <v>3488.8256666666662</v>
      </c>
      <c r="G28" s="568"/>
      <c r="H28" s="573">
        <v>3835.5603333333333</v>
      </c>
      <c r="I28" s="568"/>
      <c r="J28" s="573">
        <v>3941.7019999999998</v>
      </c>
      <c r="K28" s="568"/>
      <c r="L28" s="573">
        <v>4345.4084999999995</v>
      </c>
      <c r="M28" s="568"/>
      <c r="N28" s="573">
        <v>4343.6773333333331</v>
      </c>
      <c r="O28" s="568"/>
      <c r="P28" s="573">
        <v>4481.4891666666663</v>
      </c>
      <c r="Q28" s="568"/>
      <c r="R28" s="573">
        <v>4580.0560000000005</v>
      </c>
      <c r="S28" s="568"/>
      <c r="T28" s="573">
        <v>5077.8721666666661</v>
      </c>
      <c r="U28" s="568"/>
      <c r="V28" s="573">
        <v>5172.5614999999998</v>
      </c>
      <c r="W28" s="568"/>
      <c r="X28" s="573">
        <v>5302.3049999999994</v>
      </c>
      <c r="Y28" s="568"/>
      <c r="Z28" s="573">
        <v>5629.0646666666662</v>
      </c>
      <c r="AA28" s="568"/>
      <c r="AB28" s="573">
        <v>5741.1753333333327</v>
      </c>
      <c r="AC28" s="568"/>
      <c r="AD28" s="573">
        <v>5976.300666666667</v>
      </c>
      <c r="AE28" s="568"/>
      <c r="AF28" s="573">
        <v>6476.646999999999</v>
      </c>
      <c r="AG28" s="568"/>
      <c r="AH28" s="573">
        <v>6703.461166666666</v>
      </c>
      <c r="AI28" s="568"/>
      <c r="AJ28" s="573">
        <v>6742.2283333333335</v>
      </c>
      <c r="AK28" s="568"/>
      <c r="AL28" s="573">
        <v>7146.8200000000006</v>
      </c>
      <c r="AM28" s="568"/>
      <c r="AN28" s="573">
        <v>7298.630000000001</v>
      </c>
      <c r="AO28" s="568"/>
      <c r="AP28" s="573">
        <v>7662.7233333333334</v>
      </c>
      <c r="AQ28" s="568"/>
      <c r="AR28" s="573">
        <v>4867.7933683333331</v>
      </c>
      <c r="AS28" s="568"/>
      <c r="AT28" s="573">
        <v>4917.7777900000001</v>
      </c>
      <c r="AU28" s="568"/>
      <c r="AV28" s="573">
        <v>1998.9335000000001</v>
      </c>
      <c r="AW28" s="568"/>
      <c r="AX28" s="573">
        <v>2433.444583333333</v>
      </c>
      <c r="AY28" s="568"/>
      <c r="AZ28" s="573">
        <v>3226.9800500000001</v>
      </c>
      <c r="BA28" s="568"/>
      <c r="BB28" s="573">
        <v>3045.6251637999999</v>
      </c>
      <c r="BC28" s="568"/>
      <c r="BD28" s="573">
        <v>5909.7173333333321</v>
      </c>
      <c r="BE28" s="568" t="s">
        <v>355</v>
      </c>
      <c r="BF28" s="573">
        <v>5812.6540299999997</v>
      </c>
      <c r="BG28" s="568"/>
      <c r="BH28" s="573">
        <v>5125.6241666666665</v>
      </c>
      <c r="BI28" s="568"/>
      <c r="BJ28" s="574">
        <v>5125.6333333333332</v>
      </c>
      <c r="BK28" s="571" t="s">
        <v>1192</v>
      </c>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469" t="str">
        <f>Parameters!S28</f>
        <v>Manufacture of machinery and equipment n.e.c.</v>
      </c>
      <c r="E29" s="475"/>
      <c r="F29" s="572">
        <v>0</v>
      </c>
      <c r="G29" s="568"/>
      <c r="H29" s="573">
        <v>0</v>
      </c>
      <c r="I29" s="568"/>
      <c r="J29" s="573">
        <v>0</v>
      </c>
      <c r="K29" s="568"/>
      <c r="L29" s="573">
        <v>0</v>
      </c>
      <c r="M29" s="568"/>
      <c r="N29" s="573">
        <v>0</v>
      </c>
      <c r="O29" s="568"/>
      <c r="P29" s="573">
        <v>0</v>
      </c>
      <c r="Q29" s="568"/>
      <c r="R29" s="573">
        <v>0</v>
      </c>
      <c r="S29" s="568"/>
      <c r="T29" s="573">
        <v>0</v>
      </c>
      <c r="U29" s="568"/>
      <c r="V29" s="573">
        <v>0</v>
      </c>
      <c r="W29" s="568"/>
      <c r="X29" s="573">
        <v>0</v>
      </c>
      <c r="Y29" s="568"/>
      <c r="Z29" s="573">
        <v>0</v>
      </c>
      <c r="AA29" s="568"/>
      <c r="AB29" s="573">
        <v>0</v>
      </c>
      <c r="AC29" s="568"/>
      <c r="AD29" s="573">
        <v>0</v>
      </c>
      <c r="AE29" s="568"/>
      <c r="AF29" s="573">
        <v>0</v>
      </c>
      <c r="AG29" s="568"/>
      <c r="AH29" s="573">
        <v>0</v>
      </c>
      <c r="AI29" s="568"/>
      <c r="AJ29" s="573">
        <v>0</v>
      </c>
      <c r="AK29" s="568"/>
      <c r="AL29" s="573">
        <v>0</v>
      </c>
      <c r="AM29" s="568"/>
      <c r="AN29" s="573">
        <v>0</v>
      </c>
      <c r="AO29" s="568"/>
      <c r="AP29" s="573">
        <v>0</v>
      </c>
      <c r="AQ29" s="568"/>
      <c r="AR29" s="573">
        <v>0</v>
      </c>
      <c r="AS29" s="568"/>
      <c r="AT29" s="573">
        <v>0</v>
      </c>
      <c r="AU29" s="568"/>
      <c r="AV29" s="573">
        <v>0</v>
      </c>
      <c r="AW29" s="568"/>
      <c r="AX29" s="573">
        <v>0</v>
      </c>
      <c r="AY29" s="568"/>
      <c r="AZ29" s="573">
        <v>0</v>
      </c>
      <c r="BA29" s="568"/>
      <c r="BB29" s="573">
        <v>0</v>
      </c>
      <c r="BC29" s="568"/>
      <c r="BD29" s="573">
        <v>0</v>
      </c>
      <c r="BE29" s="568"/>
      <c r="BF29" s="573">
        <v>0</v>
      </c>
      <c r="BG29" s="568"/>
      <c r="BH29" s="573">
        <v>0</v>
      </c>
      <c r="BI29" s="568"/>
      <c r="BJ29" s="574">
        <v>0</v>
      </c>
      <c r="BK29" s="571" t="s">
        <v>1192</v>
      </c>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469" t="str">
        <f>Parameters!S29</f>
        <v>Manufacture of motor vehicles, trailers, semi-trailers and of other transport equipment</v>
      </c>
      <c r="E30" s="470"/>
      <c r="F30" s="603"/>
      <c r="G30" s="594"/>
      <c r="H30" s="575"/>
      <c r="I30" s="594"/>
      <c r="J30" s="575"/>
      <c r="K30" s="594"/>
      <c r="L30" s="575"/>
      <c r="M30" s="594"/>
      <c r="N30" s="575"/>
      <c r="O30" s="594"/>
      <c r="P30" s="575"/>
      <c r="Q30" s="594"/>
      <c r="R30" s="575"/>
      <c r="S30" s="594"/>
      <c r="T30" s="575"/>
      <c r="U30" s="594"/>
      <c r="V30" s="575"/>
      <c r="W30" s="594"/>
      <c r="X30" s="575"/>
      <c r="Y30" s="594"/>
      <c r="Z30" s="575"/>
      <c r="AA30" s="594"/>
      <c r="AB30" s="575"/>
      <c r="AC30" s="594"/>
      <c r="AD30" s="575"/>
      <c r="AE30" s="594"/>
      <c r="AF30" s="575"/>
      <c r="AG30" s="594"/>
      <c r="AH30" s="575"/>
      <c r="AI30" s="594"/>
      <c r="AJ30" s="575"/>
      <c r="AK30" s="594"/>
      <c r="AL30" s="575"/>
      <c r="AM30" s="594"/>
      <c r="AN30" s="575"/>
      <c r="AO30" s="594"/>
      <c r="AP30" s="575"/>
      <c r="AQ30" s="594"/>
      <c r="AR30" s="575"/>
      <c r="AS30" s="594"/>
      <c r="AT30" s="575"/>
      <c r="AU30" s="594"/>
      <c r="AV30" s="575"/>
      <c r="AW30" s="594"/>
      <c r="AX30" s="575"/>
      <c r="AY30" s="594"/>
      <c r="AZ30" s="575"/>
      <c r="BA30" s="594"/>
      <c r="BB30" s="575"/>
      <c r="BC30" s="594"/>
      <c r="BD30" s="575"/>
      <c r="BE30" s="594"/>
      <c r="BF30" s="575"/>
      <c r="BG30" s="594"/>
      <c r="BH30" s="575"/>
      <c r="BI30" s="594"/>
      <c r="BJ30" s="575">
        <v>0</v>
      </c>
      <c r="BK30" s="598"/>
      <c r="CJ30" s="303"/>
      <c r="CK30" s="303"/>
      <c r="CL30" s="303"/>
      <c r="CM30" s="304"/>
      <c r="CN30" s="303"/>
      <c r="CO30" s="303"/>
      <c r="CP30" s="303"/>
      <c r="CQ30" s="303"/>
      <c r="CR30" s="303"/>
      <c r="CS30" s="303"/>
      <c r="CT30" s="303"/>
    </row>
    <row r="31" spans="1:98" s="15" customFormat="1" ht="12.75" customHeight="1">
      <c r="A31" s="35"/>
      <c r="B31" s="204" t="str">
        <f>Parameters!Q30</f>
        <v>C29</v>
      </c>
      <c r="C31" s="205"/>
      <c r="D31" s="471" t="str">
        <f>Parameters!S30</f>
        <v>Manufacture of motor vehicles, trailers and semi-trailers</v>
      </c>
      <c r="E31" s="472"/>
      <c r="F31" s="567">
        <v>0</v>
      </c>
      <c r="G31" s="568"/>
      <c r="H31" s="569">
        <v>0</v>
      </c>
      <c r="I31" s="568"/>
      <c r="J31" s="569">
        <v>0</v>
      </c>
      <c r="K31" s="568"/>
      <c r="L31" s="569">
        <v>0</v>
      </c>
      <c r="M31" s="568"/>
      <c r="N31" s="569">
        <v>0</v>
      </c>
      <c r="O31" s="568"/>
      <c r="P31" s="569">
        <v>0</v>
      </c>
      <c r="Q31" s="568"/>
      <c r="R31" s="569">
        <v>0</v>
      </c>
      <c r="S31" s="568"/>
      <c r="T31" s="569">
        <v>0</v>
      </c>
      <c r="U31" s="568"/>
      <c r="V31" s="569">
        <v>0</v>
      </c>
      <c r="W31" s="568"/>
      <c r="X31" s="569">
        <v>0</v>
      </c>
      <c r="Y31" s="568"/>
      <c r="Z31" s="569">
        <v>0</v>
      </c>
      <c r="AA31" s="568"/>
      <c r="AB31" s="569">
        <v>0</v>
      </c>
      <c r="AC31" s="568"/>
      <c r="AD31" s="569">
        <v>0</v>
      </c>
      <c r="AE31" s="568"/>
      <c r="AF31" s="569">
        <v>0</v>
      </c>
      <c r="AG31" s="568"/>
      <c r="AH31" s="569">
        <v>0</v>
      </c>
      <c r="AI31" s="568"/>
      <c r="AJ31" s="569">
        <v>0</v>
      </c>
      <c r="AK31" s="568"/>
      <c r="AL31" s="569">
        <v>0</v>
      </c>
      <c r="AM31" s="568"/>
      <c r="AN31" s="569">
        <v>0</v>
      </c>
      <c r="AO31" s="568"/>
      <c r="AP31" s="569">
        <v>0</v>
      </c>
      <c r="AQ31" s="568"/>
      <c r="AR31" s="569">
        <v>0</v>
      </c>
      <c r="AS31" s="568"/>
      <c r="AT31" s="569">
        <v>0</v>
      </c>
      <c r="AU31" s="568"/>
      <c r="AV31" s="569">
        <v>0</v>
      </c>
      <c r="AW31" s="568"/>
      <c r="AX31" s="569">
        <v>0</v>
      </c>
      <c r="AY31" s="568"/>
      <c r="AZ31" s="569">
        <v>0</v>
      </c>
      <c r="BA31" s="568"/>
      <c r="BB31" s="569">
        <v>0</v>
      </c>
      <c r="BC31" s="568"/>
      <c r="BD31" s="569">
        <v>0</v>
      </c>
      <c r="BE31" s="568"/>
      <c r="BF31" s="569">
        <v>0</v>
      </c>
      <c r="BG31" s="568"/>
      <c r="BH31" s="569">
        <v>0</v>
      </c>
      <c r="BI31" s="568"/>
      <c r="BJ31" s="570">
        <v>0</v>
      </c>
      <c r="BK31" s="571" t="s">
        <v>1192</v>
      </c>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471" t="str">
        <f>Parameters!S31</f>
        <v>Manufacture of other transport equipment</v>
      </c>
      <c r="E32" s="472"/>
      <c r="F32" s="567">
        <v>0</v>
      </c>
      <c r="G32" s="568"/>
      <c r="H32" s="569">
        <v>0</v>
      </c>
      <c r="I32" s="568"/>
      <c r="J32" s="569">
        <v>0</v>
      </c>
      <c r="K32" s="568"/>
      <c r="L32" s="569">
        <v>0</v>
      </c>
      <c r="M32" s="568"/>
      <c r="N32" s="569">
        <v>0</v>
      </c>
      <c r="O32" s="568"/>
      <c r="P32" s="569">
        <v>0</v>
      </c>
      <c r="Q32" s="568"/>
      <c r="R32" s="569">
        <v>0</v>
      </c>
      <c r="S32" s="568"/>
      <c r="T32" s="569">
        <v>0</v>
      </c>
      <c r="U32" s="568"/>
      <c r="V32" s="569">
        <v>0</v>
      </c>
      <c r="W32" s="568"/>
      <c r="X32" s="569">
        <v>0</v>
      </c>
      <c r="Y32" s="568"/>
      <c r="Z32" s="569">
        <v>0</v>
      </c>
      <c r="AA32" s="568"/>
      <c r="AB32" s="569">
        <v>0</v>
      </c>
      <c r="AC32" s="568"/>
      <c r="AD32" s="569">
        <v>0</v>
      </c>
      <c r="AE32" s="568"/>
      <c r="AF32" s="569">
        <v>0</v>
      </c>
      <c r="AG32" s="568"/>
      <c r="AH32" s="569">
        <v>0</v>
      </c>
      <c r="AI32" s="568"/>
      <c r="AJ32" s="569">
        <v>0</v>
      </c>
      <c r="AK32" s="568"/>
      <c r="AL32" s="569">
        <v>0</v>
      </c>
      <c r="AM32" s="568"/>
      <c r="AN32" s="569">
        <v>0</v>
      </c>
      <c r="AO32" s="568"/>
      <c r="AP32" s="569">
        <v>0</v>
      </c>
      <c r="AQ32" s="568"/>
      <c r="AR32" s="569">
        <v>0</v>
      </c>
      <c r="AS32" s="568"/>
      <c r="AT32" s="569">
        <v>0</v>
      </c>
      <c r="AU32" s="568"/>
      <c r="AV32" s="569">
        <v>0</v>
      </c>
      <c r="AW32" s="568"/>
      <c r="AX32" s="569">
        <v>0</v>
      </c>
      <c r="AY32" s="568"/>
      <c r="AZ32" s="569">
        <v>0</v>
      </c>
      <c r="BA32" s="568"/>
      <c r="BB32" s="569">
        <v>0</v>
      </c>
      <c r="BC32" s="568"/>
      <c r="BD32" s="569">
        <v>0</v>
      </c>
      <c r="BE32" s="568"/>
      <c r="BF32" s="569">
        <v>0</v>
      </c>
      <c r="BG32" s="568"/>
      <c r="BH32" s="569">
        <v>0</v>
      </c>
      <c r="BI32" s="568"/>
      <c r="BJ32" s="570">
        <v>0</v>
      </c>
      <c r="BK32" s="571" t="s">
        <v>1192</v>
      </c>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469" t="str">
        <f>Parameters!S32</f>
        <v>Manufacture of furniture; jewellery, musical instruments, toys; repair and installation of machinery and equipment</v>
      </c>
      <c r="E33" s="470"/>
      <c r="F33" s="603"/>
      <c r="G33" s="594"/>
      <c r="H33" s="575"/>
      <c r="I33" s="594"/>
      <c r="J33" s="575"/>
      <c r="K33" s="594"/>
      <c r="L33" s="575"/>
      <c r="M33" s="594"/>
      <c r="N33" s="575"/>
      <c r="O33" s="594"/>
      <c r="P33" s="575"/>
      <c r="Q33" s="594"/>
      <c r="R33" s="575"/>
      <c r="S33" s="594"/>
      <c r="T33" s="575"/>
      <c r="U33" s="594"/>
      <c r="V33" s="575"/>
      <c r="W33" s="594"/>
      <c r="X33" s="575"/>
      <c r="Y33" s="594"/>
      <c r="Z33" s="575"/>
      <c r="AA33" s="594"/>
      <c r="AB33" s="575"/>
      <c r="AC33" s="594"/>
      <c r="AD33" s="575"/>
      <c r="AE33" s="594"/>
      <c r="AF33" s="575"/>
      <c r="AG33" s="594"/>
      <c r="AH33" s="575"/>
      <c r="AI33" s="594"/>
      <c r="AJ33" s="575"/>
      <c r="AK33" s="594"/>
      <c r="AL33" s="575"/>
      <c r="AM33" s="594"/>
      <c r="AN33" s="575"/>
      <c r="AO33" s="594"/>
      <c r="AP33" s="575"/>
      <c r="AQ33" s="594"/>
      <c r="AR33" s="575"/>
      <c r="AS33" s="594"/>
      <c r="AT33" s="575"/>
      <c r="AU33" s="594"/>
      <c r="AV33" s="575"/>
      <c r="AW33" s="594"/>
      <c r="AX33" s="575"/>
      <c r="AY33" s="594"/>
      <c r="AZ33" s="575"/>
      <c r="BA33" s="594"/>
      <c r="BB33" s="575"/>
      <c r="BC33" s="594"/>
      <c r="BD33" s="575"/>
      <c r="BE33" s="594"/>
      <c r="BF33" s="575"/>
      <c r="BG33" s="594"/>
      <c r="BH33" s="575"/>
      <c r="BI33" s="594"/>
      <c r="BJ33" s="575">
        <v>0</v>
      </c>
      <c r="BK33" s="598"/>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471" t="str">
        <f>Parameters!S33</f>
        <v>Manufacture of furniture; other manufacturing</v>
      </c>
      <c r="E34" s="472"/>
      <c r="F34" s="567">
        <v>0</v>
      </c>
      <c r="G34" s="568"/>
      <c r="H34" s="569">
        <v>0</v>
      </c>
      <c r="I34" s="568"/>
      <c r="J34" s="569">
        <v>0</v>
      </c>
      <c r="K34" s="568"/>
      <c r="L34" s="569">
        <v>0</v>
      </c>
      <c r="M34" s="568"/>
      <c r="N34" s="569">
        <v>0</v>
      </c>
      <c r="O34" s="568"/>
      <c r="P34" s="569">
        <v>0</v>
      </c>
      <c r="Q34" s="568"/>
      <c r="R34" s="569">
        <v>0</v>
      </c>
      <c r="S34" s="568"/>
      <c r="T34" s="569">
        <v>0</v>
      </c>
      <c r="U34" s="568"/>
      <c r="V34" s="569">
        <v>0</v>
      </c>
      <c r="W34" s="568"/>
      <c r="X34" s="569">
        <v>0</v>
      </c>
      <c r="Y34" s="568"/>
      <c r="Z34" s="569">
        <v>0</v>
      </c>
      <c r="AA34" s="568"/>
      <c r="AB34" s="569">
        <v>0</v>
      </c>
      <c r="AC34" s="568"/>
      <c r="AD34" s="569">
        <v>0</v>
      </c>
      <c r="AE34" s="568"/>
      <c r="AF34" s="569">
        <v>0</v>
      </c>
      <c r="AG34" s="568"/>
      <c r="AH34" s="569">
        <v>0</v>
      </c>
      <c r="AI34" s="568"/>
      <c r="AJ34" s="569">
        <v>0</v>
      </c>
      <c r="AK34" s="568"/>
      <c r="AL34" s="569">
        <v>0</v>
      </c>
      <c r="AM34" s="568"/>
      <c r="AN34" s="569">
        <v>0</v>
      </c>
      <c r="AO34" s="568"/>
      <c r="AP34" s="569">
        <v>0</v>
      </c>
      <c r="AQ34" s="568"/>
      <c r="AR34" s="569">
        <v>0</v>
      </c>
      <c r="AS34" s="568"/>
      <c r="AT34" s="569">
        <v>0</v>
      </c>
      <c r="AU34" s="568"/>
      <c r="AV34" s="569">
        <v>0</v>
      </c>
      <c r="AW34" s="568"/>
      <c r="AX34" s="569">
        <v>0</v>
      </c>
      <c r="AY34" s="568"/>
      <c r="AZ34" s="569">
        <v>0</v>
      </c>
      <c r="BA34" s="568"/>
      <c r="BB34" s="569">
        <v>0</v>
      </c>
      <c r="BC34" s="568"/>
      <c r="BD34" s="569">
        <v>0</v>
      </c>
      <c r="BE34" s="568"/>
      <c r="BF34" s="569">
        <v>0</v>
      </c>
      <c r="BG34" s="568"/>
      <c r="BH34" s="569">
        <v>0</v>
      </c>
      <c r="BI34" s="568"/>
      <c r="BJ34" s="570">
        <v>0</v>
      </c>
      <c r="BK34" s="571" t="s">
        <v>1192</v>
      </c>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474" t="str">
        <f>Parameters!S34</f>
        <v>Repair and installation of machinery and equipment</v>
      </c>
      <c r="E35" s="473"/>
      <c r="F35" s="567">
        <v>0</v>
      </c>
      <c r="G35" s="568"/>
      <c r="H35" s="569">
        <v>0</v>
      </c>
      <c r="I35" s="568"/>
      <c r="J35" s="569">
        <v>0</v>
      </c>
      <c r="K35" s="568"/>
      <c r="L35" s="569">
        <v>0</v>
      </c>
      <c r="M35" s="568"/>
      <c r="N35" s="569">
        <v>0</v>
      </c>
      <c r="O35" s="568"/>
      <c r="P35" s="569">
        <v>0</v>
      </c>
      <c r="Q35" s="568"/>
      <c r="R35" s="569">
        <v>0</v>
      </c>
      <c r="S35" s="568"/>
      <c r="T35" s="569">
        <v>0</v>
      </c>
      <c r="U35" s="568"/>
      <c r="V35" s="569">
        <v>0</v>
      </c>
      <c r="W35" s="568"/>
      <c r="X35" s="569">
        <v>0</v>
      </c>
      <c r="Y35" s="568"/>
      <c r="Z35" s="569">
        <v>0</v>
      </c>
      <c r="AA35" s="568"/>
      <c r="AB35" s="569">
        <v>0</v>
      </c>
      <c r="AC35" s="568"/>
      <c r="AD35" s="569">
        <v>0</v>
      </c>
      <c r="AE35" s="568"/>
      <c r="AF35" s="569">
        <v>0</v>
      </c>
      <c r="AG35" s="568"/>
      <c r="AH35" s="569">
        <v>0</v>
      </c>
      <c r="AI35" s="568"/>
      <c r="AJ35" s="569">
        <v>0</v>
      </c>
      <c r="AK35" s="568"/>
      <c r="AL35" s="569">
        <v>0</v>
      </c>
      <c r="AM35" s="568"/>
      <c r="AN35" s="569">
        <v>0</v>
      </c>
      <c r="AO35" s="568"/>
      <c r="AP35" s="569">
        <v>0</v>
      </c>
      <c r="AQ35" s="568"/>
      <c r="AR35" s="569">
        <v>0</v>
      </c>
      <c r="AS35" s="568"/>
      <c r="AT35" s="569">
        <v>0</v>
      </c>
      <c r="AU35" s="568"/>
      <c r="AV35" s="569">
        <v>0</v>
      </c>
      <c r="AW35" s="568"/>
      <c r="AX35" s="569">
        <v>0</v>
      </c>
      <c r="AY35" s="568"/>
      <c r="AZ35" s="569">
        <v>0</v>
      </c>
      <c r="BA35" s="568"/>
      <c r="BB35" s="569">
        <v>0</v>
      </c>
      <c r="BC35" s="568"/>
      <c r="BD35" s="569">
        <v>0</v>
      </c>
      <c r="BE35" s="568"/>
      <c r="BF35" s="569">
        <v>0</v>
      </c>
      <c r="BG35" s="568"/>
      <c r="BH35" s="569">
        <v>0</v>
      </c>
      <c r="BI35" s="568"/>
      <c r="BJ35" s="570">
        <v>0</v>
      </c>
      <c r="BK35" s="571" t="s">
        <v>1192</v>
      </c>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479" t="str">
        <f>Parameters!S35</f>
        <v>Electricity, gas, steam and air conditioning supply</v>
      </c>
      <c r="E36" s="472"/>
      <c r="F36" s="564">
        <v>3488.8256666666662</v>
      </c>
      <c r="G36" s="568"/>
      <c r="H36" s="565">
        <v>3835.5603333333333</v>
      </c>
      <c r="I36" s="568"/>
      <c r="J36" s="565">
        <v>3941.7019999999998</v>
      </c>
      <c r="K36" s="568"/>
      <c r="L36" s="565">
        <v>4345.4084999999995</v>
      </c>
      <c r="M36" s="568"/>
      <c r="N36" s="565">
        <v>4343.6773333333331</v>
      </c>
      <c r="O36" s="568"/>
      <c r="P36" s="565">
        <v>4481.4891666666663</v>
      </c>
      <c r="Q36" s="568"/>
      <c r="R36" s="565">
        <v>4580.0560000000005</v>
      </c>
      <c r="S36" s="568"/>
      <c r="T36" s="565">
        <v>5077.8721666666661</v>
      </c>
      <c r="U36" s="568"/>
      <c r="V36" s="565">
        <v>5172.5614999999998</v>
      </c>
      <c r="W36" s="568"/>
      <c r="X36" s="565">
        <v>5302.3049999999994</v>
      </c>
      <c r="Y36" s="568"/>
      <c r="Z36" s="565">
        <v>5629.0646666666662</v>
      </c>
      <c r="AA36" s="568"/>
      <c r="AB36" s="565">
        <v>5741.1753333333327</v>
      </c>
      <c r="AC36" s="568"/>
      <c r="AD36" s="565">
        <v>5976.300666666667</v>
      </c>
      <c r="AE36" s="568"/>
      <c r="AF36" s="565">
        <v>6476.646999999999</v>
      </c>
      <c r="AG36" s="568"/>
      <c r="AH36" s="565">
        <v>6703.461166666666</v>
      </c>
      <c r="AI36" s="568"/>
      <c r="AJ36" s="565">
        <v>6742.2283333333335</v>
      </c>
      <c r="AK36" s="568"/>
      <c r="AL36" s="565">
        <v>7146.8200000000006</v>
      </c>
      <c r="AM36" s="568"/>
      <c r="AN36" s="565">
        <v>7298.630000000001</v>
      </c>
      <c r="AO36" s="568"/>
      <c r="AP36" s="565">
        <v>7662.7233333333334</v>
      </c>
      <c r="AQ36" s="568"/>
      <c r="AR36" s="565">
        <v>4867.7933683333331</v>
      </c>
      <c r="AS36" s="568" t="s">
        <v>355</v>
      </c>
      <c r="AT36" s="565">
        <v>4917.7777900000001</v>
      </c>
      <c r="AU36" s="568"/>
      <c r="AV36" s="565">
        <v>1998.9335000000001</v>
      </c>
      <c r="AW36" s="568" t="s">
        <v>355</v>
      </c>
      <c r="AX36" s="565">
        <v>2433.444583333333</v>
      </c>
      <c r="AY36" s="568"/>
      <c r="AZ36" s="565">
        <v>3226.9800500000001</v>
      </c>
      <c r="BA36" s="568" t="s">
        <v>355</v>
      </c>
      <c r="BB36" s="565">
        <v>3045.6251637999999</v>
      </c>
      <c r="BC36" s="568"/>
      <c r="BD36" s="565">
        <v>5909.7173333333321</v>
      </c>
      <c r="BE36" s="568" t="s">
        <v>355</v>
      </c>
      <c r="BF36" s="565">
        <v>5812.6540299999997</v>
      </c>
      <c r="BG36" s="568"/>
      <c r="BH36" s="565">
        <v>5125.6241666666665</v>
      </c>
      <c r="BI36" s="568"/>
      <c r="BJ36" s="566">
        <v>5125.6333333333332</v>
      </c>
      <c r="BK36" s="571" t="s">
        <v>1192</v>
      </c>
      <c r="CJ36" s="303"/>
      <c r="CK36" s="303"/>
      <c r="CL36" s="303"/>
      <c r="CM36" s="304" t="s">
        <v>59</v>
      </c>
      <c r="CN36" s="303" t="s">
        <v>946</v>
      </c>
      <c r="CO36" s="303"/>
      <c r="CP36" s="303"/>
      <c r="CQ36" s="303"/>
      <c r="CR36" s="303"/>
      <c r="CS36" s="303"/>
      <c r="CT36" s="303"/>
    </row>
    <row r="37" spans="1:98" s="13" customFormat="1">
      <c r="A37" s="36"/>
      <c r="B37" s="207" t="str">
        <f>Parameters!Q36</f>
        <v>E</v>
      </c>
      <c r="C37" s="208"/>
      <c r="D37" s="479" t="str">
        <f>Parameters!S36</f>
        <v>Water supply; sewerage, waste management and remediation activities</v>
      </c>
      <c r="E37" s="481"/>
      <c r="F37" s="564">
        <v>3488.8256666666662</v>
      </c>
      <c r="G37" s="568"/>
      <c r="H37" s="565">
        <v>3835.5603333333333</v>
      </c>
      <c r="I37" s="568"/>
      <c r="J37" s="565">
        <v>3941.7019999999998</v>
      </c>
      <c r="K37" s="568"/>
      <c r="L37" s="565">
        <v>4345.4084999999995</v>
      </c>
      <c r="M37" s="568"/>
      <c r="N37" s="565">
        <v>4343.6773333333331</v>
      </c>
      <c r="O37" s="568"/>
      <c r="P37" s="565">
        <v>4481.4891666666663</v>
      </c>
      <c r="Q37" s="568"/>
      <c r="R37" s="565">
        <v>4580.0560000000005</v>
      </c>
      <c r="S37" s="568"/>
      <c r="T37" s="565">
        <v>5077.8721666666661</v>
      </c>
      <c r="U37" s="568"/>
      <c r="V37" s="565">
        <v>5172.5614999999998</v>
      </c>
      <c r="W37" s="568"/>
      <c r="X37" s="565">
        <v>5302.3049999999994</v>
      </c>
      <c r="Y37" s="568"/>
      <c r="Z37" s="565">
        <v>5629.0646666666662</v>
      </c>
      <c r="AA37" s="568"/>
      <c r="AB37" s="565">
        <v>5741.1753333333327</v>
      </c>
      <c r="AC37" s="568"/>
      <c r="AD37" s="565">
        <v>5976.300666666667</v>
      </c>
      <c r="AE37" s="568"/>
      <c r="AF37" s="565">
        <v>6476.646999999999</v>
      </c>
      <c r="AG37" s="568"/>
      <c r="AH37" s="565">
        <v>6703.461166666666</v>
      </c>
      <c r="AI37" s="568"/>
      <c r="AJ37" s="565">
        <v>6742.2283333333335</v>
      </c>
      <c r="AK37" s="568"/>
      <c r="AL37" s="565">
        <v>7146.8200000000006</v>
      </c>
      <c r="AM37" s="568"/>
      <c r="AN37" s="565">
        <v>7298.630000000001</v>
      </c>
      <c r="AO37" s="568"/>
      <c r="AP37" s="565">
        <v>7662.7233333333334</v>
      </c>
      <c r="AQ37" s="568"/>
      <c r="AR37" s="565">
        <v>4867.7933683333331</v>
      </c>
      <c r="AS37" s="568" t="s">
        <v>355</v>
      </c>
      <c r="AT37" s="565">
        <v>4917.7777900000001</v>
      </c>
      <c r="AU37" s="568"/>
      <c r="AV37" s="565">
        <v>1998.9335000000001</v>
      </c>
      <c r="AW37" s="568" t="s">
        <v>355</v>
      </c>
      <c r="AX37" s="565">
        <v>2433.444583333333</v>
      </c>
      <c r="AY37" s="568"/>
      <c r="AZ37" s="565">
        <v>3226.9800500000001</v>
      </c>
      <c r="BA37" s="568" t="s">
        <v>355</v>
      </c>
      <c r="BB37" s="565">
        <v>3045.6251637999999</v>
      </c>
      <c r="BC37" s="568"/>
      <c r="BD37" s="565">
        <v>5909.7173333333321</v>
      </c>
      <c r="BE37" s="568" t="s">
        <v>355</v>
      </c>
      <c r="BF37" s="565">
        <v>5812.6540299999997</v>
      </c>
      <c r="BG37" s="568"/>
      <c r="BH37" s="565">
        <v>5125.6241666666665</v>
      </c>
      <c r="BI37" s="568"/>
      <c r="BJ37" s="566">
        <v>5125.6333333333332</v>
      </c>
      <c r="BK37" s="571" t="s">
        <v>1192</v>
      </c>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474" t="str">
        <f>Parameters!S37</f>
        <v>Water collection, treatment and supply</v>
      </c>
      <c r="E38" s="473"/>
      <c r="F38" s="567">
        <v>0</v>
      </c>
      <c r="G38" s="568"/>
      <c r="H38" s="569">
        <v>0</v>
      </c>
      <c r="I38" s="568"/>
      <c r="J38" s="569">
        <v>0</v>
      </c>
      <c r="K38" s="568"/>
      <c r="L38" s="569">
        <v>0</v>
      </c>
      <c r="M38" s="568"/>
      <c r="N38" s="569">
        <v>0</v>
      </c>
      <c r="O38" s="568"/>
      <c r="P38" s="569">
        <v>0</v>
      </c>
      <c r="Q38" s="568"/>
      <c r="R38" s="569">
        <v>0</v>
      </c>
      <c r="S38" s="568"/>
      <c r="T38" s="569">
        <v>0</v>
      </c>
      <c r="U38" s="568"/>
      <c r="V38" s="569">
        <v>0</v>
      </c>
      <c r="W38" s="568"/>
      <c r="X38" s="569">
        <v>0</v>
      </c>
      <c r="Y38" s="568"/>
      <c r="Z38" s="569">
        <v>0</v>
      </c>
      <c r="AA38" s="568"/>
      <c r="AB38" s="569">
        <v>0</v>
      </c>
      <c r="AC38" s="568"/>
      <c r="AD38" s="569">
        <v>0</v>
      </c>
      <c r="AE38" s="568"/>
      <c r="AF38" s="569">
        <v>0</v>
      </c>
      <c r="AG38" s="568"/>
      <c r="AH38" s="569">
        <v>0</v>
      </c>
      <c r="AI38" s="568"/>
      <c r="AJ38" s="569">
        <v>0</v>
      </c>
      <c r="AK38" s="568"/>
      <c r="AL38" s="569">
        <v>0</v>
      </c>
      <c r="AM38" s="568"/>
      <c r="AN38" s="569">
        <v>0</v>
      </c>
      <c r="AO38" s="568"/>
      <c r="AP38" s="569">
        <v>0</v>
      </c>
      <c r="AQ38" s="568"/>
      <c r="AR38" s="569">
        <v>0</v>
      </c>
      <c r="AS38" s="568"/>
      <c r="AT38" s="569">
        <v>0</v>
      </c>
      <c r="AU38" s="568"/>
      <c r="AV38" s="569">
        <v>0</v>
      </c>
      <c r="AW38" s="568"/>
      <c r="AX38" s="569">
        <v>0</v>
      </c>
      <c r="AY38" s="568"/>
      <c r="AZ38" s="569">
        <v>0</v>
      </c>
      <c r="BA38" s="568"/>
      <c r="BB38" s="569">
        <v>0</v>
      </c>
      <c r="BC38" s="568"/>
      <c r="BD38" s="569">
        <v>0</v>
      </c>
      <c r="BE38" s="568"/>
      <c r="BF38" s="569">
        <v>0</v>
      </c>
      <c r="BG38" s="568"/>
      <c r="BH38" s="569">
        <v>0</v>
      </c>
      <c r="BI38" s="568"/>
      <c r="BJ38" s="570">
        <v>0</v>
      </c>
      <c r="BK38" s="571" t="s">
        <v>1192</v>
      </c>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474" t="str">
        <f>Parameters!S38</f>
        <v>Sewerage, waste management, remediation activities</v>
      </c>
      <c r="E39" s="473"/>
      <c r="F39" s="567">
        <v>3488.8256666666662</v>
      </c>
      <c r="G39" s="568"/>
      <c r="H39" s="569">
        <v>3835.5603333333333</v>
      </c>
      <c r="I39" s="568"/>
      <c r="J39" s="569">
        <v>3941.7019999999998</v>
      </c>
      <c r="K39" s="568"/>
      <c r="L39" s="569">
        <v>4345.4084999999995</v>
      </c>
      <c r="M39" s="568"/>
      <c r="N39" s="569">
        <v>4343.6773333333331</v>
      </c>
      <c r="O39" s="568"/>
      <c r="P39" s="569">
        <v>4481.4891666666663</v>
      </c>
      <c r="Q39" s="568"/>
      <c r="R39" s="569">
        <v>4580.0560000000005</v>
      </c>
      <c r="S39" s="568"/>
      <c r="T39" s="569">
        <v>5077.8721666666661</v>
      </c>
      <c r="U39" s="568"/>
      <c r="V39" s="569">
        <v>5172.5614999999998</v>
      </c>
      <c r="W39" s="568"/>
      <c r="X39" s="569">
        <v>5302.3049999999994</v>
      </c>
      <c r="Y39" s="568"/>
      <c r="Z39" s="569">
        <v>5629.0646666666662</v>
      </c>
      <c r="AA39" s="568"/>
      <c r="AB39" s="569">
        <v>5741.1753333333327</v>
      </c>
      <c r="AC39" s="568"/>
      <c r="AD39" s="569">
        <v>5976.300666666667</v>
      </c>
      <c r="AE39" s="568"/>
      <c r="AF39" s="569">
        <v>6476.646999999999</v>
      </c>
      <c r="AG39" s="568"/>
      <c r="AH39" s="569">
        <v>6703.461166666666</v>
      </c>
      <c r="AI39" s="568"/>
      <c r="AJ39" s="569">
        <v>6742.2283333333335</v>
      </c>
      <c r="AK39" s="568"/>
      <c r="AL39" s="569">
        <v>7146.8200000000006</v>
      </c>
      <c r="AM39" s="568"/>
      <c r="AN39" s="569">
        <v>7298.630000000001</v>
      </c>
      <c r="AO39" s="568"/>
      <c r="AP39" s="569">
        <v>7662.7233333333334</v>
      </c>
      <c r="AQ39" s="568"/>
      <c r="AR39" s="569">
        <v>4867.7933683333331</v>
      </c>
      <c r="AS39" s="568"/>
      <c r="AT39" s="569">
        <v>4917.7777900000001</v>
      </c>
      <c r="AU39" s="568"/>
      <c r="AV39" s="569">
        <v>1998.9335000000001</v>
      </c>
      <c r="AW39" s="568"/>
      <c r="AX39" s="569">
        <v>2433.444583333333</v>
      </c>
      <c r="AY39" s="568"/>
      <c r="AZ39" s="569">
        <v>3226.9800500000001</v>
      </c>
      <c r="BA39" s="568"/>
      <c r="BB39" s="569">
        <v>3045.6251637999999</v>
      </c>
      <c r="BC39" s="568"/>
      <c r="BD39" s="569">
        <v>5909.7173333333321</v>
      </c>
      <c r="BE39" s="568" t="s">
        <v>355</v>
      </c>
      <c r="BF39" s="569">
        <v>5812.6540299999997</v>
      </c>
      <c r="BG39" s="568"/>
      <c r="BH39" s="569">
        <v>5125.6241666666665</v>
      </c>
      <c r="BI39" s="568"/>
      <c r="BJ39" s="570">
        <v>5125.6333333333332</v>
      </c>
      <c r="BK39" s="571" t="s">
        <v>1192</v>
      </c>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479" t="str">
        <f>Parameters!S39</f>
        <v>Construction</v>
      </c>
      <c r="E40" s="472"/>
      <c r="F40" s="564">
        <v>0</v>
      </c>
      <c r="G40" s="568"/>
      <c r="H40" s="565">
        <v>0</v>
      </c>
      <c r="I40" s="568"/>
      <c r="J40" s="565">
        <v>0</v>
      </c>
      <c r="K40" s="568"/>
      <c r="L40" s="565">
        <v>0</v>
      </c>
      <c r="M40" s="568"/>
      <c r="N40" s="565">
        <v>0</v>
      </c>
      <c r="O40" s="568"/>
      <c r="P40" s="565">
        <v>0</v>
      </c>
      <c r="Q40" s="568"/>
      <c r="R40" s="565">
        <v>0</v>
      </c>
      <c r="S40" s="568"/>
      <c r="T40" s="565">
        <v>0</v>
      </c>
      <c r="U40" s="568"/>
      <c r="V40" s="565">
        <v>0</v>
      </c>
      <c r="W40" s="568"/>
      <c r="X40" s="565">
        <v>0</v>
      </c>
      <c r="Y40" s="568"/>
      <c r="Z40" s="565">
        <v>0</v>
      </c>
      <c r="AA40" s="568"/>
      <c r="AB40" s="565">
        <v>0</v>
      </c>
      <c r="AC40" s="568"/>
      <c r="AD40" s="565">
        <v>0</v>
      </c>
      <c r="AE40" s="568"/>
      <c r="AF40" s="565">
        <v>0</v>
      </c>
      <c r="AG40" s="568"/>
      <c r="AH40" s="565">
        <v>0</v>
      </c>
      <c r="AI40" s="568"/>
      <c r="AJ40" s="565">
        <v>0</v>
      </c>
      <c r="AK40" s="568"/>
      <c r="AL40" s="565">
        <v>0</v>
      </c>
      <c r="AM40" s="568"/>
      <c r="AN40" s="565">
        <v>0</v>
      </c>
      <c r="AO40" s="568"/>
      <c r="AP40" s="565">
        <v>0</v>
      </c>
      <c r="AQ40" s="568"/>
      <c r="AR40" s="565">
        <v>0</v>
      </c>
      <c r="AS40" s="568"/>
      <c r="AT40" s="565">
        <v>0</v>
      </c>
      <c r="AU40" s="568"/>
      <c r="AV40" s="565">
        <v>0</v>
      </c>
      <c r="AW40" s="568"/>
      <c r="AX40" s="565">
        <v>0</v>
      </c>
      <c r="AY40" s="568"/>
      <c r="AZ40" s="565">
        <v>0</v>
      </c>
      <c r="BA40" s="568"/>
      <c r="BB40" s="565">
        <v>0</v>
      </c>
      <c r="BC40" s="568"/>
      <c r="BD40" s="565">
        <v>0</v>
      </c>
      <c r="BE40" s="568"/>
      <c r="BF40" s="565">
        <v>0</v>
      </c>
      <c r="BG40" s="568"/>
      <c r="BH40" s="565">
        <v>0</v>
      </c>
      <c r="BI40" s="568"/>
      <c r="BJ40" s="566">
        <v>0</v>
      </c>
      <c r="BK40" s="571" t="s">
        <v>1192</v>
      </c>
      <c r="CJ40" s="303"/>
      <c r="CK40" s="303"/>
      <c r="CL40" s="303"/>
      <c r="CM40" s="304" t="s">
        <v>159</v>
      </c>
      <c r="CN40" s="303" t="s">
        <v>946</v>
      </c>
      <c r="CO40" s="303"/>
      <c r="CP40" s="303"/>
      <c r="CQ40" s="303"/>
      <c r="CR40" s="303"/>
      <c r="CS40" s="303"/>
      <c r="CT40" s="303"/>
    </row>
    <row r="41" spans="1:98" s="13" customFormat="1">
      <c r="A41" s="36"/>
      <c r="B41" s="207" t="str">
        <f>Parameters!Q40</f>
        <v>G</v>
      </c>
      <c r="C41" s="208"/>
      <c r="D41" s="479" t="str">
        <f>Parameters!S40</f>
        <v>Wholesale and retail trade; repair of motor vehicles and motorcycles</v>
      </c>
      <c r="E41" s="481"/>
      <c r="F41" s="564">
        <v>0</v>
      </c>
      <c r="G41" s="568"/>
      <c r="H41" s="565">
        <v>0</v>
      </c>
      <c r="I41" s="568"/>
      <c r="J41" s="565">
        <v>0</v>
      </c>
      <c r="K41" s="568"/>
      <c r="L41" s="565">
        <v>0</v>
      </c>
      <c r="M41" s="568"/>
      <c r="N41" s="565">
        <v>0</v>
      </c>
      <c r="O41" s="568"/>
      <c r="P41" s="565">
        <v>0</v>
      </c>
      <c r="Q41" s="568"/>
      <c r="R41" s="565">
        <v>0</v>
      </c>
      <c r="S41" s="568"/>
      <c r="T41" s="565">
        <v>0</v>
      </c>
      <c r="U41" s="568"/>
      <c r="V41" s="565">
        <v>0</v>
      </c>
      <c r="W41" s="568"/>
      <c r="X41" s="565">
        <v>0</v>
      </c>
      <c r="Y41" s="568"/>
      <c r="Z41" s="565">
        <v>0</v>
      </c>
      <c r="AA41" s="568"/>
      <c r="AB41" s="565">
        <v>0</v>
      </c>
      <c r="AC41" s="568"/>
      <c r="AD41" s="565">
        <v>0</v>
      </c>
      <c r="AE41" s="568"/>
      <c r="AF41" s="565">
        <v>0</v>
      </c>
      <c r="AG41" s="568"/>
      <c r="AH41" s="565">
        <v>0</v>
      </c>
      <c r="AI41" s="568"/>
      <c r="AJ41" s="565">
        <v>0</v>
      </c>
      <c r="AK41" s="568"/>
      <c r="AL41" s="565">
        <v>0</v>
      </c>
      <c r="AM41" s="568"/>
      <c r="AN41" s="565">
        <v>0</v>
      </c>
      <c r="AO41" s="568"/>
      <c r="AP41" s="565">
        <v>0</v>
      </c>
      <c r="AQ41" s="568"/>
      <c r="AR41" s="565">
        <v>0</v>
      </c>
      <c r="AS41" s="568"/>
      <c r="AT41" s="565">
        <v>0</v>
      </c>
      <c r="AU41" s="568"/>
      <c r="AV41" s="565">
        <v>0</v>
      </c>
      <c r="AW41" s="568"/>
      <c r="AX41" s="565">
        <v>0</v>
      </c>
      <c r="AY41" s="568"/>
      <c r="AZ41" s="565">
        <v>0</v>
      </c>
      <c r="BA41" s="568"/>
      <c r="BB41" s="565">
        <v>0</v>
      </c>
      <c r="BC41" s="568"/>
      <c r="BD41" s="565">
        <v>0</v>
      </c>
      <c r="BE41" s="568"/>
      <c r="BF41" s="565">
        <v>0</v>
      </c>
      <c r="BG41" s="568"/>
      <c r="BH41" s="565">
        <v>0</v>
      </c>
      <c r="BI41" s="568"/>
      <c r="BJ41" s="566">
        <v>0</v>
      </c>
      <c r="BK41" s="571" t="s">
        <v>1192</v>
      </c>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471" t="str">
        <f>Parameters!S41</f>
        <v>Wholesale and retail trade and repair of motor vehicles and motorcycles</v>
      </c>
      <c r="E42" s="472"/>
      <c r="F42" s="567">
        <v>0</v>
      </c>
      <c r="G42" s="568"/>
      <c r="H42" s="569">
        <v>0</v>
      </c>
      <c r="I42" s="568"/>
      <c r="J42" s="569">
        <v>0</v>
      </c>
      <c r="K42" s="568"/>
      <c r="L42" s="569">
        <v>0</v>
      </c>
      <c r="M42" s="568"/>
      <c r="N42" s="569">
        <v>0</v>
      </c>
      <c r="O42" s="568"/>
      <c r="P42" s="569">
        <v>0</v>
      </c>
      <c r="Q42" s="568"/>
      <c r="R42" s="569">
        <v>0</v>
      </c>
      <c r="S42" s="568"/>
      <c r="T42" s="569">
        <v>0</v>
      </c>
      <c r="U42" s="568"/>
      <c r="V42" s="569">
        <v>0</v>
      </c>
      <c r="W42" s="568"/>
      <c r="X42" s="569">
        <v>0</v>
      </c>
      <c r="Y42" s="568"/>
      <c r="Z42" s="569">
        <v>0</v>
      </c>
      <c r="AA42" s="568"/>
      <c r="AB42" s="569">
        <v>0</v>
      </c>
      <c r="AC42" s="568"/>
      <c r="AD42" s="569">
        <v>0</v>
      </c>
      <c r="AE42" s="568"/>
      <c r="AF42" s="569">
        <v>0</v>
      </c>
      <c r="AG42" s="568"/>
      <c r="AH42" s="569">
        <v>0</v>
      </c>
      <c r="AI42" s="568"/>
      <c r="AJ42" s="569">
        <v>0</v>
      </c>
      <c r="AK42" s="568"/>
      <c r="AL42" s="569">
        <v>0</v>
      </c>
      <c r="AM42" s="568"/>
      <c r="AN42" s="569">
        <v>0</v>
      </c>
      <c r="AO42" s="568"/>
      <c r="AP42" s="569">
        <v>0</v>
      </c>
      <c r="AQ42" s="568"/>
      <c r="AR42" s="569">
        <v>0</v>
      </c>
      <c r="AS42" s="568"/>
      <c r="AT42" s="569">
        <v>0</v>
      </c>
      <c r="AU42" s="568"/>
      <c r="AV42" s="569">
        <v>0</v>
      </c>
      <c r="AW42" s="568"/>
      <c r="AX42" s="569">
        <v>0</v>
      </c>
      <c r="AY42" s="568"/>
      <c r="AZ42" s="569">
        <v>0</v>
      </c>
      <c r="BA42" s="568"/>
      <c r="BB42" s="569">
        <v>0</v>
      </c>
      <c r="BC42" s="568"/>
      <c r="BD42" s="569">
        <v>0</v>
      </c>
      <c r="BE42" s="568"/>
      <c r="BF42" s="569">
        <v>0</v>
      </c>
      <c r="BG42" s="568"/>
      <c r="BH42" s="569">
        <v>0</v>
      </c>
      <c r="BI42" s="568"/>
      <c r="BJ42" s="570">
        <v>0</v>
      </c>
      <c r="BK42" s="571" t="s">
        <v>1192</v>
      </c>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471" t="str">
        <f>Parameters!S42</f>
        <v>Wholesale trade, except of motor vehicles and motorcycles</v>
      </c>
      <c r="E43" s="472"/>
      <c r="F43" s="567">
        <v>0</v>
      </c>
      <c r="G43" s="568"/>
      <c r="H43" s="569">
        <v>0</v>
      </c>
      <c r="I43" s="568"/>
      <c r="J43" s="569">
        <v>0</v>
      </c>
      <c r="K43" s="568"/>
      <c r="L43" s="569">
        <v>0</v>
      </c>
      <c r="M43" s="568"/>
      <c r="N43" s="569">
        <v>0</v>
      </c>
      <c r="O43" s="568"/>
      <c r="P43" s="569">
        <v>0</v>
      </c>
      <c r="Q43" s="568"/>
      <c r="R43" s="569">
        <v>0</v>
      </c>
      <c r="S43" s="568"/>
      <c r="T43" s="569">
        <v>0</v>
      </c>
      <c r="U43" s="568"/>
      <c r="V43" s="569">
        <v>0</v>
      </c>
      <c r="W43" s="568"/>
      <c r="X43" s="569">
        <v>0</v>
      </c>
      <c r="Y43" s="568"/>
      <c r="Z43" s="569">
        <v>0</v>
      </c>
      <c r="AA43" s="568"/>
      <c r="AB43" s="569">
        <v>0</v>
      </c>
      <c r="AC43" s="568"/>
      <c r="AD43" s="569">
        <v>0</v>
      </c>
      <c r="AE43" s="568"/>
      <c r="AF43" s="569">
        <v>0</v>
      </c>
      <c r="AG43" s="568"/>
      <c r="AH43" s="569">
        <v>0</v>
      </c>
      <c r="AI43" s="568"/>
      <c r="AJ43" s="569">
        <v>0</v>
      </c>
      <c r="AK43" s="568"/>
      <c r="AL43" s="569">
        <v>0</v>
      </c>
      <c r="AM43" s="568"/>
      <c r="AN43" s="569">
        <v>0</v>
      </c>
      <c r="AO43" s="568"/>
      <c r="AP43" s="569">
        <v>0</v>
      </c>
      <c r="AQ43" s="568"/>
      <c r="AR43" s="569">
        <v>0</v>
      </c>
      <c r="AS43" s="568"/>
      <c r="AT43" s="569">
        <v>0</v>
      </c>
      <c r="AU43" s="568"/>
      <c r="AV43" s="569">
        <v>0</v>
      </c>
      <c r="AW43" s="568"/>
      <c r="AX43" s="569">
        <v>0</v>
      </c>
      <c r="AY43" s="568"/>
      <c r="AZ43" s="569">
        <v>0</v>
      </c>
      <c r="BA43" s="568"/>
      <c r="BB43" s="569">
        <v>0</v>
      </c>
      <c r="BC43" s="568"/>
      <c r="BD43" s="569">
        <v>0</v>
      </c>
      <c r="BE43" s="568"/>
      <c r="BF43" s="569">
        <v>0</v>
      </c>
      <c r="BG43" s="568"/>
      <c r="BH43" s="569">
        <v>0</v>
      </c>
      <c r="BI43" s="568"/>
      <c r="BJ43" s="570">
        <v>0</v>
      </c>
      <c r="BK43" s="571" t="s">
        <v>1192</v>
      </c>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471" t="str">
        <f>Parameters!S43</f>
        <v>Retail trade, except of motor vehicles and motorcycles</v>
      </c>
      <c r="E44" s="472"/>
      <c r="F44" s="567">
        <v>0</v>
      </c>
      <c r="G44" s="568"/>
      <c r="H44" s="569">
        <v>0</v>
      </c>
      <c r="I44" s="568"/>
      <c r="J44" s="569">
        <v>0</v>
      </c>
      <c r="K44" s="568"/>
      <c r="L44" s="569">
        <v>0</v>
      </c>
      <c r="M44" s="568"/>
      <c r="N44" s="569">
        <v>0</v>
      </c>
      <c r="O44" s="568"/>
      <c r="P44" s="569">
        <v>0</v>
      </c>
      <c r="Q44" s="568"/>
      <c r="R44" s="569">
        <v>0</v>
      </c>
      <c r="S44" s="568"/>
      <c r="T44" s="569">
        <v>0</v>
      </c>
      <c r="U44" s="568"/>
      <c r="V44" s="569">
        <v>0</v>
      </c>
      <c r="W44" s="568"/>
      <c r="X44" s="569">
        <v>0</v>
      </c>
      <c r="Y44" s="568"/>
      <c r="Z44" s="569">
        <v>0</v>
      </c>
      <c r="AA44" s="568"/>
      <c r="AB44" s="569">
        <v>0</v>
      </c>
      <c r="AC44" s="568"/>
      <c r="AD44" s="569">
        <v>0</v>
      </c>
      <c r="AE44" s="568"/>
      <c r="AF44" s="569">
        <v>0</v>
      </c>
      <c r="AG44" s="568"/>
      <c r="AH44" s="569">
        <v>0</v>
      </c>
      <c r="AI44" s="568"/>
      <c r="AJ44" s="569">
        <v>0</v>
      </c>
      <c r="AK44" s="568"/>
      <c r="AL44" s="569">
        <v>0</v>
      </c>
      <c r="AM44" s="568"/>
      <c r="AN44" s="569">
        <v>0</v>
      </c>
      <c r="AO44" s="568"/>
      <c r="AP44" s="569">
        <v>0</v>
      </c>
      <c r="AQ44" s="568"/>
      <c r="AR44" s="569">
        <v>0</v>
      </c>
      <c r="AS44" s="568"/>
      <c r="AT44" s="569">
        <v>0</v>
      </c>
      <c r="AU44" s="568"/>
      <c r="AV44" s="569">
        <v>0</v>
      </c>
      <c r="AW44" s="568"/>
      <c r="AX44" s="569">
        <v>0</v>
      </c>
      <c r="AY44" s="568"/>
      <c r="AZ44" s="569">
        <v>0</v>
      </c>
      <c r="BA44" s="568"/>
      <c r="BB44" s="569">
        <v>0</v>
      </c>
      <c r="BC44" s="568"/>
      <c r="BD44" s="569">
        <v>0</v>
      </c>
      <c r="BE44" s="568"/>
      <c r="BF44" s="569">
        <v>0</v>
      </c>
      <c r="BG44" s="568"/>
      <c r="BH44" s="569">
        <v>0</v>
      </c>
      <c r="BI44" s="568"/>
      <c r="BJ44" s="570">
        <v>0</v>
      </c>
      <c r="BK44" s="571" t="s">
        <v>1192</v>
      </c>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479" t="str">
        <f>Parameters!S44</f>
        <v>Transportation and storage</v>
      </c>
      <c r="E45" s="481"/>
      <c r="F45" s="564">
        <v>0</v>
      </c>
      <c r="G45" s="568"/>
      <c r="H45" s="565">
        <v>0</v>
      </c>
      <c r="I45" s="568"/>
      <c r="J45" s="565">
        <v>0</v>
      </c>
      <c r="K45" s="568"/>
      <c r="L45" s="565">
        <v>0</v>
      </c>
      <c r="M45" s="568"/>
      <c r="N45" s="565">
        <v>0</v>
      </c>
      <c r="O45" s="568"/>
      <c r="P45" s="565">
        <v>0</v>
      </c>
      <c r="Q45" s="568"/>
      <c r="R45" s="565">
        <v>0</v>
      </c>
      <c r="S45" s="568"/>
      <c r="T45" s="565">
        <v>0</v>
      </c>
      <c r="U45" s="568"/>
      <c r="V45" s="565">
        <v>0</v>
      </c>
      <c r="W45" s="568"/>
      <c r="X45" s="565">
        <v>0</v>
      </c>
      <c r="Y45" s="568"/>
      <c r="Z45" s="565">
        <v>0</v>
      </c>
      <c r="AA45" s="568"/>
      <c r="AB45" s="565">
        <v>0</v>
      </c>
      <c r="AC45" s="568"/>
      <c r="AD45" s="565">
        <v>0</v>
      </c>
      <c r="AE45" s="568"/>
      <c r="AF45" s="565">
        <v>0</v>
      </c>
      <c r="AG45" s="568"/>
      <c r="AH45" s="565">
        <v>0</v>
      </c>
      <c r="AI45" s="568"/>
      <c r="AJ45" s="565">
        <v>0</v>
      </c>
      <c r="AK45" s="568"/>
      <c r="AL45" s="565">
        <v>0</v>
      </c>
      <c r="AM45" s="568"/>
      <c r="AN45" s="565">
        <v>0</v>
      </c>
      <c r="AO45" s="568"/>
      <c r="AP45" s="565">
        <v>0</v>
      </c>
      <c r="AQ45" s="568"/>
      <c r="AR45" s="565">
        <v>0</v>
      </c>
      <c r="AS45" s="568"/>
      <c r="AT45" s="565">
        <v>0</v>
      </c>
      <c r="AU45" s="568"/>
      <c r="AV45" s="565">
        <v>0</v>
      </c>
      <c r="AW45" s="568"/>
      <c r="AX45" s="565">
        <v>0</v>
      </c>
      <c r="AY45" s="568"/>
      <c r="AZ45" s="565">
        <v>0</v>
      </c>
      <c r="BA45" s="568"/>
      <c r="BB45" s="565">
        <v>0</v>
      </c>
      <c r="BC45" s="568"/>
      <c r="BD45" s="565">
        <v>0</v>
      </c>
      <c r="BE45" s="568"/>
      <c r="BF45" s="565">
        <v>0</v>
      </c>
      <c r="BG45" s="568"/>
      <c r="BH45" s="565">
        <v>0</v>
      </c>
      <c r="BI45" s="568"/>
      <c r="BJ45" s="566">
        <v>0</v>
      </c>
      <c r="BK45" s="571" t="s">
        <v>1192</v>
      </c>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471" t="str">
        <f>Parameters!S45</f>
        <v>Land transport and transport via pipelines</v>
      </c>
      <c r="E46" s="472"/>
      <c r="F46" s="567">
        <v>0</v>
      </c>
      <c r="G46" s="568"/>
      <c r="H46" s="569">
        <v>0</v>
      </c>
      <c r="I46" s="568"/>
      <c r="J46" s="569">
        <v>0</v>
      </c>
      <c r="K46" s="568"/>
      <c r="L46" s="569">
        <v>0</v>
      </c>
      <c r="M46" s="568"/>
      <c r="N46" s="569">
        <v>0</v>
      </c>
      <c r="O46" s="568"/>
      <c r="P46" s="569">
        <v>0</v>
      </c>
      <c r="Q46" s="568"/>
      <c r="R46" s="569">
        <v>0</v>
      </c>
      <c r="S46" s="568"/>
      <c r="T46" s="569">
        <v>0</v>
      </c>
      <c r="U46" s="568"/>
      <c r="V46" s="569">
        <v>0</v>
      </c>
      <c r="W46" s="568"/>
      <c r="X46" s="569">
        <v>0</v>
      </c>
      <c r="Y46" s="568"/>
      <c r="Z46" s="569">
        <v>0</v>
      </c>
      <c r="AA46" s="568"/>
      <c r="AB46" s="569">
        <v>0</v>
      </c>
      <c r="AC46" s="568"/>
      <c r="AD46" s="569">
        <v>0</v>
      </c>
      <c r="AE46" s="568"/>
      <c r="AF46" s="569">
        <v>0</v>
      </c>
      <c r="AG46" s="568"/>
      <c r="AH46" s="569">
        <v>0</v>
      </c>
      <c r="AI46" s="568"/>
      <c r="AJ46" s="569">
        <v>0</v>
      </c>
      <c r="AK46" s="568"/>
      <c r="AL46" s="569">
        <v>0</v>
      </c>
      <c r="AM46" s="568"/>
      <c r="AN46" s="569">
        <v>0</v>
      </c>
      <c r="AO46" s="568"/>
      <c r="AP46" s="569">
        <v>0</v>
      </c>
      <c r="AQ46" s="568"/>
      <c r="AR46" s="569">
        <v>0</v>
      </c>
      <c r="AS46" s="568"/>
      <c r="AT46" s="569">
        <v>0</v>
      </c>
      <c r="AU46" s="568"/>
      <c r="AV46" s="569">
        <v>0</v>
      </c>
      <c r="AW46" s="568"/>
      <c r="AX46" s="569">
        <v>0</v>
      </c>
      <c r="AY46" s="568"/>
      <c r="AZ46" s="569">
        <v>0</v>
      </c>
      <c r="BA46" s="568"/>
      <c r="BB46" s="569">
        <v>0</v>
      </c>
      <c r="BC46" s="568"/>
      <c r="BD46" s="569">
        <v>0</v>
      </c>
      <c r="BE46" s="568"/>
      <c r="BF46" s="569">
        <v>0</v>
      </c>
      <c r="BG46" s="568"/>
      <c r="BH46" s="569">
        <v>0</v>
      </c>
      <c r="BI46" s="568"/>
      <c r="BJ46" s="570">
        <v>0</v>
      </c>
      <c r="BK46" s="571" t="s">
        <v>1192</v>
      </c>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471" t="str">
        <f>Parameters!S46</f>
        <v>Water transport</v>
      </c>
      <c r="E47" s="500"/>
      <c r="F47" s="567">
        <v>0</v>
      </c>
      <c r="G47" s="568"/>
      <c r="H47" s="569">
        <v>0</v>
      </c>
      <c r="I47" s="568"/>
      <c r="J47" s="569">
        <v>0</v>
      </c>
      <c r="K47" s="568"/>
      <c r="L47" s="569">
        <v>0</v>
      </c>
      <c r="M47" s="568"/>
      <c r="N47" s="569">
        <v>0</v>
      </c>
      <c r="O47" s="568"/>
      <c r="P47" s="569">
        <v>0</v>
      </c>
      <c r="Q47" s="568"/>
      <c r="R47" s="569">
        <v>0</v>
      </c>
      <c r="S47" s="568"/>
      <c r="T47" s="569">
        <v>0</v>
      </c>
      <c r="U47" s="568"/>
      <c r="V47" s="569">
        <v>0</v>
      </c>
      <c r="W47" s="568"/>
      <c r="X47" s="569">
        <v>0</v>
      </c>
      <c r="Y47" s="568"/>
      <c r="Z47" s="569">
        <v>0</v>
      </c>
      <c r="AA47" s="568"/>
      <c r="AB47" s="569">
        <v>0</v>
      </c>
      <c r="AC47" s="568"/>
      <c r="AD47" s="569">
        <v>0</v>
      </c>
      <c r="AE47" s="568"/>
      <c r="AF47" s="569">
        <v>0</v>
      </c>
      <c r="AG47" s="568"/>
      <c r="AH47" s="569">
        <v>0</v>
      </c>
      <c r="AI47" s="568"/>
      <c r="AJ47" s="569">
        <v>0</v>
      </c>
      <c r="AK47" s="568"/>
      <c r="AL47" s="569">
        <v>0</v>
      </c>
      <c r="AM47" s="568"/>
      <c r="AN47" s="569">
        <v>0</v>
      </c>
      <c r="AO47" s="568"/>
      <c r="AP47" s="569">
        <v>0</v>
      </c>
      <c r="AQ47" s="568"/>
      <c r="AR47" s="569">
        <v>0</v>
      </c>
      <c r="AS47" s="568"/>
      <c r="AT47" s="569">
        <v>0</v>
      </c>
      <c r="AU47" s="568"/>
      <c r="AV47" s="569">
        <v>0</v>
      </c>
      <c r="AW47" s="568"/>
      <c r="AX47" s="569">
        <v>0</v>
      </c>
      <c r="AY47" s="568"/>
      <c r="AZ47" s="569">
        <v>0</v>
      </c>
      <c r="BA47" s="568"/>
      <c r="BB47" s="569">
        <v>0</v>
      </c>
      <c r="BC47" s="568"/>
      <c r="BD47" s="569">
        <v>0</v>
      </c>
      <c r="BE47" s="568"/>
      <c r="BF47" s="569">
        <v>0</v>
      </c>
      <c r="BG47" s="568"/>
      <c r="BH47" s="569">
        <v>0</v>
      </c>
      <c r="BI47" s="568"/>
      <c r="BJ47" s="570">
        <v>0</v>
      </c>
      <c r="BK47" s="571" t="s">
        <v>1192</v>
      </c>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474" t="str">
        <f>Parameters!S47</f>
        <v>Air transport</v>
      </c>
      <c r="E48" s="473"/>
      <c r="F48" s="567">
        <v>0</v>
      </c>
      <c r="G48" s="568"/>
      <c r="H48" s="569">
        <v>0</v>
      </c>
      <c r="I48" s="568"/>
      <c r="J48" s="569">
        <v>0</v>
      </c>
      <c r="K48" s="568"/>
      <c r="L48" s="569">
        <v>0</v>
      </c>
      <c r="M48" s="568"/>
      <c r="N48" s="569">
        <v>0</v>
      </c>
      <c r="O48" s="568"/>
      <c r="P48" s="569">
        <v>0</v>
      </c>
      <c r="Q48" s="568"/>
      <c r="R48" s="569">
        <v>0</v>
      </c>
      <c r="S48" s="568"/>
      <c r="T48" s="569">
        <v>0</v>
      </c>
      <c r="U48" s="568"/>
      <c r="V48" s="569">
        <v>0</v>
      </c>
      <c r="W48" s="568"/>
      <c r="X48" s="569">
        <v>0</v>
      </c>
      <c r="Y48" s="568"/>
      <c r="Z48" s="569">
        <v>0</v>
      </c>
      <c r="AA48" s="568"/>
      <c r="AB48" s="569">
        <v>0</v>
      </c>
      <c r="AC48" s="568"/>
      <c r="AD48" s="569">
        <v>0</v>
      </c>
      <c r="AE48" s="568"/>
      <c r="AF48" s="569">
        <v>0</v>
      </c>
      <c r="AG48" s="568"/>
      <c r="AH48" s="569">
        <v>0</v>
      </c>
      <c r="AI48" s="568"/>
      <c r="AJ48" s="569">
        <v>0</v>
      </c>
      <c r="AK48" s="568"/>
      <c r="AL48" s="569">
        <v>0</v>
      </c>
      <c r="AM48" s="568"/>
      <c r="AN48" s="569">
        <v>0</v>
      </c>
      <c r="AO48" s="568"/>
      <c r="AP48" s="569">
        <v>0</v>
      </c>
      <c r="AQ48" s="568"/>
      <c r="AR48" s="569">
        <v>0</v>
      </c>
      <c r="AS48" s="568"/>
      <c r="AT48" s="569">
        <v>0</v>
      </c>
      <c r="AU48" s="568"/>
      <c r="AV48" s="569">
        <v>0</v>
      </c>
      <c r="AW48" s="568"/>
      <c r="AX48" s="569">
        <v>0</v>
      </c>
      <c r="AY48" s="568"/>
      <c r="AZ48" s="569">
        <v>0</v>
      </c>
      <c r="BA48" s="568"/>
      <c r="BB48" s="569">
        <v>0</v>
      </c>
      <c r="BC48" s="568"/>
      <c r="BD48" s="569">
        <v>0</v>
      </c>
      <c r="BE48" s="568"/>
      <c r="BF48" s="569">
        <v>0</v>
      </c>
      <c r="BG48" s="568"/>
      <c r="BH48" s="569">
        <v>0</v>
      </c>
      <c r="BI48" s="568"/>
      <c r="BJ48" s="570">
        <v>0</v>
      </c>
      <c r="BK48" s="571" t="s">
        <v>1192</v>
      </c>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474" t="str">
        <f>Parameters!S48</f>
        <v>Warehousing and support activities for transportation</v>
      </c>
      <c r="E49" s="473"/>
      <c r="F49" s="567">
        <v>0</v>
      </c>
      <c r="G49" s="568"/>
      <c r="H49" s="569">
        <v>0</v>
      </c>
      <c r="I49" s="568"/>
      <c r="J49" s="569">
        <v>0</v>
      </c>
      <c r="K49" s="568"/>
      <c r="L49" s="569">
        <v>0</v>
      </c>
      <c r="M49" s="568"/>
      <c r="N49" s="569">
        <v>0</v>
      </c>
      <c r="O49" s="568"/>
      <c r="P49" s="569">
        <v>0</v>
      </c>
      <c r="Q49" s="568"/>
      <c r="R49" s="569">
        <v>0</v>
      </c>
      <c r="S49" s="568"/>
      <c r="T49" s="569">
        <v>0</v>
      </c>
      <c r="U49" s="568"/>
      <c r="V49" s="569">
        <v>0</v>
      </c>
      <c r="W49" s="568"/>
      <c r="X49" s="569">
        <v>0</v>
      </c>
      <c r="Y49" s="568"/>
      <c r="Z49" s="569">
        <v>0</v>
      </c>
      <c r="AA49" s="568"/>
      <c r="AB49" s="569">
        <v>0</v>
      </c>
      <c r="AC49" s="568"/>
      <c r="AD49" s="569">
        <v>0</v>
      </c>
      <c r="AE49" s="568"/>
      <c r="AF49" s="569">
        <v>0</v>
      </c>
      <c r="AG49" s="568"/>
      <c r="AH49" s="569">
        <v>0</v>
      </c>
      <c r="AI49" s="568"/>
      <c r="AJ49" s="569">
        <v>0</v>
      </c>
      <c r="AK49" s="568"/>
      <c r="AL49" s="569">
        <v>0</v>
      </c>
      <c r="AM49" s="568"/>
      <c r="AN49" s="569">
        <v>0</v>
      </c>
      <c r="AO49" s="568"/>
      <c r="AP49" s="569">
        <v>0</v>
      </c>
      <c r="AQ49" s="568"/>
      <c r="AR49" s="569">
        <v>0</v>
      </c>
      <c r="AS49" s="568"/>
      <c r="AT49" s="569">
        <v>0</v>
      </c>
      <c r="AU49" s="568"/>
      <c r="AV49" s="569">
        <v>0</v>
      </c>
      <c r="AW49" s="568"/>
      <c r="AX49" s="569">
        <v>0</v>
      </c>
      <c r="AY49" s="568"/>
      <c r="AZ49" s="569">
        <v>0</v>
      </c>
      <c r="BA49" s="568"/>
      <c r="BB49" s="569">
        <v>0</v>
      </c>
      <c r="BC49" s="568"/>
      <c r="BD49" s="569">
        <v>0</v>
      </c>
      <c r="BE49" s="568"/>
      <c r="BF49" s="569">
        <v>0</v>
      </c>
      <c r="BG49" s="568"/>
      <c r="BH49" s="569">
        <v>0</v>
      </c>
      <c r="BI49" s="568"/>
      <c r="BJ49" s="570">
        <v>0</v>
      </c>
      <c r="BK49" s="571" t="s">
        <v>1192</v>
      </c>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474" t="str">
        <f>Parameters!S49</f>
        <v>Postal and courier activities</v>
      </c>
      <c r="E50" s="473"/>
      <c r="F50" s="567">
        <v>0</v>
      </c>
      <c r="G50" s="568"/>
      <c r="H50" s="569">
        <v>0</v>
      </c>
      <c r="I50" s="568"/>
      <c r="J50" s="569">
        <v>0</v>
      </c>
      <c r="K50" s="568"/>
      <c r="L50" s="569">
        <v>0</v>
      </c>
      <c r="M50" s="568"/>
      <c r="N50" s="569">
        <v>0</v>
      </c>
      <c r="O50" s="568"/>
      <c r="P50" s="569">
        <v>0</v>
      </c>
      <c r="Q50" s="568"/>
      <c r="R50" s="569">
        <v>0</v>
      </c>
      <c r="S50" s="568"/>
      <c r="T50" s="569">
        <v>0</v>
      </c>
      <c r="U50" s="568"/>
      <c r="V50" s="569">
        <v>0</v>
      </c>
      <c r="W50" s="568"/>
      <c r="X50" s="569">
        <v>0</v>
      </c>
      <c r="Y50" s="568"/>
      <c r="Z50" s="569">
        <v>0</v>
      </c>
      <c r="AA50" s="568"/>
      <c r="AB50" s="569">
        <v>0</v>
      </c>
      <c r="AC50" s="568"/>
      <c r="AD50" s="569">
        <v>0</v>
      </c>
      <c r="AE50" s="568"/>
      <c r="AF50" s="569">
        <v>0</v>
      </c>
      <c r="AG50" s="568"/>
      <c r="AH50" s="569">
        <v>0</v>
      </c>
      <c r="AI50" s="568"/>
      <c r="AJ50" s="569">
        <v>0</v>
      </c>
      <c r="AK50" s="568"/>
      <c r="AL50" s="569">
        <v>0</v>
      </c>
      <c r="AM50" s="568"/>
      <c r="AN50" s="569">
        <v>0</v>
      </c>
      <c r="AO50" s="568"/>
      <c r="AP50" s="569">
        <v>0</v>
      </c>
      <c r="AQ50" s="568"/>
      <c r="AR50" s="569">
        <v>0</v>
      </c>
      <c r="AS50" s="568"/>
      <c r="AT50" s="569">
        <v>0</v>
      </c>
      <c r="AU50" s="568"/>
      <c r="AV50" s="569">
        <v>0</v>
      </c>
      <c r="AW50" s="568"/>
      <c r="AX50" s="569">
        <v>0</v>
      </c>
      <c r="AY50" s="568"/>
      <c r="AZ50" s="569">
        <v>0</v>
      </c>
      <c r="BA50" s="568"/>
      <c r="BB50" s="569">
        <v>0</v>
      </c>
      <c r="BC50" s="568"/>
      <c r="BD50" s="569">
        <v>0</v>
      </c>
      <c r="BE50" s="568"/>
      <c r="BF50" s="569">
        <v>0</v>
      </c>
      <c r="BG50" s="568"/>
      <c r="BH50" s="569">
        <v>0</v>
      </c>
      <c r="BI50" s="568"/>
      <c r="BJ50" s="570">
        <v>0</v>
      </c>
      <c r="BK50" s="571" t="s">
        <v>1192</v>
      </c>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479" t="str">
        <f>Parameters!S50</f>
        <v>Accommodation and food service activities</v>
      </c>
      <c r="E51" s="472"/>
      <c r="F51" s="564">
        <v>0</v>
      </c>
      <c r="G51" s="568"/>
      <c r="H51" s="565">
        <v>0</v>
      </c>
      <c r="I51" s="568"/>
      <c r="J51" s="565">
        <v>0</v>
      </c>
      <c r="K51" s="568"/>
      <c r="L51" s="565">
        <v>0</v>
      </c>
      <c r="M51" s="568"/>
      <c r="N51" s="565">
        <v>0</v>
      </c>
      <c r="O51" s="568"/>
      <c r="P51" s="565">
        <v>0</v>
      </c>
      <c r="Q51" s="568"/>
      <c r="R51" s="565">
        <v>0</v>
      </c>
      <c r="S51" s="568"/>
      <c r="T51" s="565">
        <v>0</v>
      </c>
      <c r="U51" s="568"/>
      <c r="V51" s="565">
        <v>0</v>
      </c>
      <c r="W51" s="568"/>
      <c r="X51" s="565">
        <v>0</v>
      </c>
      <c r="Y51" s="568"/>
      <c r="Z51" s="565">
        <v>0</v>
      </c>
      <c r="AA51" s="568"/>
      <c r="AB51" s="565">
        <v>0</v>
      </c>
      <c r="AC51" s="568"/>
      <c r="AD51" s="565">
        <v>0</v>
      </c>
      <c r="AE51" s="568"/>
      <c r="AF51" s="565">
        <v>0</v>
      </c>
      <c r="AG51" s="568"/>
      <c r="AH51" s="565">
        <v>0</v>
      </c>
      <c r="AI51" s="568"/>
      <c r="AJ51" s="565">
        <v>0</v>
      </c>
      <c r="AK51" s="568"/>
      <c r="AL51" s="565">
        <v>0</v>
      </c>
      <c r="AM51" s="568"/>
      <c r="AN51" s="565">
        <v>0</v>
      </c>
      <c r="AO51" s="568"/>
      <c r="AP51" s="565">
        <v>0</v>
      </c>
      <c r="AQ51" s="568"/>
      <c r="AR51" s="565">
        <v>0</v>
      </c>
      <c r="AS51" s="568"/>
      <c r="AT51" s="565">
        <v>0</v>
      </c>
      <c r="AU51" s="568"/>
      <c r="AV51" s="565">
        <v>0</v>
      </c>
      <c r="AW51" s="568"/>
      <c r="AX51" s="565">
        <v>0</v>
      </c>
      <c r="AY51" s="568"/>
      <c r="AZ51" s="565">
        <v>0</v>
      </c>
      <c r="BA51" s="568"/>
      <c r="BB51" s="565">
        <v>0</v>
      </c>
      <c r="BC51" s="568"/>
      <c r="BD51" s="565">
        <v>0</v>
      </c>
      <c r="BE51" s="568"/>
      <c r="BF51" s="565">
        <v>0</v>
      </c>
      <c r="BG51" s="568"/>
      <c r="BH51" s="565">
        <v>0</v>
      </c>
      <c r="BI51" s="568"/>
      <c r="BJ51" s="566">
        <v>0</v>
      </c>
      <c r="BK51" s="571" t="s">
        <v>1192</v>
      </c>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479" t="str">
        <f>Parameters!S51</f>
        <v>Information and communication</v>
      </c>
      <c r="E52" s="481"/>
      <c r="F52" s="564">
        <v>0</v>
      </c>
      <c r="G52" s="568"/>
      <c r="H52" s="565">
        <v>0</v>
      </c>
      <c r="I52" s="568"/>
      <c r="J52" s="565">
        <v>0</v>
      </c>
      <c r="K52" s="568"/>
      <c r="L52" s="565">
        <v>0</v>
      </c>
      <c r="M52" s="568"/>
      <c r="N52" s="565">
        <v>0</v>
      </c>
      <c r="O52" s="568"/>
      <c r="P52" s="565">
        <v>0</v>
      </c>
      <c r="Q52" s="568"/>
      <c r="R52" s="565">
        <v>0</v>
      </c>
      <c r="S52" s="568"/>
      <c r="T52" s="565">
        <v>0</v>
      </c>
      <c r="U52" s="568"/>
      <c r="V52" s="565">
        <v>0</v>
      </c>
      <c r="W52" s="568"/>
      <c r="X52" s="565">
        <v>0</v>
      </c>
      <c r="Y52" s="568"/>
      <c r="Z52" s="565">
        <v>0</v>
      </c>
      <c r="AA52" s="568"/>
      <c r="AB52" s="565">
        <v>0</v>
      </c>
      <c r="AC52" s="568"/>
      <c r="AD52" s="565">
        <v>0</v>
      </c>
      <c r="AE52" s="568"/>
      <c r="AF52" s="565">
        <v>0</v>
      </c>
      <c r="AG52" s="568"/>
      <c r="AH52" s="565">
        <v>0</v>
      </c>
      <c r="AI52" s="568"/>
      <c r="AJ52" s="565">
        <v>0</v>
      </c>
      <c r="AK52" s="568"/>
      <c r="AL52" s="565">
        <v>0</v>
      </c>
      <c r="AM52" s="568"/>
      <c r="AN52" s="565">
        <v>0</v>
      </c>
      <c r="AO52" s="568"/>
      <c r="AP52" s="565">
        <v>0</v>
      </c>
      <c r="AQ52" s="568"/>
      <c r="AR52" s="565">
        <v>0</v>
      </c>
      <c r="AS52" s="568"/>
      <c r="AT52" s="565">
        <v>0</v>
      </c>
      <c r="AU52" s="568"/>
      <c r="AV52" s="565">
        <v>0</v>
      </c>
      <c r="AW52" s="568"/>
      <c r="AX52" s="565">
        <v>0</v>
      </c>
      <c r="AY52" s="568"/>
      <c r="AZ52" s="565">
        <v>0</v>
      </c>
      <c r="BA52" s="568"/>
      <c r="BB52" s="565">
        <v>0</v>
      </c>
      <c r="BC52" s="568"/>
      <c r="BD52" s="565">
        <v>0</v>
      </c>
      <c r="BE52" s="568"/>
      <c r="BF52" s="565">
        <v>0</v>
      </c>
      <c r="BG52" s="568"/>
      <c r="BH52" s="565">
        <v>0</v>
      </c>
      <c r="BI52" s="568"/>
      <c r="BJ52" s="566">
        <v>0</v>
      </c>
      <c r="BK52" s="571" t="s">
        <v>1192</v>
      </c>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469" t="str">
        <f>Parameters!S52</f>
        <v>Publishing, motion picture, video, television programme production; sound recording, programming and broadcasting activities</v>
      </c>
      <c r="E53" s="470"/>
      <c r="F53" s="603"/>
      <c r="G53" s="594"/>
      <c r="H53" s="575"/>
      <c r="I53" s="594"/>
      <c r="J53" s="575"/>
      <c r="K53" s="594"/>
      <c r="L53" s="575"/>
      <c r="M53" s="594"/>
      <c r="N53" s="575"/>
      <c r="O53" s="594"/>
      <c r="P53" s="575"/>
      <c r="Q53" s="594"/>
      <c r="R53" s="575"/>
      <c r="S53" s="594"/>
      <c r="T53" s="575"/>
      <c r="U53" s="594"/>
      <c r="V53" s="575"/>
      <c r="W53" s="594"/>
      <c r="X53" s="575"/>
      <c r="Y53" s="594"/>
      <c r="Z53" s="575"/>
      <c r="AA53" s="594"/>
      <c r="AB53" s="575"/>
      <c r="AC53" s="594"/>
      <c r="AD53" s="575"/>
      <c r="AE53" s="594"/>
      <c r="AF53" s="575"/>
      <c r="AG53" s="594"/>
      <c r="AH53" s="575"/>
      <c r="AI53" s="594"/>
      <c r="AJ53" s="575"/>
      <c r="AK53" s="594"/>
      <c r="AL53" s="575"/>
      <c r="AM53" s="594"/>
      <c r="AN53" s="575"/>
      <c r="AO53" s="594"/>
      <c r="AP53" s="575"/>
      <c r="AQ53" s="594"/>
      <c r="AR53" s="575"/>
      <c r="AS53" s="594"/>
      <c r="AT53" s="575"/>
      <c r="AU53" s="594"/>
      <c r="AV53" s="575"/>
      <c r="AW53" s="594"/>
      <c r="AX53" s="575"/>
      <c r="AY53" s="594"/>
      <c r="AZ53" s="575"/>
      <c r="BA53" s="594"/>
      <c r="BB53" s="575"/>
      <c r="BC53" s="594"/>
      <c r="BD53" s="575"/>
      <c r="BE53" s="594"/>
      <c r="BF53" s="575"/>
      <c r="BG53" s="594"/>
      <c r="BH53" s="575"/>
      <c r="BI53" s="594"/>
      <c r="BJ53" s="575">
        <v>0</v>
      </c>
      <c r="BK53" s="598"/>
      <c r="CJ53" s="303"/>
      <c r="CK53" s="303"/>
      <c r="CL53" s="303"/>
      <c r="CM53" s="304"/>
      <c r="CN53" s="303"/>
      <c r="CO53" s="303"/>
      <c r="CP53" s="303"/>
      <c r="CQ53" s="303"/>
      <c r="CR53" s="303"/>
      <c r="CS53" s="303"/>
      <c r="CT53" s="303"/>
    </row>
    <row r="54" spans="1:98" s="14" customFormat="1" ht="12.75" customHeight="1">
      <c r="A54" s="35"/>
      <c r="B54" s="204" t="str">
        <f>Parameters!Q53</f>
        <v>J58</v>
      </c>
      <c r="C54" s="205"/>
      <c r="D54" s="474" t="str">
        <f>Parameters!S53</f>
        <v>Publishing activities</v>
      </c>
      <c r="E54" s="473"/>
      <c r="F54" s="567">
        <v>0</v>
      </c>
      <c r="G54" s="568"/>
      <c r="H54" s="569">
        <v>0</v>
      </c>
      <c r="I54" s="568"/>
      <c r="J54" s="569">
        <v>0</v>
      </c>
      <c r="K54" s="568"/>
      <c r="L54" s="569">
        <v>0</v>
      </c>
      <c r="M54" s="568"/>
      <c r="N54" s="569">
        <v>0</v>
      </c>
      <c r="O54" s="568"/>
      <c r="P54" s="569">
        <v>0</v>
      </c>
      <c r="Q54" s="568"/>
      <c r="R54" s="569">
        <v>0</v>
      </c>
      <c r="S54" s="568"/>
      <c r="T54" s="569">
        <v>0</v>
      </c>
      <c r="U54" s="568"/>
      <c r="V54" s="569">
        <v>0</v>
      </c>
      <c r="W54" s="568"/>
      <c r="X54" s="569">
        <v>0</v>
      </c>
      <c r="Y54" s="568"/>
      <c r="Z54" s="569">
        <v>0</v>
      </c>
      <c r="AA54" s="568"/>
      <c r="AB54" s="569">
        <v>0</v>
      </c>
      <c r="AC54" s="568"/>
      <c r="AD54" s="569">
        <v>0</v>
      </c>
      <c r="AE54" s="568"/>
      <c r="AF54" s="569">
        <v>0</v>
      </c>
      <c r="AG54" s="568"/>
      <c r="AH54" s="569">
        <v>0</v>
      </c>
      <c r="AI54" s="568"/>
      <c r="AJ54" s="569">
        <v>0</v>
      </c>
      <c r="AK54" s="568"/>
      <c r="AL54" s="569">
        <v>0</v>
      </c>
      <c r="AM54" s="568"/>
      <c r="AN54" s="569">
        <v>0</v>
      </c>
      <c r="AO54" s="568"/>
      <c r="AP54" s="569">
        <v>0</v>
      </c>
      <c r="AQ54" s="568"/>
      <c r="AR54" s="569">
        <v>0</v>
      </c>
      <c r="AS54" s="568"/>
      <c r="AT54" s="569">
        <v>0</v>
      </c>
      <c r="AU54" s="568"/>
      <c r="AV54" s="569">
        <v>0</v>
      </c>
      <c r="AW54" s="568"/>
      <c r="AX54" s="569">
        <v>0</v>
      </c>
      <c r="AY54" s="568"/>
      <c r="AZ54" s="569">
        <v>0</v>
      </c>
      <c r="BA54" s="568"/>
      <c r="BB54" s="569">
        <v>0</v>
      </c>
      <c r="BC54" s="568"/>
      <c r="BD54" s="569">
        <v>0</v>
      </c>
      <c r="BE54" s="568"/>
      <c r="BF54" s="569">
        <v>0</v>
      </c>
      <c r="BG54" s="568"/>
      <c r="BH54" s="569">
        <v>0</v>
      </c>
      <c r="BI54" s="568"/>
      <c r="BJ54" s="570">
        <v>0</v>
      </c>
      <c r="BK54" s="571" t="s">
        <v>1192</v>
      </c>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474" t="str">
        <f>Parameters!S54</f>
        <v>Motion picture, video, television programme production; programming and broadcasting activities</v>
      </c>
      <c r="E55" s="473"/>
      <c r="F55" s="567">
        <v>0</v>
      </c>
      <c r="G55" s="568"/>
      <c r="H55" s="569">
        <v>0</v>
      </c>
      <c r="I55" s="568"/>
      <c r="J55" s="569">
        <v>0</v>
      </c>
      <c r="K55" s="568"/>
      <c r="L55" s="569">
        <v>0</v>
      </c>
      <c r="M55" s="568"/>
      <c r="N55" s="569">
        <v>0</v>
      </c>
      <c r="O55" s="568"/>
      <c r="P55" s="569">
        <v>0</v>
      </c>
      <c r="Q55" s="568"/>
      <c r="R55" s="569">
        <v>0</v>
      </c>
      <c r="S55" s="568"/>
      <c r="T55" s="569">
        <v>0</v>
      </c>
      <c r="U55" s="568"/>
      <c r="V55" s="569">
        <v>0</v>
      </c>
      <c r="W55" s="568"/>
      <c r="X55" s="569">
        <v>0</v>
      </c>
      <c r="Y55" s="568"/>
      <c r="Z55" s="569">
        <v>0</v>
      </c>
      <c r="AA55" s="568"/>
      <c r="AB55" s="569">
        <v>0</v>
      </c>
      <c r="AC55" s="568"/>
      <c r="AD55" s="569">
        <v>0</v>
      </c>
      <c r="AE55" s="568"/>
      <c r="AF55" s="569">
        <v>0</v>
      </c>
      <c r="AG55" s="568"/>
      <c r="AH55" s="569">
        <v>0</v>
      </c>
      <c r="AI55" s="568"/>
      <c r="AJ55" s="569">
        <v>0</v>
      </c>
      <c r="AK55" s="568"/>
      <c r="AL55" s="569">
        <v>0</v>
      </c>
      <c r="AM55" s="568"/>
      <c r="AN55" s="569">
        <v>0</v>
      </c>
      <c r="AO55" s="568"/>
      <c r="AP55" s="569">
        <v>0</v>
      </c>
      <c r="AQ55" s="568"/>
      <c r="AR55" s="569">
        <v>0</v>
      </c>
      <c r="AS55" s="568"/>
      <c r="AT55" s="569">
        <v>0</v>
      </c>
      <c r="AU55" s="568"/>
      <c r="AV55" s="569">
        <v>0</v>
      </c>
      <c r="AW55" s="568"/>
      <c r="AX55" s="569">
        <v>0</v>
      </c>
      <c r="AY55" s="568"/>
      <c r="AZ55" s="569">
        <v>0</v>
      </c>
      <c r="BA55" s="568"/>
      <c r="BB55" s="569">
        <v>0</v>
      </c>
      <c r="BC55" s="568"/>
      <c r="BD55" s="569">
        <v>0</v>
      </c>
      <c r="BE55" s="568"/>
      <c r="BF55" s="569">
        <v>0</v>
      </c>
      <c r="BG55" s="568"/>
      <c r="BH55" s="569">
        <v>0</v>
      </c>
      <c r="BI55" s="568"/>
      <c r="BJ55" s="570">
        <v>0</v>
      </c>
      <c r="BK55" s="571" t="s">
        <v>1192</v>
      </c>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469" t="str">
        <f>Parameters!S55</f>
        <v>Telecommunications</v>
      </c>
      <c r="E56" s="475"/>
      <c r="F56" s="572">
        <v>0</v>
      </c>
      <c r="G56" s="568"/>
      <c r="H56" s="573">
        <v>0</v>
      </c>
      <c r="I56" s="568"/>
      <c r="J56" s="573">
        <v>0</v>
      </c>
      <c r="K56" s="568"/>
      <c r="L56" s="573">
        <v>0</v>
      </c>
      <c r="M56" s="568"/>
      <c r="N56" s="573">
        <v>0</v>
      </c>
      <c r="O56" s="568"/>
      <c r="P56" s="573">
        <v>0</v>
      </c>
      <c r="Q56" s="568"/>
      <c r="R56" s="573">
        <v>0</v>
      </c>
      <c r="S56" s="568"/>
      <c r="T56" s="573">
        <v>0</v>
      </c>
      <c r="U56" s="568"/>
      <c r="V56" s="573">
        <v>0</v>
      </c>
      <c r="W56" s="568"/>
      <c r="X56" s="573">
        <v>0</v>
      </c>
      <c r="Y56" s="568"/>
      <c r="Z56" s="573">
        <v>0</v>
      </c>
      <c r="AA56" s="568"/>
      <c r="AB56" s="573">
        <v>0</v>
      </c>
      <c r="AC56" s="568"/>
      <c r="AD56" s="573">
        <v>0</v>
      </c>
      <c r="AE56" s="568"/>
      <c r="AF56" s="573">
        <v>0</v>
      </c>
      <c r="AG56" s="568"/>
      <c r="AH56" s="573">
        <v>0</v>
      </c>
      <c r="AI56" s="568"/>
      <c r="AJ56" s="573">
        <v>0</v>
      </c>
      <c r="AK56" s="568"/>
      <c r="AL56" s="573">
        <v>0</v>
      </c>
      <c r="AM56" s="568"/>
      <c r="AN56" s="573">
        <v>0</v>
      </c>
      <c r="AO56" s="568"/>
      <c r="AP56" s="573">
        <v>0</v>
      </c>
      <c r="AQ56" s="568"/>
      <c r="AR56" s="573">
        <v>0</v>
      </c>
      <c r="AS56" s="568"/>
      <c r="AT56" s="573">
        <v>0</v>
      </c>
      <c r="AU56" s="568"/>
      <c r="AV56" s="573">
        <v>0</v>
      </c>
      <c r="AW56" s="568"/>
      <c r="AX56" s="573">
        <v>0</v>
      </c>
      <c r="AY56" s="568"/>
      <c r="AZ56" s="573">
        <v>0</v>
      </c>
      <c r="BA56" s="568"/>
      <c r="BB56" s="573">
        <v>0</v>
      </c>
      <c r="BC56" s="568"/>
      <c r="BD56" s="573">
        <v>0</v>
      </c>
      <c r="BE56" s="568"/>
      <c r="BF56" s="573">
        <v>0</v>
      </c>
      <c r="BG56" s="568"/>
      <c r="BH56" s="573">
        <v>0</v>
      </c>
      <c r="BI56" s="568"/>
      <c r="BJ56" s="574">
        <v>0</v>
      </c>
      <c r="BK56" s="571" t="s">
        <v>1192</v>
      </c>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469" t="str">
        <f>Parameters!S56</f>
        <v>Computer programming, consultancy, and information service activities</v>
      </c>
      <c r="E57" s="475"/>
      <c r="F57" s="572">
        <v>0</v>
      </c>
      <c r="G57" s="568"/>
      <c r="H57" s="573">
        <v>0</v>
      </c>
      <c r="I57" s="568"/>
      <c r="J57" s="573">
        <v>0</v>
      </c>
      <c r="K57" s="568"/>
      <c r="L57" s="573">
        <v>0</v>
      </c>
      <c r="M57" s="568"/>
      <c r="N57" s="573">
        <v>0</v>
      </c>
      <c r="O57" s="568"/>
      <c r="P57" s="573">
        <v>0</v>
      </c>
      <c r="Q57" s="568"/>
      <c r="R57" s="573">
        <v>0</v>
      </c>
      <c r="S57" s="568"/>
      <c r="T57" s="573">
        <v>0</v>
      </c>
      <c r="U57" s="568"/>
      <c r="V57" s="573">
        <v>0</v>
      </c>
      <c r="W57" s="568"/>
      <c r="X57" s="573">
        <v>0</v>
      </c>
      <c r="Y57" s="568"/>
      <c r="Z57" s="573">
        <v>0</v>
      </c>
      <c r="AA57" s="568"/>
      <c r="AB57" s="573">
        <v>0</v>
      </c>
      <c r="AC57" s="568"/>
      <c r="AD57" s="573">
        <v>0</v>
      </c>
      <c r="AE57" s="568"/>
      <c r="AF57" s="573">
        <v>0</v>
      </c>
      <c r="AG57" s="568"/>
      <c r="AH57" s="573">
        <v>0</v>
      </c>
      <c r="AI57" s="568"/>
      <c r="AJ57" s="573">
        <v>0</v>
      </c>
      <c r="AK57" s="568"/>
      <c r="AL57" s="573">
        <v>0</v>
      </c>
      <c r="AM57" s="568"/>
      <c r="AN57" s="573">
        <v>0</v>
      </c>
      <c r="AO57" s="568"/>
      <c r="AP57" s="573">
        <v>0</v>
      </c>
      <c r="AQ57" s="568"/>
      <c r="AR57" s="573">
        <v>0</v>
      </c>
      <c r="AS57" s="568"/>
      <c r="AT57" s="573">
        <v>0</v>
      </c>
      <c r="AU57" s="568"/>
      <c r="AV57" s="573">
        <v>0</v>
      </c>
      <c r="AW57" s="568"/>
      <c r="AX57" s="573">
        <v>0</v>
      </c>
      <c r="AY57" s="568"/>
      <c r="AZ57" s="573">
        <v>0</v>
      </c>
      <c r="BA57" s="568"/>
      <c r="BB57" s="573">
        <v>0</v>
      </c>
      <c r="BC57" s="568"/>
      <c r="BD57" s="573">
        <v>0</v>
      </c>
      <c r="BE57" s="568"/>
      <c r="BF57" s="573">
        <v>0</v>
      </c>
      <c r="BG57" s="568"/>
      <c r="BH57" s="573">
        <v>0</v>
      </c>
      <c r="BI57" s="568"/>
      <c r="BJ57" s="574">
        <v>0</v>
      </c>
      <c r="BK57" s="571" t="s">
        <v>1192</v>
      </c>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479" t="str">
        <f>Parameters!S57</f>
        <v>Financial and insurance activities</v>
      </c>
      <c r="E58" s="481"/>
      <c r="F58" s="564">
        <v>0</v>
      </c>
      <c r="G58" s="568"/>
      <c r="H58" s="565">
        <v>0</v>
      </c>
      <c r="I58" s="568"/>
      <c r="J58" s="565">
        <v>0</v>
      </c>
      <c r="K58" s="568"/>
      <c r="L58" s="565">
        <v>0</v>
      </c>
      <c r="M58" s="568"/>
      <c r="N58" s="565">
        <v>0</v>
      </c>
      <c r="O58" s="568"/>
      <c r="P58" s="565">
        <v>0</v>
      </c>
      <c r="Q58" s="568"/>
      <c r="R58" s="565">
        <v>0</v>
      </c>
      <c r="S58" s="568"/>
      <c r="T58" s="565">
        <v>0</v>
      </c>
      <c r="U58" s="568"/>
      <c r="V58" s="565">
        <v>0</v>
      </c>
      <c r="W58" s="568"/>
      <c r="X58" s="565">
        <v>0</v>
      </c>
      <c r="Y58" s="568"/>
      <c r="Z58" s="565">
        <v>0</v>
      </c>
      <c r="AA58" s="568"/>
      <c r="AB58" s="565">
        <v>0</v>
      </c>
      <c r="AC58" s="568"/>
      <c r="AD58" s="565">
        <v>0</v>
      </c>
      <c r="AE58" s="568"/>
      <c r="AF58" s="565">
        <v>0</v>
      </c>
      <c r="AG58" s="568"/>
      <c r="AH58" s="565">
        <v>0</v>
      </c>
      <c r="AI58" s="568"/>
      <c r="AJ58" s="565">
        <v>0</v>
      </c>
      <c r="AK58" s="568"/>
      <c r="AL58" s="565">
        <v>0</v>
      </c>
      <c r="AM58" s="568"/>
      <c r="AN58" s="565">
        <v>0</v>
      </c>
      <c r="AO58" s="568"/>
      <c r="AP58" s="565">
        <v>0</v>
      </c>
      <c r="AQ58" s="568"/>
      <c r="AR58" s="565">
        <v>0</v>
      </c>
      <c r="AS58" s="568"/>
      <c r="AT58" s="565">
        <v>0</v>
      </c>
      <c r="AU58" s="568"/>
      <c r="AV58" s="565">
        <v>0</v>
      </c>
      <c r="AW58" s="568"/>
      <c r="AX58" s="565">
        <v>0</v>
      </c>
      <c r="AY58" s="568"/>
      <c r="AZ58" s="565">
        <v>0</v>
      </c>
      <c r="BA58" s="568"/>
      <c r="BB58" s="565">
        <v>0</v>
      </c>
      <c r="BC58" s="568"/>
      <c r="BD58" s="565">
        <v>0</v>
      </c>
      <c r="BE58" s="568"/>
      <c r="BF58" s="565">
        <v>0</v>
      </c>
      <c r="BG58" s="568"/>
      <c r="BH58" s="565">
        <v>0</v>
      </c>
      <c r="BI58" s="568"/>
      <c r="BJ58" s="566">
        <v>0</v>
      </c>
      <c r="BK58" s="571" t="s">
        <v>1192</v>
      </c>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471" t="str">
        <f>Parameters!S58</f>
        <v>Financial service activities, except insurance and pension funding</v>
      </c>
      <c r="E59" s="472"/>
      <c r="F59" s="567">
        <v>0</v>
      </c>
      <c r="G59" s="568"/>
      <c r="H59" s="569">
        <v>0</v>
      </c>
      <c r="I59" s="568"/>
      <c r="J59" s="569">
        <v>0</v>
      </c>
      <c r="K59" s="568"/>
      <c r="L59" s="569">
        <v>0</v>
      </c>
      <c r="M59" s="568"/>
      <c r="N59" s="569">
        <v>0</v>
      </c>
      <c r="O59" s="568"/>
      <c r="P59" s="569">
        <v>0</v>
      </c>
      <c r="Q59" s="568"/>
      <c r="R59" s="569">
        <v>0</v>
      </c>
      <c r="S59" s="568"/>
      <c r="T59" s="569">
        <v>0</v>
      </c>
      <c r="U59" s="568"/>
      <c r="V59" s="569">
        <v>0</v>
      </c>
      <c r="W59" s="568"/>
      <c r="X59" s="569">
        <v>0</v>
      </c>
      <c r="Y59" s="568"/>
      <c r="Z59" s="569">
        <v>0</v>
      </c>
      <c r="AA59" s="568"/>
      <c r="AB59" s="569">
        <v>0</v>
      </c>
      <c r="AC59" s="568"/>
      <c r="AD59" s="569">
        <v>0</v>
      </c>
      <c r="AE59" s="568"/>
      <c r="AF59" s="569">
        <v>0</v>
      </c>
      <c r="AG59" s="568"/>
      <c r="AH59" s="569">
        <v>0</v>
      </c>
      <c r="AI59" s="568"/>
      <c r="AJ59" s="569">
        <v>0</v>
      </c>
      <c r="AK59" s="568"/>
      <c r="AL59" s="569">
        <v>0</v>
      </c>
      <c r="AM59" s="568"/>
      <c r="AN59" s="569">
        <v>0</v>
      </c>
      <c r="AO59" s="568"/>
      <c r="AP59" s="569">
        <v>0</v>
      </c>
      <c r="AQ59" s="568"/>
      <c r="AR59" s="569">
        <v>0</v>
      </c>
      <c r="AS59" s="568"/>
      <c r="AT59" s="569">
        <v>0</v>
      </c>
      <c r="AU59" s="568"/>
      <c r="AV59" s="569">
        <v>0</v>
      </c>
      <c r="AW59" s="568"/>
      <c r="AX59" s="569">
        <v>0</v>
      </c>
      <c r="AY59" s="568"/>
      <c r="AZ59" s="569">
        <v>0</v>
      </c>
      <c r="BA59" s="568"/>
      <c r="BB59" s="569">
        <v>0</v>
      </c>
      <c r="BC59" s="568"/>
      <c r="BD59" s="569">
        <v>0</v>
      </c>
      <c r="BE59" s="568"/>
      <c r="BF59" s="569">
        <v>0</v>
      </c>
      <c r="BG59" s="568"/>
      <c r="BH59" s="569">
        <v>0</v>
      </c>
      <c r="BI59" s="568"/>
      <c r="BJ59" s="570">
        <v>0</v>
      </c>
      <c r="BK59" s="571" t="s">
        <v>1192</v>
      </c>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471" t="str">
        <f>Parameters!S59</f>
        <v>Insurance, reinsurance and pension funding, except compulsory social security</v>
      </c>
      <c r="E60" s="472"/>
      <c r="F60" s="567">
        <v>0</v>
      </c>
      <c r="G60" s="568"/>
      <c r="H60" s="569">
        <v>0</v>
      </c>
      <c r="I60" s="568"/>
      <c r="J60" s="569">
        <v>0</v>
      </c>
      <c r="K60" s="568"/>
      <c r="L60" s="569">
        <v>0</v>
      </c>
      <c r="M60" s="568"/>
      <c r="N60" s="569">
        <v>0</v>
      </c>
      <c r="O60" s="568"/>
      <c r="P60" s="569">
        <v>0</v>
      </c>
      <c r="Q60" s="568"/>
      <c r="R60" s="569">
        <v>0</v>
      </c>
      <c r="S60" s="568"/>
      <c r="T60" s="569">
        <v>0</v>
      </c>
      <c r="U60" s="568"/>
      <c r="V60" s="569">
        <v>0</v>
      </c>
      <c r="W60" s="568"/>
      <c r="X60" s="569">
        <v>0</v>
      </c>
      <c r="Y60" s="568"/>
      <c r="Z60" s="569">
        <v>0</v>
      </c>
      <c r="AA60" s="568"/>
      <c r="AB60" s="569">
        <v>0</v>
      </c>
      <c r="AC60" s="568"/>
      <c r="AD60" s="569">
        <v>0</v>
      </c>
      <c r="AE60" s="568"/>
      <c r="AF60" s="569">
        <v>0</v>
      </c>
      <c r="AG60" s="568"/>
      <c r="AH60" s="569">
        <v>0</v>
      </c>
      <c r="AI60" s="568"/>
      <c r="AJ60" s="569">
        <v>0</v>
      </c>
      <c r="AK60" s="568"/>
      <c r="AL60" s="569">
        <v>0</v>
      </c>
      <c r="AM60" s="568"/>
      <c r="AN60" s="569">
        <v>0</v>
      </c>
      <c r="AO60" s="568"/>
      <c r="AP60" s="569">
        <v>0</v>
      </c>
      <c r="AQ60" s="568"/>
      <c r="AR60" s="569">
        <v>0</v>
      </c>
      <c r="AS60" s="568"/>
      <c r="AT60" s="569">
        <v>0</v>
      </c>
      <c r="AU60" s="568"/>
      <c r="AV60" s="569">
        <v>0</v>
      </c>
      <c r="AW60" s="568"/>
      <c r="AX60" s="569">
        <v>0</v>
      </c>
      <c r="AY60" s="568"/>
      <c r="AZ60" s="569">
        <v>0</v>
      </c>
      <c r="BA60" s="568"/>
      <c r="BB60" s="569">
        <v>0</v>
      </c>
      <c r="BC60" s="568"/>
      <c r="BD60" s="569">
        <v>0</v>
      </c>
      <c r="BE60" s="568"/>
      <c r="BF60" s="569">
        <v>0</v>
      </c>
      <c r="BG60" s="568"/>
      <c r="BH60" s="569">
        <v>0</v>
      </c>
      <c r="BI60" s="568"/>
      <c r="BJ60" s="570">
        <v>0</v>
      </c>
      <c r="BK60" s="571" t="s">
        <v>1192</v>
      </c>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474" t="str">
        <f>Parameters!S60</f>
        <v>Activities auxiliary to financial services and insurance activities</v>
      </c>
      <c r="E61" s="473"/>
      <c r="F61" s="567">
        <v>0</v>
      </c>
      <c r="G61" s="568"/>
      <c r="H61" s="569">
        <v>0</v>
      </c>
      <c r="I61" s="568"/>
      <c r="J61" s="569">
        <v>0</v>
      </c>
      <c r="K61" s="568"/>
      <c r="L61" s="569">
        <v>0</v>
      </c>
      <c r="M61" s="568"/>
      <c r="N61" s="569">
        <v>0</v>
      </c>
      <c r="O61" s="568"/>
      <c r="P61" s="569">
        <v>0</v>
      </c>
      <c r="Q61" s="568"/>
      <c r="R61" s="569">
        <v>0</v>
      </c>
      <c r="S61" s="568"/>
      <c r="T61" s="569">
        <v>0</v>
      </c>
      <c r="U61" s="568"/>
      <c r="V61" s="569">
        <v>0</v>
      </c>
      <c r="W61" s="568"/>
      <c r="X61" s="569">
        <v>0</v>
      </c>
      <c r="Y61" s="568"/>
      <c r="Z61" s="569">
        <v>0</v>
      </c>
      <c r="AA61" s="568"/>
      <c r="AB61" s="569">
        <v>0</v>
      </c>
      <c r="AC61" s="568"/>
      <c r="AD61" s="569">
        <v>0</v>
      </c>
      <c r="AE61" s="568"/>
      <c r="AF61" s="569">
        <v>0</v>
      </c>
      <c r="AG61" s="568"/>
      <c r="AH61" s="569">
        <v>0</v>
      </c>
      <c r="AI61" s="568"/>
      <c r="AJ61" s="569">
        <v>0</v>
      </c>
      <c r="AK61" s="568"/>
      <c r="AL61" s="569">
        <v>0</v>
      </c>
      <c r="AM61" s="568"/>
      <c r="AN61" s="569">
        <v>0</v>
      </c>
      <c r="AO61" s="568"/>
      <c r="AP61" s="569">
        <v>0</v>
      </c>
      <c r="AQ61" s="568"/>
      <c r="AR61" s="569">
        <v>0</v>
      </c>
      <c r="AS61" s="568"/>
      <c r="AT61" s="569">
        <v>0</v>
      </c>
      <c r="AU61" s="568"/>
      <c r="AV61" s="569">
        <v>0</v>
      </c>
      <c r="AW61" s="568"/>
      <c r="AX61" s="569">
        <v>0</v>
      </c>
      <c r="AY61" s="568"/>
      <c r="AZ61" s="569">
        <v>0</v>
      </c>
      <c r="BA61" s="568"/>
      <c r="BB61" s="569">
        <v>0</v>
      </c>
      <c r="BC61" s="568"/>
      <c r="BD61" s="569">
        <v>0</v>
      </c>
      <c r="BE61" s="568"/>
      <c r="BF61" s="569">
        <v>0</v>
      </c>
      <c r="BG61" s="568"/>
      <c r="BH61" s="569">
        <v>0</v>
      </c>
      <c r="BI61" s="568"/>
      <c r="BJ61" s="570">
        <v>0</v>
      </c>
      <c r="BK61" s="571" t="s">
        <v>1192</v>
      </c>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479" t="str">
        <f>Parameters!S61</f>
        <v>Real estate activities</v>
      </c>
      <c r="E62" s="480"/>
      <c r="F62" s="564">
        <v>0</v>
      </c>
      <c r="G62" s="568"/>
      <c r="H62" s="565">
        <v>0</v>
      </c>
      <c r="I62" s="568"/>
      <c r="J62" s="565">
        <v>0</v>
      </c>
      <c r="K62" s="568"/>
      <c r="L62" s="565">
        <v>0</v>
      </c>
      <c r="M62" s="568"/>
      <c r="N62" s="565">
        <v>0</v>
      </c>
      <c r="O62" s="568"/>
      <c r="P62" s="565">
        <v>0</v>
      </c>
      <c r="Q62" s="568"/>
      <c r="R62" s="565">
        <v>0</v>
      </c>
      <c r="S62" s="568"/>
      <c r="T62" s="565">
        <v>0</v>
      </c>
      <c r="U62" s="568"/>
      <c r="V62" s="565">
        <v>0</v>
      </c>
      <c r="W62" s="568"/>
      <c r="X62" s="565">
        <v>0</v>
      </c>
      <c r="Y62" s="568"/>
      <c r="Z62" s="565">
        <v>0</v>
      </c>
      <c r="AA62" s="568"/>
      <c r="AB62" s="565">
        <v>0</v>
      </c>
      <c r="AC62" s="568"/>
      <c r="AD62" s="565">
        <v>0</v>
      </c>
      <c r="AE62" s="568"/>
      <c r="AF62" s="565">
        <v>0</v>
      </c>
      <c r="AG62" s="568"/>
      <c r="AH62" s="565">
        <v>0</v>
      </c>
      <c r="AI62" s="568"/>
      <c r="AJ62" s="565">
        <v>0</v>
      </c>
      <c r="AK62" s="568"/>
      <c r="AL62" s="565">
        <v>0</v>
      </c>
      <c r="AM62" s="568"/>
      <c r="AN62" s="565">
        <v>0</v>
      </c>
      <c r="AO62" s="568"/>
      <c r="AP62" s="565">
        <v>0</v>
      </c>
      <c r="AQ62" s="568"/>
      <c r="AR62" s="565">
        <v>0</v>
      </c>
      <c r="AS62" s="568"/>
      <c r="AT62" s="565">
        <v>0</v>
      </c>
      <c r="AU62" s="568"/>
      <c r="AV62" s="565">
        <v>0</v>
      </c>
      <c r="AW62" s="568"/>
      <c r="AX62" s="565">
        <v>0</v>
      </c>
      <c r="AY62" s="568"/>
      <c r="AZ62" s="565">
        <v>0</v>
      </c>
      <c r="BA62" s="568"/>
      <c r="BB62" s="565">
        <v>0</v>
      </c>
      <c r="BC62" s="568"/>
      <c r="BD62" s="565">
        <v>0</v>
      </c>
      <c r="BE62" s="568"/>
      <c r="BF62" s="565">
        <v>0</v>
      </c>
      <c r="BG62" s="568"/>
      <c r="BH62" s="565">
        <v>0</v>
      </c>
      <c r="BI62" s="568"/>
      <c r="BJ62" s="566">
        <v>0</v>
      </c>
      <c r="BK62" s="571" t="s">
        <v>1192</v>
      </c>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501" t="str">
        <f>Parameters!S62</f>
        <v>Imputed rents of owner-occupied dwellings</v>
      </c>
      <c r="E63" s="502"/>
      <c r="F63" s="576">
        <v>0</v>
      </c>
      <c r="G63" s="568"/>
      <c r="H63" s="577">
        <v>0</v>
      </c>
      <c r="I63" s="568"/>
      <c r="J63" s="577">
        <v>0</v>
      </c>
      <c r="K63" s="568"/>
      <c r="L63" s="577">
        <v>0</v>
      </c>
      <c r="M63" s="568"/>
      <c r="N63" s="577">
        <v>0</v>
      </c>
      <c r="O63" s="568"/>
      <c r="P63" s="577">
        <v>0</v>
      </c>
      <c r="Q63" s="568"/>
      <c r="R63" s="577">
        <v>0</v>
      </c>
      <c r="S63" s="568"/>
      <c r="T63" s="577">
        <v>0</v>
      </c>
      <c r="U63" s="568"/>
      <c r="V63" s="577">
        <v>0</v>
      </c>
      <c r="W63" s="568"/>
      <c r="X63" s="577">
        <v>0</v>
      </c>
      <c r="Y63" s="568"/>
      <c r="Z63" s="577">
        <v>0</v>
      </c>
      <c r="AA63" s="568"/>
      <c r="AB63" s="577">
        <v>0</v>
      </c>
      <c r="AC63" s="568"/>
      <c r="AD63" s="577">
        <v>0</v>
      </c>
      <c r="AE63" s="568"/>
      <c r="AF63" s="577">
        <v>0</v>
      </c>
      <c r="AG63" s="568"/>
      <c r="AH63" s="577">
        <v>0</v>
      </c>
      <c r="AI63" s="568"/>
      <c r="AJ63" s="577">
        <v>0</v>
      </c>
      <c r="AK63" s="568"/>
      <c r="AL63" s="577">
        <v>0</v>
      </c>
      <c r="AM63" s="568"/>
      <c r="AN63" s="577">
        <v>0</v>
      </c>
      <c r="AO63" s="568"/>
      <c r="AP63" s="577">
        <v>0</v>
      </c>
      <c r="AQ63" s="568"/>
      <c r="AR63" s="577">
        <v>0</v>
      </c>
      <c r="AS63" s="568"/>
      <c r="AT63" s="577">
        <v>0</v>
      </c>
      <c r="AU63" s="568"/>
      <c r="AV63" s="577">
        <v>0</v>
      </c>
      <c r="AW63" s="568"/>
      <c r="AX63" s="577">
        <v>0</v>
      </c>
      <c r="AY63" s="568"/>
      <c r="AZ63" s="577">
        <v>0</v>
      </c>
      <c r="BA63" s="568"/>
      <c r="BB63" s="577">
        <v>0</v>
      </c>
      <c r="BC63" s="568"/>
      <c r="BD63" s="577">
        <v>0</v>
      </c>
      <c r="BE63" s="568"/>
      <c r="BF63" s="577">
        <v>0</v>
      </c>
      <c r="BG63" s="568"/>
      <c r="BH63" s="577">
        <v>0</v>
      </c>
      <c r="BI63" s="568"/>
      <c r="BJ63" s="578">
        <v>0</v>
      </c>
      <c r="BK63" s="571" t="s">
        <v>1192</v>
      </c>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479" t="str">
        <f>Parameters!S63</f>
        <v>Professional, scientific and technical activities</v>
      </c>
      <c r="E64" s="481"/>
      <c r="F64" s="564">
        <v>0</v>
      </c>
      <c r="G64" s="568"/>
      <c r="H64" s="565">
        <v>0</v>
      </c>
      <c r="I64" s="568"/>
      <c r="J64" s="565">
        <v>0</v>
      </c>
      <c r="K64" s="568"/>
      <c r="L64" s="565">
        <v>0</v>
      </c>
      <c r="M64" s="568"/>
      <c r="N64" s="565">
        <v>0</v>
      </c>
      <c r="O64" s="568"/>
      <c r="P64" s="565">
        <v>0</v>
      </c>
      <c r="Q64" s="568"/>
      <c r="R64" s="565">
        <v>0</v>
      </c>
      <c r="S64" s="568"/>
      <c r="T64" s="565">
        <v>0</v>
      </c>
      <c r="U64" s="568"/>
      <c r="V64" s="565">
        <v>0</v>
      </c>
      <c r="W64" s="568"/>
      <c r="X64" s="565">
        <v>0</v>
      </c>
      <c r="Y64" s="568"/>
      <c r="Z64" s="565">
        <v>0</v>
      </c>
      <c r="AA64" s="568"/>
      <c r="AB64" s="565">
        <v>0</v>
      </c>
      <c r="AC64" s="568"/>
      <c r="AD64" s="565">
        <v>0</v>
      </c>
      <c r="AE64" s="568"/>
      <c r="AF64" s="565">
        <v>0</v>
      </c>
      <c r="AG64" s="568"/>
      <c r="AH64" s="565">
        <v>0</v>
      </c>
      <c r="AI64" s="568"/>
      <c r="AJ64" s="565">
        <v>0</v>
      </c>
      <c r="AK64" s="568"/>
      <c r="AL64" s="565">
        <v>0</v>
      </c>
      <c r="AM64" s="568"/>
      <c r="AN64" s="565">
        <v>0</v>
      </c>
      <c r="AO64" s="568"/>
      <c r="AP64" s="565">
        <v>0</v>
      </c>
      <c r="AQ64" s="568"/>
      <c r="AR64" s="565">
        <v>0</v>
      </c>
      <c r="AS64" s="568"/>
      <c r="AT64" s="565">
        <v>0</v>
      </c>
      <c r="AU64" s="568"/>
      <c r="AV64" s="565">
        <v>0</v>
      </c>
      <c r="AW64" s="568"/>
      <c r="AX64" s="565">
        <v>0</v>
      </c>
      <c r="AY64" s="568"/>
      <c r="AZ64" s="565">
        <v>0</v>
      </c>
      <c r="BA64" s="568"/>
      <c r="BB64" s="565">
        <v>0</v>
      </c>
      <c r="BC64" s="568"/>
      <c r="BD64" s="565">
        <v>0</v>
      </c>
      <c r="BE64" s="568"/>
      <c r="BF64" s="565">
        <v>0</v>
      </c>
      <c r="BG64" s="568"/>
      <c r="BH64" s="565">
        <v>0</v>
      </c>
      <c r="BI64" s="568"/>
      <c r="BJ64" s="566">
        <v>0</v>
      </c>
      <c r="BK64" s="571" t="s">
        <v>1192</v>
      </c>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469" t="str">
        <f>Parameters!S64</f>
        <v>Legal and accounting activities; activities of head offices; management consultancy activities; architectural and engineering activities; technical testing and analysis</v>
      </c>
      <c r="E65" s="470"/>
      <c r="F65" s="603"/>
      <c r="G65" s="594"/>
      <c r="H65" s="575"/>
      <c r="I65" s="594"/>
      <c r="J65" s="575"/>
      <c r="K65" s="594"/>
      <c r="L65" s="575"/>
      <c r="M65" s="594"/>
      <c r="N65" s="575"/>
      <c r="O65" s="594"/>
      <c r="P65" s="575"/>
      <c r="Q65" s="594"/>
      <c r="R65" s="575"/>
      <c r="S65" s="594"/>
      <c r="T65" s="575"/>
      <c r="U65" s="594"/>
      <c r="V65" s="575"/>
      <c r="W65" s="594"/>
      <c r="X65" s="575"/>
      <c r="Y65" s="594"/>
      <c r="Z65" s="575"/>
      <c r="AA65" s="594"/>
      <c r="AB65" s="575"/>
      <c r="AC65" s="594"/>
      <c r="AD65" s="575"/>
      <c r="AE65" s="594"/>
      <c r="AF65" s="575"/>
      <c r="AG65" s="594"/>
      <c r="AH65" s="575"/>
      <c r="AI65" s="594"/>
      <c r="AJ65" s="575"/>
      <c r="AK65" s="594"/>
      <c r="AL65" s="575"/>
      <c r="AM65" s="594"/>
      <c r="AN65" s="575"/>
      <c r="AO65" s="594"/>
      <c r="AP65" s="575"/>
      <c r="AQ65" s="594"/>
      <c r="AR65" s="575"/>
      <c r="AS65" s="594"/>
      <c r="AT65" s="575"/>
      <c r="AU65" s="594"/>
      <c r="AV65" s="575"/>
      <c r="AW65" s="594"/>
      <c r="AX65" s="575"/>
      <c r="AY65" s="594"/>
      <c r="AZ65" s="575"/>
      <c r="BA65" s="594"/>
      <c r="BB65" s="575"/>
      <c r="BC65" s="594"/>
      <c r="BD65" s="575"/>
      <c r="BE65" s="594"/>
      <c r="BF65" s="575"/>
      <c r="BG65" s="594"/>
      <c r="BH65" s="575"/>
      <c r="BI65" s="594"/>
      <c r="BJ65" s="575">
        <v>0</v>
      </c>
      <c r="BK65" s="598"/>
      <c r="CJ65" s="303"/>
      <c r="CK65" s="303"/>
      <c r="CL65" s="303"/>
      <c r="CM65" s="304"/>
      <c r="CN65" s="303"/>
      <c r="CO65" s="303"/>
      <c r="CP65" s="303"/>
      <c r="CQ65" s="303"/>
      <c r="CR65" s="303"/>
      <c r="CS65" s="303"/>
      <c r="CT65" s="303"/>
    </row>
    <row r="66" spans="1:98" s="13" customFormat="1">
      <c r="A66" s="35"/>
      <c r="B66" s="204" t="str">
        <f>Parameters!Q65</f>
        <v>M69_M70</v>
      </c>
      <c r="C66" s="205"/>
      <c r="D66" s="471" t="str">
        <f>Parameters!S65</f>
        <v>Legal and accounting activities; activities of head offices; management consultancy activities</v>
      </c>
      <c r="E66" s="472"/>
      <c r="F66" s="567">
        <v>0</v>
      </c>
      <c r="G66" s="568"/>
      <c r="H66" s="569">
        <v>0</v>
      </c>
      <c r="I66" s="568"/>
      <c r="J66" s="569">
        <v>0</v>
      </c>
      <c r="K66" s="568"/>
      <c r="L66" s="569">
        <v>0</v>
      </c>
      <c r="M66" s="568"/>
      <c r="N66" s="569">
        <v>0</v>
      </c>
      <c r="O66" s="568"/>
      <c r="P66" s="569">
        <v>0</v>
      </c>
      <c r="Q66" s="568"/>
      <c r="R66" s="569">
        <v>0</v>
      </c>
      <c r="S66" s="568"/>
      <c r="T66" s="569">
        <v>0</v>
      </c>
      <c r="U66" s="568"/>
      <c r="V66" s="569">
        <v>0</v>
      </c>
      <c r="W66" s="568"/>
      <c r="X66" s="569">
        <v>0</v>
      </c>
      <c r="Y66" s="568"/>
      <c r="Z66" s="569">
        <v>0</v>
      </c>
      <c r="AA66" s="568"/>
      <c r="AB66" s="569">
        <v>0</v>
      </c>
      <c r="AC66" s="568"/>
      <c r="AD66" s="569">
        <v>0</v>
      </c>
      <c r="AE66" s="568"/>
      <c r="AF66" s="569">
        <v>0</v>
      </c>
      <c r="AG66" s="568"/>
      <c r="AH66" s="569">
        <v>0</v>
      </c>
      <c r="AI66" s="568"/>
      <c r="AJ66" s="569">
        <v>0</v>
      </c>
      <c r="AK66" s="568"/>
      <c r="AL66" s="569">
        <v>0</v>
      </c>
      <c r="AM66" s="568"/>
      <c r="AN66" s="569">
        <v>0</v>
      </c>
      <c r="AO66" s="568"/>
      <c r="AP66" s="569">
        <v>0</v>
      </c>
      <c r="AQ66" s="568"/>
      <c r="AR66" s="569">
        <v>0</v>
      </c>
      <c r="AS66" s="568"/>
      <c r="AT66" s="569">
        <v>0</v>
      </c>
      <c r="AU66" s="568"/>
      <c r="AV66" s="569">
        <v>0</v>
      </c>
      <c r="AW66" s="568"/>
      <c r="AX66" s="569">
        <v>0</v>
      </c>
      <c r="AY66" s="568"/>
      <c r="AZ66" s="569">
        <v>0</v>
      </c>
      <c r="BA66" s="568"/>
      <c r="BB66" s="569">
        <v>0</v>
      </c>
      <c r="BC66" s="568"/>
      <c r="BD66" s="569">
        <v>0</v>
      </c>
      <c r="BE66" s="568"/>
      <c r="BF66" s="569">
        <v>0</v>
      </c>
      <c r="BG66" s="568"/>
      <c r="BH66" s="569">
        <v>0</v>
      </c>
      <c r="BI66" s="568"/>
      <c r="BJ66" s="570">
        <v>0</v>
      </c>
      <c r="BK66" s="571" t="s">
        <v>1192</v>
      </c>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471" t="str">
        <f>Parameters!S66</f>
        <v>Architectural and engineering activities; technical testing and analysis</v>
      </c>
      <c r="E67" s="472"/>
      <c r="F67" s="567">
        <v>0</v>
      </c>
      <c r="G67" s="568"/>
      <c r="H67" s="569">
        <v>0</v>
      </c>
      <c r="I67" s="568"/>
      <c r="J67" s="569">
        <v>0</v>
      </c>
      <c r="K67" s="568"/>
      <c r="L67" s="569">
        <v>0</v>
      </c>
      <c r="M67" s="568"/>
      <c r="N67" s="569">
        <v>0</v>
      </c>
      <c r="O67" s="568"/>
      <c r="P67" s="569">
        <v>0</v>
      </c>
      <c r="Q67" s="568"/>
      <c r="R67" s="569">
        <v>0</v>
      </c>
      <c r="S67" s="568"/>
      <c r="T67" s="569">
        <v>0</v>
      </c>
      <c r="U67" s="568"/>
      <c r="V67" s="569">
        <v>0</v>
      </c>
      <c r="W67" s="568"/>
      <c r="X67" s="569">
        <v>0</v>
      </c>
      <c r="Y67" s="568"/>
      <c r="Z67" s="569">
        <v>0</v>
      </c>
      <c r="AA67" s="568"/>
      <c r="AB67" s="569">
        <v>0</v>
      </c>
      <c r="AC67" s="568"/>
      <c r="AD67" s="569">
        <v>0</v>
      </c>
      <c r="AE67" s="568"/>
      <c r="AF67" s="569">
        <v>0</v>
      </c>
      <c r="AG67" s="568"/>
      <c r="AH67" s="569">
        <v>0</v>
      </c>
      <c r="AI67" s="568"/>
      <c r="AJ67" s="569">
        <v>0</v>
      </c>
      <c r="AK67" s="568"/>
      <c r="AL67" s="569">
        <v>0</v>
      </c>
      <c r="AM67" s="568"/>
      <c r="AN67" s="569">
        <v>0</v>
      </c>
      <c r="AO67" s="568"/>
      <c r="AP67" s="569">
        <v>0</v>
      </c>
      <c r="AQ67" s="568"/>
      <c r="AR67" s="569">
        <v>0</v>
      </c>
      <c r="AS67" s="568"/>
      <c r="AT67" s="569">
        <v>0</v>
      </c>
      <c r="AU67" s="568"/>
      <c r="AV67" s="569">
        <v>0</v>
      </c>
      <c r="AW67" s="568"/>
      <c r="AX67" s="569">
        <v>0</v>
      </c>
      <c r="AY67" s="568"/>
      <c r="AZ67" s="569">
        <v>0</v>
      </c>
      <c r="BA67" s="568"/>
      <c r="BB67" s="569">
        <v>0</v>
      </c>
      <c r="BC67" s="568"/>
      <c r="BD67" s="569">
        <v>0</v>
      </c>
      <c r="BE67" s="568"/>
      <c r="BF67" s="569">
        <v>0</v>
      </c>
      <c r="BG67" s="568"/>
      <c r="BH67" s="569">
        <v>0</v>
      </c>
      <c r="BI67" s="568"/>
      <c r="BJ67" s="570">
        <v>0</v>
      </c>
      <c r="BK67" s="571" t="s">
        <v>1192</v>
      </c>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469" t="str">
        <f>Parameters!S67</f>
        <v>Scientific research and development</v>
      </c>
      <c r="E68" s="475"/>
      <c r="F68" s="572">
        <v>0</v>
      </c>
      <c r="G68" s="568"/>
      <c r="H68" s="573">
        <v>0</v>
      </c>
      <c r="I68" s="568"/>
      <c r="J68" s="573">
        <v>0</v>
      </c>
      <c r="K68" s="568"/>
      <c r="L68" s="573">
        <v>0</v>
      </c>
      <c r="M68" s="568"/>
      <c r="N68" s="573">
        <v>0</v>
      </c>
      <c r="O68" s="568"/>
      <c r="P68" s="573">
        <v>0</v>
      </c>
      <c r="Q68" s="568"/>
      <c r="R68" s="573">
        <v>0</v>
      </c>
      <c r="S68" s="568"/>
      <c r="T68" s="573">
        <v>0</v>
      </c>
      <c r="U68" s="568"/>
      <c r="V68" s="573">
        <v>0</v>
      </c>
      <c r="W68" s="568"/>
      <c r="X68" s="573">
        <v>0</v>
      </c>
      <c r="Y68" s="568"/>
      <c r="Z68" s="573">
        <v>0</v>
      </c>
      <c r="AA68" s="568"/>
      <c r="AB68" s="573">
        <v>0</v>
      </c>
      <c r="AC68" s="568"/>
      <c r="AD68" s="573">
        <v>0</v>
      </c>
      <c r="AE68" s="568"/>
      <c r="AF68" s="573">
        <v>0</v>
      </c>
      <c r="AG68" s="568"/>
      <c r="AH68" s="573">
        <v>0</v>
      </c>
      <c r="AI68" s="568"/>
      <c r="AJ68" s="573">
        <v>0</v>
      </c>
      <c r="AK68" s="568"/>
      <c r="AL68" s="573">
        <v>0</v>
      </c>
      <c r="AM68" s="568"/>
      <c r="AN68" s="573">
        <v>0</v>
      </c>
      <c r="AO68" s="568"/>
      <c r="AP68" s="573">
        <v>0</v>
      </c>
      <c r="AQ68" s="568"/>
      <c r="AR68" s="573">
        <v>0</v>
      </c>
      <c r="AS68" s="568"/>
      <c r="AT68" s="573">
        <v>0</v>
      </c>
      <c r="AU68" s="568"/>
      <c r="AV68" s="573">
        <v>0</v>
      </c>
      <c r="AW68" s="568"/>
      <c r="AX68" s="573">
        <v>0</v>
      </c>
      <c r="AY68" s="568"/>
      <c r="AZ68" s="573">
        <v>0</v>
      </c>
      <c r="BA68" s="568"/>
      <c r="BB68" s="573">
        <v>0</v>
      </c>
      <c r="BC68" s="568"/>
      <c r="BD68" s="573">
        <v>0</v>
      </c>
      <c r="BE68" s="568"/>
      <c r="BF68" s="573">
        <v>0</v>
      </c>
      <c r="BG68" s="568"/>
      <c r="BH68" s="573">
        <v>0</v>
      </c>
      <c r="BI68" s="568"/>
      <c r="BJ68" s="574">
        <v>0</v>
      </c>
      <c r="BK68" s="571" t="s">
        <v>1192</v>
      </c>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469" t="str">
        <f>Parameters!S68</f>
        <v>Advertising and market research; other professional, scientific and technical activities; veterinary activities</v>
      </c>
      <c r="E69" s="470"/>
      <c r="F69" s="603"/>
      <c r="G69" s="594"/>
      <c r="H69" s="575"/>
      <c r="I69" s="594"/>
      <c r="J69" s="575"/>
      <c r="K69" s="594"/>
      <c r="L69" s="575"/>
      <c r="M69" s="594"/>
      <c r="N69" s="575"/>
      <c r="O69" s="594"/>
      <c r="P69" s="575"/>
      <c r="Q69" s="594"/>
      <c r="R69" s="575"/>
      <c r="S69" s="594"/>
      <c r="T69" s="575"/>
      <c r="U69" s="594"/>
      <c r="V69" s="575"/>
      <c r="W69" s="594"/>
      <c r="X69" s="575"/>
      <c r="Y69" s="594"/>
      <c r="Z69" s="575"/>
      <c r="AA69" s="594"/>
      <c r="AB69" s="575"/>
      <c r="AC69" s="594"/>
      <c r="AD69" s="575"/>
      <c r="AE69" s="594"/>
      <c r="AF69" s="575"/>
      <c r="AG69" s="594"/>
      <c r="AH69" s="575"/>
      <c r="AI69" s="594"/>
      <c r="AJ69" s="575"/>
      <c r="AK69" s="594"/>
      <c r="AL69" s="575"/>
      <c r="AM69" s="594"/>
      <c r="AN69" s="575"/>
      <c r="AO69" s="594"/>
      <c r="AP69" s="575"/>
      <c r="AQ69" s="594"/>
      <c r="AR69" s="575"/>
      <c r="AS69" s="594"/>
      <c r="AT69" s="575"/>
      <c r="AU69" s="594"/>
      <c r="AV69" s="575"/>
      <c r="AW69" s="594"/>
      <c r="AX69" s="575"/>
      <c r="AY69" s="594"/>
      <c r="AZ69" s="575"/>
      <c r="BA69" s="594"/>
      <c r="BB69" s="575"/>
      <c r="BC69" s="594"/>
      <c r="BD69" s="575"/>
      <c r="BE69" s="594"/>
      <c r="BF69" s="575"/>
      <c r="BG69" s="594"/>
      <c r="BH69" s="575"/>
      <c r="BI69" s="594"/>
      <c r="BJ69" s="575">
        <v>0</v>
      </c>
      <c r="BK69" s="598"/>
      <c r="CJ69" s="303"/>
      <c r="CK69" s="303"/>
      <c r="CL69" s="303"/>
      <c r="CM69" s="304"/>
      <c r="CN69" s="303"/>
      <c r="CO69" s="303"/>
      <c r="CP69" s="303"/>
      <c r="CQ69" s="303"/>
      <c r="CR69" s="303"/>
      <c r="CS69" s="303"/>
      <c r="CT69" s="303"/>
    </row>
    <row r="70" spans="1:98" s="13" customFormat="1" ht="12.75" customHeight="1">
      <c r="A70" s="35"/>
      <c r="B70" s="204" t="str">
        <f>Parameters!Q69</f>
        <v>M73</v>
      </c>
      <c r="C70" s="205"/>
      <c r="D70" s="471" t="str">
        <f>Parameters!S69</f>
        <v>Advertising and market research</v>
      </c>
      <c r="E70" s="472"/>
      <c r="F70" s="567">
        <v>0</v>
      </c>
      <c r="G70" s="568"/>
      <c r="H70" s="569">
        <v>0</v>
      </c>
      <c r="I70" s="568"/>
      <c r="J70" s="569">
        <v>0</v>
      </c>
      <c r="K70" s="568"/>
      <c r="L70" s="569">
        <v>0</v>
      </c>
      <c r="M70" s="568"/>
      <c r="N70" s="569">
        <v>0</v>
      </c>
      <c r="O70" s="568"/>
      <c r="P70" s="569">
        <v>0</v>
      </c>
      <c r="Q70" s="568"/>
      <c r="R70" s="569">
        <v>0</v>
      </c>
      <c r="S70" s="568"/>
      <c r="T70" s="569">
        <v>0</v>
      </c>
      <c r="U70" s="568"/>
      <c r="V70" s="569">
        <v>0</v>
      </c>
      <c r="W70" s="568"/>
      <c r="X70" s="569">
        <v>0</v>
      </c>
      <c r="Y70" s="568"/>
      <c r="Z70" s="569">
        <v>0</v>
      </c>
      <c r="AA70" s="568"/>
      <c r="AB70" s="569">
        <v>0</v>
      </c>
      <c r="AC70" s="568"/>
      <c r="AD70" s="569">
        <v>0</v>
      </c>
      <c r="AE70" s="568"/>
      <c r="AF70" s="569">
        <v>0</v>
      </c>
      <c r="AG70" s="568"/>
      <c r="AH70" s="569">
        <v>0</v>
      </c>
      <c r="AI70" s="568"/>
      <c r="AJ70" s="569">
        <v>0</v>
      </c>
      <c r="AK70" s="568"/>
      <c r="AL70" s="569">
        <v>0</v>
      </c>
      <c r="AM70" s="568"/>
      <c r="AN70" s="569">
        <v>0</v>
      </c>
      <c r="AO70" s="568"/>
      <c r="AP70" s="569">
        <v>0</v>
      </c>
      <c r="AQ70" s="568"/>
      <c r="AR70" s="569">
        <v>0</v>
      </c>
      <c r="AS70" s="568"/>
      <c r="AT70" s="569">
        <v>0</v>
      </c>
      <c r="AU70" s="568"/>
      <c r="AV70" s="569">
        <v>0</v>
      </c>
      <c r="AW70" s="568"/>
      <c r="AX70" s="569">
        <v>0</v>
      </c>
      <c r="AY70" s="568"/>
      <c r="AZ70" s="569">
        <v>0</v>
      </c>
      <c r="BA70" s="568"/>
      <c r="BB70" s="569">
        <v>0</v>
      </c>
      <c r="BC70" s="568"/>
      <c r="BD70" s="569">
        <v>0</v>
      </c>
      <c r="BE70" s="568"/>
      <c r="BF70" s="569">
        <v>0</v>
      </c>
      <c r="BG70" s="568"/>
      <c r="BH70" s="569">
        <v>0</v>
      </c>
      <c r="BI70" s="568"/>
      <c r="BJ70" s="570">
        <v>0</v>
      </c>
      <c r="BK70" s="571" t="s">
        <v>1192</v>
      </c>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471" t="str">
        <f>Parameters!S70</f>
        <v>Other professional, scientific and technical activities; veterinary activities</v>
      </c>
      <c r="E71" s="472"/>
      <c r="F71" s="567">
        <v>0</v>
      </c>
      <c r="G71" s="568"/>
      <c r="H71" s="569">
        <v>0</v>
      </c>
      <c r="I71" s="568"/>
      <c r="J71" s="569">
        <v>0</v>
      </c>
      <c r="K71" s="568"/>
      <c r="L71" s="569">
        <v>0</v>
      </c>
      <c r="M71" s="568"/>
      <c r="N71" s="569">
        <v>0</v>
      </c>
      <c r="O71" s="568"/>
      <c r="P71" s="569">
        <v>0</v>
      </c>
      <c r="Q71" s="568"/>
      <c r="R71" s="569">
        <v>0</v>
      </c>
      <c r="S71" s="568"/>
      <c r="T71" s="569">
        <v>0</v>
      </c>
      <c r="U71" s="568"/>
      <c r="V71" s="569">
        <v>0</v>
      </c>
      <c r="W71" s="568"/>
      <c r="X71" s="569">
        <v>0</v>
      </c>
      <c r="Y71" s="568"/>
      <c r="Z71" s="569">
        <v>0</v>
      </c>
      <c r="AA71" s="568"/>
      <c r="AB71" s="569">
        <v>0</v>
      </c>
      <c r="AC71" s="568"/>
      <c r="AD71" s="569">
        <v>0</v>
      </c>
      <c r="AE71" s="568"/>
      <c r="AF71" s="569">
        <v>0</v>
      </c>
      <c r="AG71" s="568"/>
      <c r="AH71" s="569">
        <v>0</v>
      </c>
      <c r="AI71" s="568"/>
      <c r="AJ71" s="569">
        <v>0</v>
      </c>
      <c r="AK71" s="568"/>
      <c r="AL71" s="569">
        <v>0</v>
      </c>
      <c r="AM71" s="568"/>
      <c r="AN71" s="569">
        <v>0</v>
      </c>
      <c r="AO71" s="568"/>
      <c r="AP71" s="569">
        <v>0</v>
      </c>
      <c r="AQ71" s="568"/>
      <c r="AR71" s="569">
        <v>0</v>
      </c>
      <c r="AS71" s="568"/>
      <c r="AT71" s="569">
        <v>0</v>
      </c>
      <c r="AU71" s="568"/>
      <c r="AV71" s="569">
        <v>0</v>
      </c>
      <c r="AW71" s="568"/>
      <c r="AX71" s="569">
        <v>0</v>
      </c>
      <c r="AY71" s="568"/>
      <c r="AZ71" s="569">
        <v>0</v>
      </c>
      <c r="BA71" s="568"/>
      <c r="BB71" s="569">
        <v>0</v>
      </c>
      <c r="BC71" s="568"/>
      <c r="BD71" s="569">
        <v>0</v>
      </c>
      <c r="BE71" s="568"/>
      <c r="BF71" s="569">
        <v>0</v>
      </c>
      <c r="BG71" s="568"/>
      <c r="BH71" s="569">
        <v>0</v>
      </c>
      <c r="BI71" s="568"/>
      <c r="BJ71" s="570">
        <v>0</v>
      </c>
      <c r="BK71" s="571" t="s">
        <v>1192</v>
      </c>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479" t="str">
        <f>Parameters!S71</f>
        <v>Administrative and support service activities</v>
      </c>
      <c r="E72" s="481"/>
      <c r="F72" s="564">
        <v>0</v>
      </c>
      <c r="G72" s="568"/>
      <c r="H72" s="565">
        <v>0</v>
      </c>
      <c r="I72" s="568"/>
      <c r="J72" s="565">
        <v>0</v>
      </c>
      <c r="K72" s="568"/>
      <c r="L72" s="565">
        <v>0</v>
      </c>
      <c r="M72" s="568"/>
      <c r="N72" s="565">
        <v>0</v>
      </c>
      <c r="O72" s="568"/>
      <c r="P72" s="565">
        <v>0</v>
      </c>
      <c r="Q72" s="568"/>
      <c r="R72" s="565">
        <v>0</v>
      </c>
      <c r="S72" s="568"/>
      <c r="T72" s="565">
        <v>0</v>
      </c>
      <c r="U72" s="568"/>
      <c r="V72" s="565">
        <v>0</v>
      </c>
      <c r="W72" s="568"/>
      <c r="X72" s="565">
        <v>0</v>
      </c>
      <c r="Y72" s="568"/>
      <c r="Z72" s="565">
        <v>0</v>
      </c>
      <c r="AA72" s="568"/>
      <c r="AB72" s="565">
        <v>0</v>
      </c>
      <c r="AC72" s="568"/>
      <c r="AD72" s="565">
        <v>0</v>
      </c>
      <c r="AE72" s="568"/>
      <c r="AF72" s="565">
        <v>0</v>
      </c>
      <c r="AG72" s="568"/>
      <c r="AH72" s="565">
        <v>0</v>
      </c>
      <c r="AI72" s="568"/>
      <c r="AJ72" s="565">
        <v>0</v>
      </c>
      <c r="AK72" s="568"/>
      <c r="AL72" s="565">
        <v>0</v>
      </c>
      <c r="AM72" s="568"/>
      <c r="AN72" s="565">
        <v>0</v>
      </c>
      <c r="AO72" s="568"/>
      <c r="AP72" s="565">
        <v>0</v>
      </c>
      <c r="AQ72" s="568"/>
      <c r="AR72" s="565">
        <v>0</v>
      </c>
      <c r="AS72" s="568"/>
      <c r="AT72" s="565">
        <v>0</v>
      </c>
      <c r="AU72" s="568"/>
      <c r="AV72" s="565">
        <v>0</v>
      </c>
      <c r="AW72" s="568"/>
      <c r="AX72" s="565">
        <v>0</v>
      </c>
      <c r="AY72" s="568"/>
      <c r="AZ72" s="565">
        <v>0</v>
      </c>
      <c r="BA72" s="568"/>
      <c r="BB72" s="565">
        <v>0</v>
      </c>
      <c r="BC72" s="568"/>
      <c r="BD72" s="565">
        <v>0</v>
      </c>
      <c r="BE72" s="568"/>
      <c r="BF72" s="565">
        <v>0</v>
      </c>
      <c r="BG72" s="568"/>
      <c r="BH72" s="565">
        <v>0</v>
      </c>
      <c r="BI72" s="568"/>
      <c r="BJ72" s="566">
        <v>0</v>
      </c>
      <c r="BK72" s="571" t="s">
        <v>1192</v>
      </c>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471" t="str">
        <f>Parameters!S72</f>
        <v>Rental and leasing activities</v>
      </c>
      <c r="E73" s="472"/>
      <c r="F73" s="567">
        <v>0</v>
      </c>
      <c r="G73" s="568"/>
      <c r="H73" s="569">
        <v>0</v>
      </c>
      <c r="I73" s="568"/>
      <c r="J73" s="569">
        <v>0</v>
      </c>
      <c r="K73" s="568"/>
      <c r="L73" s="569">
        <v>0</v>
      </c>
      <c r="M73" s="568"/>
      <c r="N73" s="569">
        <v>0</v>
      </c>
      <c r="O73" s="568"/>
      <c r="P73" s="569">
        <v>0</v>
      </c>
      <c r="Q73" s="568"/>
      <c r="R73" s="569">
        <v>0</v>
      </c>
      <c r="S73" s="568"/>
      <c r="T73" s="569">
        <v>0</v>
      </c>
      <c r="U73" s="568"/>
      <c r="V73" s="569">
        <v>0</v>
      </c>
      <c r="W73" s="568"/>
      <c r="X73" s="569">
        <v>0</v>
      </c>
      <c r="Y73" s="568"/>
      <c r="Z73" s="569">
        <v>0</v>
      </c>
      <c r="AA73" s="568"/>
      <c r="AB73" s="569">
        <v>0</v>
      </c>
      <c r="AC73" s="568"/>
      <c r="AD73" s="569">
        <v>0</v>
      </c>
      <c r="AE73" s="568"/>
      <c r="AF73" s="569">
        <v>0</v>
      </c>
      <c r="AG73" s="568"/>
      <c r="AH73" s="569">
        <v>0</v>
      </c>
      <c r="AI73" s="568"/>
      <c r="AJ73" s="569">
        <v>0</v>
      </c>
      <c r="AK73" s="568"/>
      <c r="AL73" s="569">
        <v>0</v>
      </c>
      <c r="AM73" s="568"/>
      <c r="AN73" s="569">
        <v>0</v>
      </c>
      <c r="AO73" s="568"/>
      <c r="AP73" s="569">
        <v>0</v>
      </c>
      <c r="AQ73" s="568"/>
      <c r="AR73" s="569">
        <v>0</v>
      </c>
      <c r="AS73" s="568"/>
      <c r="AT73" s="569">
        <v>0</v>
      </c>
      <c r="AU73" s="568"/>
      <c r="AV73" s="569">
        <v>0</v>
      </c>
      <c r="AW73" s="568"/>
      <c r="AX73" s="569">
        <v>0</v>
      </c>
      <c r="AY73" s="568"/>
      <c r="AZ73" s="569">
        <v>0</v>
      </c>
      <c r="BA73" s="568"/>
      <c r="BB73" s="569">
        <v>0</v>
      </c>
      <c r="BC73" s="568"/>
      <c r="BD73" s="569">
        <v>0</v>
      </c>
      <c r="BE73" s="568"/>
      <c r="BF73" s="569">
        <v>0</v>
      </c>
      <c r="BG73" s="568"/>
      <c r="BH73" s="569">
        <v>0</v>
      </c>
      <c r="BI73" s="568"/>
      <c r="BJ73" s="570">
        <v>0</v>
      </c>
      <c r="BK73" s="571" t="s">
        <v>1192</v>
      </c>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471" t="str">
        <f>Parameters!S73</f>
        <v>Employment activities</v>
      </c>
      <c r="E74" s="472"/>
      <c r="F74" s="567">
        <v>0</v>
      </c>
      <c r="G74" s="568"/>
      <c r="H74" s="569">
        <v>0</v>
      </c>
      <c r="I74" s="568"/>
      <c r="J74" s="569">
        <v>0</v>
      </c>
      <c r="K74" s="568"/>
      <c r="L74" s="569">
        <v>0</v>
      </c>
      <c r="M74" s="568"/>
      <c r="N74" s="569">
        <v>0</v>
      </c>
      <c r="O74" s="568"/>
      <c r="P74" s="569">
        <v>0</v>
      </c>
      <c r="Q74" s="568"/>
      <c r="R74" s="569">
        <v>0</v>
      </c>
      <c r="S74" s="568"/>
      <c r="T74" s="569">
        <v>0</v>
      </c>
      <c r="U74" s="568"/>
      <c r="V74" s="569">
        <v>0</v>
      </c>
      <c r="W74" s="568"/>
      <c r="X74" s="569">
        <v>0</v>
      </c>
      <c r="Y74" s="568"/>
      <c r="Z74" s="569">
        <v>0</v>
      </c>
      <c r="AA74" s="568"/>
      <c r="AB74" s="569">
        <v>0</v>
      </c>
      <c r="AC74" s="568"/>
      <c r="AD74" s="569">
        <v>0</v>
      </c>
      <c r="AE74" s="568"/>
      <c r="AF74" s="569">
        <v>0</v>
      </c>
      <c r="AG74" s="568"/>
      <c r="AH74" s="569">
        <v>0</v>
      </c>
      <c r="AI74" s="568"/>
      <c r="AJ74" s="569">
        <v>0</v>
      </c>
      <c r="AK74" s="568"/>
      <c r="AL74" s="569">
        <v>0</v>
      </c>
      <c r="AM74" s="568"/>
      <c r="AN74" s="569">
        <v>0</v>
      </c>
      <c r="AO74" s="568"/>
      <c r="AP74" s="569">
        <v>0</v>
      </c>
      <c r="AQ74" s="568"/>
      <c r="AR74" s="569">
        <v>0</v>
      </c>
      <c r="AS74" s="568"/>
      <c r="AT74" s="569">
        <v>0</v>
      </c>
      <c r="AU74" s="568"/>
      <c r="AV74" s="569">
        <v>0</v>
      </c>
      <c r="AW74" s="568"/>
      <c r="AX74" s="569">
        <v>0</v>
      </c>
      <c r="AY74" s="568"/>
      <c r="AZ74" s="569">
        <v>0</v>
      </c>
      <c r="BA74" s="568"/>
      <c r="BB74" s="569">
        <v>0</v>
      </c>
      <c r="BC74" s="568"/>
      <c r="BD74" s="569">
        <v>0</v>
      </c>
      <c r="BE74" s="568"/>
      <c r="BF74" s="569">
        <v>0</v>
      </c>
      <c r="BG74" s="568"/>
      <c r="BH74" s="569">
        <v>0</v>
      </c>
      <c r="BI74" s="568"/>
      <c r="BJ74" s="570">
        <v>0</v>
      </c>
      <c r="BK74" s="571" t="s">
        <v>1192</v>
      </c>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471" t="str">
        <f>Parameters!S74</f>
        <v>Travel agency, tour operator reservation service and related activities</v>
      </c>
      <c r="E75" s="472"/>
      <c r="F75" s="567">
        <v>0</v>
      </c>
      <c r="G75" s="568"/>
      <c r="H75" s="569">
        <v>0</v>
      </c>
      <c r="I75" s="568"/>
      <c r="J75" s="569">
        <v>0</v>
      </c>
      <c r="K75" s="568"/>
      <c r="L75" s="569">
        <v>0</v>
      </c>
      <c r="M75" s="568"/>
      <c r="N75" s="569">
        <v>0</v>
      </c>
      <c r="O75" s="568"/>
      <c r="P75" s="569">
        <v>0</v>
      </c>
      <c r="Q75" s="568"/>
      <c r="R75" s="569">
        <v>0</v>
      </c>
      <c r="S75" s="568"/>
      <c r="T75" s="569">
        <v>0</v>
      </c>
      <c r="U75" s="568"/>
      <c r="V75" s="569">
        <v>0</v>
      </c>
      <c r="W75" s="568"/>
      <c r="X75" s="569">
        <v>0</v>
      </c>
      <c r="Y75" s="568"/>
      <c r="Z75" s="569">
        <v>0</v>
      </c>
      <c r="AA75" s="568"/>
      <c r="AB75" s="569">
        <v>0</v>
      </c>
      <c r="AC75" s="568"/>
      <c r="AD75" s="569">
        <v>0</v>
      </c>
      <c r="AE75" s="568"/>
      <c r="AF75" s="569">
        <v>0</v>
      </c>
      <c r="AG75" s="568"/>
      <c r="AH75" s="569">
        <v>0</v>
      </c>
      <c r="AI75" s="568"/>
      <c r="AJ75" s="569">
        <v>0</v>
      </c>
      <c r="AK75" s="568"/>
      <c r="AL75" s="569">
        <v>0</v>
      </c>
      <c r="AM75" s="568"/>
      <c r="AN75" s="569">
        <v>0</v>
      </c>
      <c r="AO75" s="568"/>
      <c r="AP75" s="569">
        <v>0</v>
      </c>
      <c r="AQ75" s="568"/>
      <c r="AR75" s="569">
        <v>0</v>
      </c>
      <c r="AS75" s="568"/>
      <c r="AT75" s="569">
        <v>0</v>
      </c>
      <c r="AU75" s="568"/>
      <c r="AV75" s="569">
        <v>0</v>
      </c>
      <c r="AW75" s="568"/>
      <c r="AX75" s="569">
        <v>0</v>
      </c>
      <c r="AY75" s="568"/>
      <c r="AZ75" s="569">
        <v>0</v>
      </c>
      <c r="BA75" s="568"/>
      <c r="BB75" s="569">
        <v>0</v>
      </c>
      <c r="BC75" s="568"/>
      <c r="BD75" s="569">
        <v>0</v>
      </c>
      <c r="BE75" s="568"/>
      <c r="BF75" s="569">
        <v>0</v>
      </c>
      <c r="BG75" s="568"/>
      <c r="BH75" s="569">
        <v>0</v>
      </c>
      <c r="BI75" s="568"/>
      <c r="BJ75" s="570">
        <v>0</v>
      </c>
      <c r="BK75" s="571" t="s">
        <v>1192</v>
      </c>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471" t="str">
        <f>Parameters!S75</f>
        <v>Security and investigation, service and landscape, office administrative and support activities</v>
      </c>
      <c r="E76" s="500"/>
      <c r="F76" s="567">
        <v>0</v>
      </c>
      <c r="G76" s="568"/>
      <c r="H76" s="569">
        <v>0</v>
      </c>
      <c r="I76" s="568"/>
      <c r="J76" s="569">
        <v>0</v>
      </c>
      <c r="K76" s="568"/>
      <c r="L76" s="569">
        <v>0</v>
      </c>
      <c r="M76" s="568"/>
      <c r="N76" s="569">
        <v>0</v>
      </c>
      <c r="O76" s="568"/>
      <c r="P76" s="569">
        <v>0</v>
      </c>
      <c r="Q76" s="568"/>
      <c r="R76" s="569">
        <v>0</v>
      </c>
      <c r="S76" s="568"/>
      <c r="T76" s="569">
        <v>0</v>
      </c>
      <c r="U76" s="568"/>
      <c r="V76" s="569">
        <v>0</v>
      </c>
      <c r="W76" s="568"/>
      <c r="X76" s="569">
        <v>0</v>
      </c>
      <c r="Y76" s="568"/>
      <c r="Z76" s="569">
        <v>0</v>
      </c>
      <c r="AA76" s="568"/>
      <c r="AB76" s="569">
        <v>0</v>
      </c>
      <c r="AC76" s="568"/>
      <c r="AD76" s="569">
        <v>0</v>
      </c>
      <c r="AE76" s="568"/>
      <c r="AF76" s="569">
        <v>0</v>
      </c>
      <c r="AG76" s="568"/>
      <c r="AH76" s="569">
        <v>0</v>
      </c>
      <c r="AI76" s="568"/>
      <c r="AJ76" s="569">
        <v>0</v>
      </c>
      <c r="AK76" s="568"/>
      <c r="AL76" s="569">
        <v>0</v>
      </c>
      <c r="AM76" s="568"/>
      <c r="AN76" s="569">
        <v>0</v>
      </c>
      <c r="AO76" s="568"/>
      <c r="AP76" s="569">
        <v>0</v>
      </c>
      <c r="AQ76" s="568"/>
      <c r="AR76" s="569">
        <v>0</v>
      </c>
      <c r="AS76" s="568"/>
      <c r="AT76" s="569">
        <v>0</v>
      </c>
      <c r="AU76" s="568"/>
      <c r="AV76" s="569">
        <v>0</v>
      </c>
      <c r="AW76" s="568"/>
      <c r="AX76" s="569">
        <v>0</v>
      </c>
      <c r="AY76" s="568"/>
      <c r="AZ76" s="569">
        <v>0</v>
      </c>
      <c r="BA76" s="568"/>
      <c r="BB76" s="569">
        <v>0</v>
      </c>
      <c r="BC76" s="568"/>
      <c r="BD76" s="569">
        <v>0</v>
      </c>
      <c r="BE76" s="568"/>
      <c r="BF76" s="569">
        <v>0</v>
      </c>
      <c r="BG76" s="568"/>
      <c r="BH76" s="569">
        <v>0</v>
      </c>
      <c r="BI76" s="568"/>
      <c r="BJ76" s="570">
        <v>0</v>
      </c>
      <c r="BK76" s="571" t="s">
        <v>1192</v>
      </c>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479" t="str">
        <f>Parameters!S76</f>
        <v>Public administration and defence; compulsory social security</v>
      </c>
      <c r="E77" s="481"/>
      <c r="F77" s="564">
        <v>0</v>
      </c>
      <c r="G77" s="568"/>
      <c r="H77" s="565">
        <v>0</v>
      </c>
      <c r="I77" s="568"/>
      <c r="J77" s="565">
        <v>0</v>
      </c>
      <c r="K77" s="568"/>
      <c r="L77" s="565">
        <v>0</v>
      </c>
      <c r="M77" s="568"/>
      <c r="N77" s="565">
        <v>0</v>
      </c>
      <c r="O77" s="568"/>
      <c r="P77" s="565">
        <v>0</v>
      </c>
      <c r="Q77" s="568"/>
      <c r="R77" s="565">
        <v>0</v>
      </c>
      <c r="S77" s="568"/>
      <c r="T77" s="565">
        <v>0</v>
      </c>
      <c r="U77" s="568"/>
      <c r="V77" s="565">
        <v>0</v>
      </c>
      <c r="W77" s="568"/>
      <c r="X77" s="565">
        <v>0</v>
      </c>
      <c r="Y77" s="568"/>
      <c r="Z77" s="565">
        <v>0</v>
      </c>
      <c r="AA77" s="568"/>
      <c r="AB77" s="565">
        <v>0</v>
      </c>
      <c r="AC77" s="568"/>
      <c r="AD77" s="565">
        <v>0</v>
      </c>
      <c r="AE77" s="568"/>
      <c r="AF77" s="565">
        <v>0</v>
      </c>
      <c r="AG77" s="568"/>
      <c r="AH77" s="565">
        <v>0</v>
      </c>
      <c r="AI77" s="568"/>
      <c r="AJ77" s="565">
        <v>0</v>
      </c>
      <c r="AK77" s="568"/>
      <c r="AL77" s="565">
        <v>0</v>
      </c>
      <c r="AM77" s="568"/>
      <c r="AN77" s="565">
        <v>0</v>
      </c>
      <c r="AO77" s="568"/>
      <c r="AP77" s="565">
        <v>0</v>
      </c>
      <c r="AQ77" s="568"/>
      <c r="AR77" s="565">
        <v>0</v>
      </c>
      <c r="AS77" s="568"/>
      <c r="AT77" s="565">
        <v>0</v>
      </c>
      <c r="AU77" s="568"/>
      <c r="AV77" s="565">
        <v>0</v>
      </c>
      <c r="AW77" s="568"/>
      <c r="AX77" s="565">
        <v>0</v>
      </c>
      <c r="AY77" s="568"/>
      <c r="AZ77" s="565">
        <v>0</v>
      </c>
      <c r="BA77" s="568"/>
      <c r="BB77" s="565">
        <v>0</v>
      </c>
      <c r="BC77" s="568"/>
      <c r="BD77" s="565">
        <v>0</v>
      </c>
      <c r="BE77" s="568"/>
      <c r="BF77" s="565">
        <v>0</v>
      </c>
      <c r="BG77" s="568"/>
      <c r="BH77" s="565">
        <v>0</v>
      </c>
      <c r="BI77" s="568"/>
      <c r="BJ77" s="566">
        <v>0</v>
      </c>
      <c r="BK77" s="571" t="s">
        <v>1192</v>
      </c>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479" t="str">
        <f>Parameters!S77</f>
        <v>Education</v>
      </c>
      <c r="E78" s="481"/>
      <c r="F78" s="564">
        <v>0</v>
      </c>
      <c r="G78" s="568"/>
      <c r="H78" s="565">
        <v>0</v>
      </c>
      <c r="I78" s="568"/>
      <c r="J78" s="565">
        <v>0</v>
      </c>
      <c r="K78" s="568"/>
      <c r="L78" s="565">
        <v>0</v>
      </c>
      <c r="M78" s="568"/>
      <c r="N78" s="565">
        <v>0</v>
      </c>
      <c r="O78" s="568"/>
      <c r="P78" s="565">
        <v>0</v>
      </c>
      <c r="Q78" s="568"/>
      <c r="R78" s="565">
        <v>0</v>
      </c>
      <c r="S78" s="568"/>
      <c r="T78" s="565">
        <v>0</v>
      </c>
      <c r="U78" s="568"/>
      <c r="V78" s="565">
        <v>0</v>
      </c>
      <c r="W78" s="568"/>
      <c r="X78" s="565">
        <v>0</v>
      </c>
      <c r="Y78" s="568"/>
      <c r="Z78" s="565">
        <v>0</v>
      </c>
      <c r="AA78" s="568"/>
      <c r="AB78" s="565">
        <v>0</v>
      </c>
      <c r="AC78" s="568"/>
      <c r="AD78" s="565">
        <v>0</v>
      </c>
      <c r="AE78" s="568"/>
      <c r="AF78" s="565">
        <v>0</v>
      </c>
      <c r="AG78" s="568"/>
      <c r="AH78" s="565">
        <v>0</v>
      </c>
      <c r="AI78" s="568"/>
      <c r="AJ78" s="565">
        <v>0</v>
      </c>
      <c r="AK78" s="568"/>
      <c r="AL78" s="565">
        <v>0</v>
      </c>
      <c r="AM78" s="568"/>
      <c r="AN78" s="565">
        <v>0</v>
      </c>
      <c r="AO78" s="568"/>
      <c r="AP78" s="565">
        <v>0</v>
      </c>
      <c r="AQ78" s="568"/>
      <c r="AR78" s="565">
        <v>0</v>
      </c>
      <c r="AS78" s="568"/>
      <c r="AT78" s="565">
        <v>0</v>
      </c>
      <c r="AU78" s="568"/>
      <c r="AV78" s="565">
        <v>0</v>
      </c>
      <c r="AW78" s="568"/>
      <c r="AX78" s="565">
        <v>0</v>
      </c>
      <c r="AY78" s="568"/>
      <c r="AZ78" s="565">
        <v>0</v>
      </c>
      <c r="BA78" s="568"/>
      <c r="BB78" s="565">
        <v>0</v>
      </c>
      <c r="BC78" s="568"/>
      <c r="BD78" s="565">
        <v>0</v>
      </c>
      <c r="BE78" s="568"/>
      <c r="BF78" s="565">
        <v>0</v>
      </c>
      <c r="BG78" s="568"/>
      <c r="BH78" s="565">
        <v>0</v>
      </c>
      <c r="BI78" s="568"/>
      <c r="BJ78" s="566">
        <v>0</v>
      </c>
      <c r="BK78" s="571" t="s">
        <v>1192</v>
      </c>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479" t="str">
        <f>Parameters!S78</f>
        <v>Human health and social work activities</v>
      </c>
      <c r="E79" s="481"/>
      <c r="F79" s="564">
        <v>0</v>
      </c>
      <c r="G79" s="568"/>
      <c r="H79" s="565">
        <v>0</v>
      </c>
      <c r="I79" s="568"/>
      <c r="J79" s="565">
        <v>0</v>
      </c>
      <c r="K79" s="568"/>
      <c r="L79" s="565">
        <v>0</v>
      </c>
      <c r="M79" s="568"/>
      <c r="N79" s="565">
        <v>0</v>
      </c>
      <c r="O79" s="568"/>
      <c r="P79" s="565">
        <v>0</v>
      </c>
      <c r="Q79" s="568"/>
      <c r="R79" s="565">
        <v>0</v>
      </c>
      <c r="S79" s="568"/>
      <c r="T79" s="565">
        <v>0</v>
      </c>
      <c r="U79" s="568"/>
      <c r="V79" s="565">
        <v>0</v>
      </c>
      <c r="W79" s="568"/>
      <c r="X79" s="565">
        <v>0</v>
      </c>
      <c r="Y79" s="568"/>
      <c r="Z79" s="565">
        <v>0</v>
      </c>
      <c r="AA79" s="568"/>
      <c r="AB79" s="565">
        <v>0</v>
      </c>
      <c r="AC79" s="568"/>
      <c r="AD79" s="565">
        <v>0</v>
      </c>
      <c r="AE79" s="568"/>
      <c r="AF79" s="565">
        <v>0</v>
      </c>
      <c r="AG79" s="568"/>
      <c r="AH79" s="565">
        <v>0</v>
      </c>
      <c r="AI79" s="568"/>
      <c r="AJ79" s="565">
        <v>0</v>
      </c>
      <c r="AK79" s="568"/>
      <c r="AL79" s="565">
        <v>0</v>
      </c>
      <c r="AM79" s="568"/>
      <c r="AN79" s="565">
        <v>0</v>
      </c>
      <c r="AO79" s="568"/>
      <c r="AP79" s="565">
        <v>0</v>
      </c>
      <c r="AQ79" s="568"/>
      <c r="AR79" s="565">
        <v>0</v>
      </c>
      <c r="AS79" s="568"/>
      <c r="AT79" s="565">
        <v>0</v>
      </c>
      <c r="AU79" s="568"/>
      <c r="AV79" s="565">
        <v>0</v>
      </c>
      <c r="AW79" s="568"/>
      <c r="AX79" s="565">
        <v>0</v>
      </c>
      <c r="AY79" s="568"/>
      <c r="AZ79" s="565">
        <v>0</v>
      </c>
      <c r="BA79" s="568"/>
      <c r="BB79" s="565">
        <v>0</v>
      </c>
      <c r="BC79" s="568"/>
      <c r="BD79" s="565">
        <v>0</v>
      </c>
      <c r="BE79" s="568"/>
      <c r="BF79" s="565">
        <v>0</v>
      </c>
      <c r="BG79" s="568"/>
      <c r="BH79" s="565">
        <v>0</v>
      </c>
      <c r="BI79" s="568"/>
      <c r="BJ79" s="566">
        <v>0</v>
      </c>
      <c r="BK79" s="571" t="s">
        <v>1192</v>
      </c>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471" t="str">
        <f>Parameters!S79</f>
        <v>Human health activities</v>
      </c>
      <c r="E80" s="500"/>
      <c r="F80" s="567">
        <v>0</v>
      </c>
      <c r="G80" s="568"/>
      <c r="H80" s="569">
        <v>0</v>
      </c>
      <c r="I80" s="568"/>
      <c r="J80" s="569">
        <v>0</v>
      </c>
      <c r="K80" s="568"/>
      <c r="L80" s="569">
        <v>0</v>
      </c>
      <c r="M80" s="568"/>
      <c r="N80" s="569">
        <v>0</v>
      </c>
      <c r="O80" s="568"/>
      <c r="P80" s="569">
        <v>0</v>
      </c>
      <c r="Q80" s="568"/>
      <c r="R80" s="569">
        <v>0</v>
      </c>
      <c r="S80" s="568"/>
      <c r="T80" s="569">
        <v>0</v>
      </c>
      <c r="U80" s="568"/>
      <c r="V80" s="569">
        <v>0</v>
      </c>
      <c r="W80" s="568"/>
      <c r="X80" s="569">
        <v>0</v>
      </c>
      <c r="Y80" s="568"/>
      <c r="Z80" s="569">
        <v>0</v>
      </c>
      <c r="AA80" s="568"/>
      <c r="AB80" s="569">
        <v>0</v>
      </c>
      <c r="AC80" s="568"/>
      <c r="AD80" s="569">
        <v>0</v>
      </c>
      <c r="AE80" s="568"/>
      <c r="AF80" s="569">
        <v>0</v>
      </c>
      <c r="AG80" s="568"/>
      <c r="AH80" s="569">
        <v>0</v>
      </c>
      <c r="AI80" s="568"/>
      <c r="AJ80" s="569">
        <v>0</v>
      </c>
      <c r="AK80" s="568"/>
      <c r="AL80" s="569">
        <v>0</v>
      </c>
      <c r="AM80" s="568"/>
      <c r="AN80" s="569">
        <v>0</v>
      </c>
      <c r="AO80" s="568"/>
      <c r="AP80" s="569">
        <v>0</v>
      </c>
      <c r="AQ80" s="568"/>
      <c r="AR80" s="569">
        <v>0</v>
      </c>
      <c r="AS80" s="568"/>
      <c r="AT80" s="569">
        <v>0</v>
      </c>
      <c r="AU80" s="568"/>
      <c r="AV80" s="569">
        <v>0</v>
      </c>
      <c r="AW80" s="568"/>
      <c r="AX80" s="569">
        <v>0</v>
      </c>
      <c r="AY80" s="568"/>
      <c r="AZ80" s="569">
        <v>0</v>
      </c>
      <c r="BA80" s="568"/>
      <c r="BB80" s="569">
        <v>0</v>
      </c>
      <c r="BC80" s="568"/>
      <c r="BD80" s="569">
        <v>0</v>
      </c>
      <c r="BE80" s="568"/>
      <c r="BF80" s="569">
        <v>0</v>
      </c>
      <c r="BG80" s="568"/>
      <c r="BH80" s="569">
        <v>0</v>
      </c>
      <c r="BI80" s="568"/>
      <c r="BJ80" s="570">
        <v>0</v>
      </c>
      <c r="BK80" s="571" t="s">
        <v>1192</v>
      </c>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471" t="str">
        <f>Parameters!S80</f>
        <v>Residential care activities and social work activities without accommodation</v>
      </c>
      <c r="E81" s="500"/>
      <c r="F81" s="567">
        <v>0</v>
      </c>
      <c r="G81" s="568"/>
      <c r="H81" s="569">
        <v>0</v>
      </c>
      <c r="I81" s="568"/>
      <c r="J81" s="569">
        <v>0</v>
      </c>
      <c r="K81" s="568"/>
      <c r="L81" s="569">
        <v>0</v>
      </c>
      <c r="M81" s="568"/>
      <c r="N81" s="569">
        <v>0</v>
      </c>
      <c r="O81" s="568"/>
      <c r="P81" s="569">
        <v>0</v>
      </c>
      <c r="Q81" s="568"/>
      <c r="R81" s="569">
        <v>0</v>
      </c>
      <c r="S81" s="568"/>
      <c r="T81" s="569">
        <v>0</v>
      </c>
      <c r="U81" s="568"/>
      <c r="V81" s="569">
        <v>0</v>
      </c>
      <c r="W81" s="568"/>
      <c r="X81" s="569">
        <v>0</v>
      </c>
      <c r="Y81" s="568"/>
      <c r="Z81" s="569">
        <v>0</v>
      </c>
      <c r="AA81" s="568"/>
      <c r="AB81" s="569">
        <v>0</v>
      </c>
      <c r="AC81" s="568"/>
      <c r="AD81" s="569">
        <v>0</v>
      </c>
      <c r="AE81" s="568"/>
      <c r="AF81" s="569">
        <v>0</v>
      </c>
      <c r="AG81" s="568"/>
      <c r="AH81" s="569">
        <v>0</v>
      </c>
      <c r="AI81" s="568"/>
      <c r="AJ81" s="569">
        <v>0</v>
      </c>
      <c r="AK81" s="568"/>
      <c r="AL81" s="569">
        <v>0</v>
      </c>
      <c r="AM81" s="568"/>
      <c r="AN81" s="569">
        <v>0</v>
      </c>
      <c r="AO81" s="568"/>
      <c r="AP81" s="569">
        <v>0</v>
      </c>
      <c r="AQ81" s="568"/>
      <c r="AR81" s="569">
        <v>0</v>
      </c>
      <c r="AS81" s="568"/>
      <c r="AT81" s="569">
        <v>0</v>
      </c>
      <c r="AU81" s="568"/>
      <c r="AV81" s="569">
        <v>0</v>
      </c>
      <c r="AW81" s="568"/>
      <c r="AX81" s="569">
        <v>0</v>
      </c>
      <c r="AY81" s="568"/>
      <c r="AZ81" s="569">
        <v>0</v>
      </c>
      <c r="BA81" s="568"/>
      <c r="BB81" s="569">
        <v>0</v>
      </c>
      <c r="BC81" s="568"/>
      <c r="BD81" s="569">
        <v>0</v>
      </c>
      <c r="BE81" s="568"/>
      <c r="BF81" s="569">
        <v>0</v>
      </c>
      <c r="BG81" s="568"/>
      <c r="BH81" s="569">
        <v>0</v>
      </c>
      <c r="BI81" s="568"/>
      <c r="BJ81" s="570">
        <v>0</v>
      </c>
      <c r="BK81" s="571" t="s">
        <v>1192</v>
      </c>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479" t="str">
        <f>Parameters!S81</f>
        <v>Arts, entertainment and recreation</v>
      </c>
      <c r="E82" s="481"/>
      <c r="F82" s="564">
        <v>0</v>
      </c>
      <c r="G82" s="568"/>
      <c r="H82" s="565">
        <v>0</v>
      </c>
      <c r="I82" s="568"/>
      <c r="J82" s="565">
        <v>0</v>
      </c>
      <c r="K82" s="568"/>
      <c r="L82" s="565">
        <v>0</v>
      </c>
      <c r="M82" s="568"/>
      <c r="N82" s="565">
        <v>0</v>
      </c>
      <c r="O82" s="568"/>
      <c r="P82" s="565">
        <v>0</v>
      </c>
      <c r="Q82" s="568"/>
      <c r="R82" s="565">
        <v>0</v>
      </c>
      <c r="S82" s="568"/>
      <c r="T82" s="565">
        <v>0</v>
      </c>
      <c r="U82" s="568"/>
      <c r="V82" s="565">
        <v>0</v>
      </c>
      <c r="W82" s="568"/>
      <c r="X82" s="565">
        <v>0</v>
      </c>
      <c r="Y82" s="568"/>
      <c r="Z82" s="565">
        <v>0</v>
      </c>
      <c r="AA82" s="568"/>
      <c r="AB82" s="565">
        <v>0</v>
      </c>
      <c r="AC82" s="568"/>
      <c r="AD82" s="565">
        <v>0</v>
      </c>
      <c r="AE82" s="568"/>
      <c r="AF82" s="565">
        <v>0</v>
      </c>
      <c r="AG82" s="568"/>
      <c r="AH82" s="565">
        <v>0</v>
      </c>
      <c r="AI82" s="568"/>
      <c r="AJ82" s="565">
        <v>0</v>
      </c>
      <c r="AK82" s="568"/>
      <c r="AL82" s="565">
        <v>0</v>
      </c>
      <c r="AM82" s="568"/>
      <c r="AN82" s="565">
        <v>0</v>
      </c>
      <c r="AO82" s="568"/>
      <c r="AP82" s="565">
        <v>0</v>
      </c>
      <c r="AQ82" s="568"/>
      <c r="AR82" s="565">
        <v>0</v>
      </c>
      <c r="AS82" s="568"/>
      <c r="AT82" s="565">
        <v>0</v>
      </c>
      <c r="AU82" s="568"/>
      <c r="AV82" s="565">
        <v>0</v>
      </c>
      <c r="AW82" s="568"/>
      <c r="AX82" s="565">
        <v>0</v>
      </c>
      <c r="AY82" s="568"/>
      <c r="AZ82" s="565">
        <v>0</v>
      </c>
      <c r="BA82" s="568"/>
      <c r="BB82" s="565">
        <v>0</v>
      </c>
      <c r="BC82" s="568"/>
      <c r="BD82" s="565">
        <v>0</v>
      </c>
      <c r="BE82" s="568"/>
      <c r="BF82" s="565">
        <v>0</v>
      </c>
      <c r="BG82" s="568"/>
      <c r="BH82" s="565">
        <v>0</v>
      </c>
      <c r="BI82" s="568"/>
      <c r="BJ82" s="566">
        <v>0</v>
      </c>
      <c r="BK82" s="571" t="s">
        <v>1192</v>
      </c>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471" t="str">
        <f>Parameters!S82</f>
        <v>Creative, arts and entertainment activities; libraries, archives, museums and other cultural activities; gambling and betting activities</v>
      </c>
      <c r="E83" s="500"/>
      <c r="F83" s="567">
        <v>0</v>
      </c>
      <c r="G83" s="568"/>
      <c r="H83" s="569">
        <v>0</v>
      </c>
      <c r="I83" s="568"/>
      <c r="J83" s="569">
        <v>0</v>
      </c>
      <c r="K83" s="568"/>
      <c r="L83" s="569">
        <v>0</v>
      </c>
      <c r="M83" s="568"/>
      <c r="N83" s="569">
        <v>0</v>
      </c>
      <c r="O83" s="568"/>
      <c r="P83" s="569">
        <v>0</v>
      </c>
      <c r="Q83" s="568"/>
      <c r="R83" s="569">
        <v>0</v>
      </c>
      <c r="S83" s="568"/>
      <c r="T83" s="569">
        <v>0</v>
      </c>
      <c r="U83" s="568"/>
      <c r="V83" s="569">
        <v>0</v>
      </c>
      <c r="W83" s="568"/>
      <c r="X83" s="569">
        <v>0</v>
      </c>
      <c r="Y83" s="568"/>
      <c r="Z83" s="569">
        <v>0</v>
      </c>
      <c r="AA83" s="568"/>
      <c r="AB83" s="569">
        <v>0</v>
      </c>
      <c r="AC83" s="568"/>
      <c r="AD83" s="569">
        <v>0</v>
      </c>
      <c r="AE83" s="568"/>
      <c r="AF83" s="569">
        <v>0</v>
      </c>
      <c r="AG83" s="568"/>
      <c r="AH83" s="569">
        <v>0</v>
      </c>
      <c r="AI83" s="568"/>
      <c r="AJ83" s="569">
        <v>0</v>
      </c>
      <c r="AK83" s="568"/>
      <c r="AL83" s="569">
        <v>0</v>
      </c>
      <c r="AM83" s="568"/>
      <c r="AN83" s="569">
        <v>0</v>
      </c>
      <c r="AO83" s="568"/>
      <c r="AP83" s="569">
        <v>0</v>
      </c>
      <c r="AQ83" s="568"/>
      <c r="AR83" s="569">
        <v>0</v>
      </c>
      <c r="AS83" s="568"/>
      <c r="AT83" s="569">
        <v>0</v>
      </c>
      <c r="AU83" s="568"/>
      <c r="AV83" s="569">
        <v>0</v>
      </c>
      <c r="AW83" s="568"/>
      <c r="AX83" s="569">
        <v>0</v>
      </c>
      <c r="AY83" s="568"/>
      <c r="AZ83" s="569">
        <v>0</v>
      </c>
      <c r="BA83" s="568"/>
      <c r="BB83" s="569">
        <v>0</v>
      </c>
      <c r="BC83" s="568"/>
      <c r="BD83" s="569">
        <v>0</v>
      </c>
      <c r="BE83" s="568"/>
      <c r="BF83" s="569">
        <v>0</v>
      </c>
      <c r="BG83" s="568"/>
      <c r="BH83" s="569">
        <v>0</v>
      </c>
      <c r="BI83" s="568"/>
      <c r="BJ83" s="570">
        <v>0</v>
      </c>
      <c r="BK83" s="571" t="s">
        <v>1192</v>
      </c>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471" t="str">
        <f>Parameters!S83</f>
        <v>Sports activities and amusement and recreation activities</v>
      </c>
      <c r="E84" s="500"/>
      <c r="F84" s="567">
        <v>0</v>
      </c>
      <c r="G84" s="568"/>
      <c r="H84" s="569">
        <v>0</v>
      </c>
      <c r="I84" s="568"/>
      <c r="J84" s="569">
        <v>0</v>
      </c>
      <c r="K84" s="568"/>
      <c r="L84" s="569">
        <v>0</v>
      </c>
      <c r="M84" s="568"/>
      <c r="N84" s="569">
        <v>0</v>
      </c>
      <c r="O84" s="568"/>
      <c r="P84" s="569">
        <v>0</v>
      </c>
      <c r="Q84" s="568"/>
      <c r="R84" s="569">
        <v>0</v>
      </c>
      <c r="S84" s="568"/>
      <c r="T84" s="569">
        <v>0</v>
      </c>
      <c r="U84" s="568"/>
      <c r="V84" s="569">
        <v>0</v>
      </c>
      <c r="W84" s="568"/>
      <c r="X84" s="569">
        <v>0</v>
      </c>
      <c r="Y84" s="568"/>
      <c r="Z84" s="569">
        <v>0</v>
      </c>
      <c r="AA84" s="568"/>
      <c r="AB84" s="569">
        <v>0</v>
      </c>
      <c r="AC84" s="568"/>
      <c r="AD84" s="569">
        <v>0</v>
      </c>
      <c r="AE84" s="568"/>
      <c r="AF84" s="569">
        <v>0</v>
      </c>
      <c r="AG84" s="568"/>
      <c r="AH84" s="569">
        <v>0</v>
      </c>
      <c r="AI84" s="568"/>
      <c r="AJ84" s="569">
        <v>0</v>
      </c>
      <c r="AK84" s="568"/>
      <c r="AL84" s="569">
        <v>0</v>
      </c>
      <c r="AM84" s="568"/>
      <c r="AN84" s="569">
        <v>0</v>
      </c>
      <c r="AO84" s="568"/>
      <c r="AP84" s="569">
        <v>0</v>
      </c>
      <c r="AQ84" s="568"/>
      <c r="AR84" s="569">
        <v>0</v>
      </c>
      <c r="AS84" s="568"/>
      <c r="AT84" s="569">
        <v>0</v>
      </c>
      <c r="AU84" s="568"/>
      <c r="AV84" s="569">
        <v>0</v>
      </c>
      <c r="AW84" s="568"/>
      <c r="AX84" s="569">
        <v>0</v>
      </c>
      <c r="AY84" s="568"/>
      <c r="AZ84" s="569">
        <v>0</v>
      </c>
      <c r="BA84" s="568"/>
      <c r="BB84" s="569">
        <v>0</v>
      </c>
      <c r="BC84" s="568"/>
      <c r="BD84" s="569">
        <v>0</v>
      </c>
      <c r="BE84" s="568"/>
      <c r="BF84" s="569">
        <v>0</v>
      </c>
      <c r="BG84" s="568"/>
      <c r="BH84" s="569">
        <v>0</v>
      </c>
      <c r="BI84" s="568"/>
      <c r="BJ84" s="570">
        <v>0</v>
      </c>
      <c r="BK84" s="571" t="s">
        <v>1192</v>
      </c>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479" t="str">
        <f>Parameters!S84</f>
        <v>Other service activities</v>
      </c>
      <c r="E85" s="481"/>
      <c r="F85" s="564">
        <v>0</v>
      </c>
      <c r="G85" s="568"/>
      <c r="H85" s="565">
        <v>0</v>
      </c>
      <c r="I85" s="568"/>
      <c r="J85" s="565">
        <v>0</v>
      </c>
      <c r="K85" s="568"/>
      <c r="L85" s="565">
        <v>0</v>
      </c>
      <c r="M85" s="568"/>
      <c r="N85" s="565">
        <v>0</v>
      </c>
      <c r="O85" s="568"/>
      <c r="P85" s="565">
        <v>0</v>
      </c>
      <c r="Q85" s="568"/>
      <c r="R85" s="565">
        <v>0</v>
      </c>
      <c r="S85" s="568"/>
      <c r="T85" s="565">
        <v>0</v>
      </c>
      <c r="U85" s="568"/>
      <c r="V85" s="565">
        <v>0</v>
      </c>
      <c r="W85" s="568"/>
      <c r="X85" s="565">
        <v>0</v>
      </c>
      <c r="Y85" s="568"/>
      <c r="Z85" s="565">
        <v>0</v>
      </c>
      <c r="AA85" s="568"/>
      <c r="AB85" s="565">
        <v>0</v>
      </c>
      <c r="AC85" s="568"/>
      <c r="AD85" s="565">
        <v>0</v>
      </c>
      <c r="AE85" s="568"/>
      <c r="AF85" s="565">
        <v>0</v>
      </c>
      <c r="AG85" s="568"/>
      <c r="AH85" s="565">
        <v>0</v>
      </c>
      <c r="AI85" s="568"/>
      <c r="AJ85" s="565">
        <v>0</v>
      </c>
      <c r="AK85" s="568"/>
      <c r="AL85" s="565">
        <v>0</v>
      </c>
      <c r="AM85" s="568"/>
      <c r="AN85" s="565">
        <v>0</v>
      </c>
      <c r="AO85" s="568"/>
      <c r="AP85" s="565">
        <v>0</v>
      </c>
      <c r="AQ85" s="568"/>
      <c r="AR85" s="565">
        <v>0</v>
      </c>
      <c r="AS85" s="568"/>
      <c r="AT85" s="565">
        <v>0</v>
      </c>
      <c r="AU85" s="568"/>
      <c r="AV85" s="565">
        <v>0</v>
      </c>
      <c r="AW85" s="568"/>
      <c r="AX85" s="565">
        <v>0</v>
      </c>
      <c r="AY85" s="568"/>
      <c r="AZ85" s="565">
        <v>0</v>
      </c>
      <c r="BA85" s="568"/>
      <c r="BB85" s="565">
        <v>0</v>
      </c>
      <c r="BC85" s="568"/>
      <c r="BD85" s="565">
        <v>0</v>
      </c>
      <c r="BE85" s="568"/>
      <c r="BF85" s="565">
        <v>0</v>
      </c>
      <c r="BG85" s="568"/>
      <c r="BH85" s="565">
        <v>0</v>
      </c>
      <c r="BI85" s="568"/>
      <c r="BJ85" s="566">
        <v>0</v>
      </c>
      <c r="BK85" s="571" t="s">
        <v>1192</v>
      </c>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471" t="str">
        <f>Parameters!S85</f>
        <v>Activities of membership organisations</v>
      </c>
      <c r="E86" s="472"/>
      <c r="F86" s="567">
        <v>0</v>
      </c>
      <c r="G86" s="568"/>
      <c r="H86" s="569">
        <v>0</v>
      </c>
      <c r="I86" s="568"/>
      <c r="J86" s="569">
        <v>0</v>
      </c>
      <c r="K86" s="568"/>
      <c r="L86" s="569">
        <v>0</v>
      </c>
      <c r="M86" s="568"/>
      <c r="N86" s="569">
        <v>0</v>
      </c>
      <c r="O86" s="568"/>
      <c r="P86" s="569">
        <v>0</v>
      </c>
      <c r="Q86" s="568"/>
      <c r="R86" s="569">
        <v>0</v>
      </c>
      <c r="S86" s="568"/>
      <c r="T86" s="569">
        <v>0</v>
      </c>
      <c r="U86" s="568"/>
      <c r="V86" s="569">
        <v>0</v>
      </c>
      <c r="W86" s="568"/>
      <c r="X86" s="569">
        <v>0</v>
      </c>
      <c r="Y86" s="568"/>
      <c r="Z86" s="569">
        <v>0</v>
      </c>
      <c r="AA86" s="568"/>
      <c r="AB86" s="569">
        <v>0</v>
      </c>
      <c r="AC86" s="568"/>
      <c r="AD86" s="569">
        <v>0</v>
      </c>
      <c r="AE86" s="568"/>
      <c r="AF86" s="569">
        <v>0</v>
      </c>
      <c r="AG86" s="568"/>
      <c r="AH86" s="569">
        <v>0</v>
      </c>
      <c r="AI86" s="568"/>
      <c r="AJ86" s="569">
        <v>0</v>
      </c>
      <c r="AK86" s="568"/>
      <c r="AL86" s="569">
        <v>0</v>
      </c>
      <c r="AM86" s="568"/>
      <c r="AN86" s="569">
        <v>0</v>
      </c>
      <c r="AO86" s="568"/>
      <c r="AP86" s="569">
        <v>0</v>
      </c>
      <c r="AQ86" s="568"/>
      <c r="AR86" s="569">
        <v>0</v>
      </c>
      <c r="AS86" s="568"/>
      <c r="AT86" s="569">
        <v>0</v>
      </c>
      <c r="AU86" s="568"/>
      <c r="AV86" s="569">
        <v>0</v>
      </c>
      <c r="AW86" s="568"/>
      <c r="AX86" s="569">
        <v>0</v>
      </c>
      <c r="AY86" s="568"/>
      <c r="AZ86" s="569">
        <v>0</v>
      </c>
      <c r="BA86" s="568"/>
      <c r="BB86" s="569">
        <v>0</v>
      </c>
      <c r="BC86" s="568"/>
      <c r="BD86" s="569">
        <v>0</v>
      </c>
      <c r="BE86" s="568"/>
      <c r="BF86" s="569">
        <v>0</v>
      </c>
      <c r="BG86" s="568"/>
      <c r="BH86" s="569">
        <v>0</v>
      </c>
      <c r="BI86" s="568"/>
      <c r="BJ86" s="570">
        <v>0</v>
      </c>
      <c r="BK86" s="571" t="s">
        <v>1192</v>
      </c>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471" t="str">
        <f>Parameters!S86</f>
        <v>Repair of computers and personal and household goods</v>
      </c>
      <c r="E87" s="500"/>
      <c r="F87" s="567">
        <v>0</v>
      </c>
      <c r="G87" s="568"/>
      <c r="H87" s="569">
        <v>0</v>
      </c>
      <c r="I87" s="568"/>
      <c r="J87" s="569">
        <v>0</v>
      </c>
      <c r="K87" s="568"/>
      <c r="L87" s="569">
        <v>0</v>
      </c>
      <c r="M87" s="568"/>
      <c r="N87" s="569">
        <v>0</v>
      </c>
      <c r="O87" s="568"/>
      <c r="P87" s="569">
        <v>0</v>
      </c>
      <c r="Q87" s="568"/>
      <c r="R87" s="569">
        <v>0</v>
      </c>
      <c r="S87" s="568"/>
      <c r="T87" s="569">
        <v>0</v>
      </c>
      <c r="U87" s="568"/>
      <c r="V87" s="569">
        <v>0</v>
      </c>
      <c r="W87" s="568"/>
      <c r="X87" s="569">
        <v>0</v>
      </c>
      <c r="Y87" s="568"/>
      <c r="Z87" s="569">
        <v>0</v>
      </c>
      <c r="AA87" s="568"/>
      <c r="AB87" s="569">
        <v>0</v>
      </c>
      <c r="AC87" s="568"/>
      <c r="AD87" s="569">
        <v>0</v>
      </c>
      <c r="AE87" s="568"/>
      <c r="AF87" s="569">
        <v>0</v>
      </c>
      <c r="AG87" s="568"/>
      <c r="AH87" s="569">
        <v>0</v>
      </c>
      <c r="AI87" s="568"/>
      <c r="AJ87" s="569">
        <v>0</v>
      </c>
      <c r="AK87" s="568"/>
      <c r="AL87" s="569">
        <v>0</v>
      </c>
      <c r="AM87" s="568"/>
      <c r="AN87" s="569">
        <v>0</v>
      </c>
      <c r="AO87" s="568"/>
      <c r="AP87" s="569">
        <v>0</v>
      </c>
      <c r="AQ87" s="568"/>
      <c r="AR87" s="569">
        <v>0</v>
      </c>
      <c r="AS87" s="568"/>
      <c r="AT87" s="569">
        <v>0</v>
      </c>
      <c r="AU87" s="568"/>
      <c r="AV87" s="569">
        <v>0</v>
      </c>
      <c r="AW87" s="568"/>
      <c r="AX87" s="569">
        <v>0</v>
      </c>
      <c r="AY87" s="568"/>
      <c r="AZ87" s="569">
        <v>0</v>
      </c>
      <c r="BA87" s="568"/>
      <c r="BB87" s="569">
        <v>0</v>
      </c>
      <c r="BC87" s="568"/>
      <c r="BD87" s="569">
        <v>0</v>
      </c>
      <c r="BE87" s="568"/>
      <c r="BF87" s="569">
        <v>0</v>
      </c>
      <c r="BG87" s="568"/>
      <c r="BH87" s="569">
        <v>0</v>
      </c>
      <c r="BI87" s="568"/>
      <c r="BJ87" s="570">
        <v>0</v>
      </c>
      <c r="BK87" s="571" t="s">
        <v>1192</v>
      </c>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471" t="str">
        <f>Parameters!S87</f>
        <v>Other personal service activities</v>
      </c>
      <c r="E88" s="500"/>
      <c r="F88" s="567">
        <v>0</v>
      </c>
      <c r="G88" s="568"/>
      <c r="H88" s="569">
        <v>0</v>
      </c>
      <c r="I88" s="568"/>
      <c r="J88" s="569">
        <v>0</v>
      </c>
      <c r="K88" s="568"/>
      <c r="L88" s="569">
        <v>0</v>
      </c>
      <c r="M88" s="568"/>
      <c r="N88" s="569">
        <v>0</v>
      </c>
      <c r="O88" s="568"/>
      <c r="P88" s="569">
        <v>0</v>
      </c>
      <c r="Q88" s="568"/>
      <c r="R88" s="569">
        <v>0</v>
      </c>
      <c r="S88" s="568"/>
      <c r="T88" s="569">
        <v>0</v>
      </c>
      <c r="U88" s="568"/>
      <c r="V88" s="569">
        <v>0</v>
      </c>
      <c r="W88" s="568"/>
      <c r="X88" s="569">
        <v>0</v>
      </c>
      <c r="Y88" s="568"/>
      <c r="Z88" s="569">
        <v>0</v>
      </c>
      <c r="AA88" s="568"/>
      <c r="AB88" s="569">
        <v>0</v>
      </c>
      <c r="AC88" s="568"/>
      <c r="AD88" s="569">
        <v>0</v>
      </c>
      <c r="AE88" s="568"/>
      <c r="AF88" s="569">
        <v>0</v>
      </c>
      <c r="AG88" s="568"/>
      <c r="AH88" s="569">
        <v>0</v>
      </c>
      <c r="AI88" s="568"/>
      <c r="AJ88" s="569">
        <v>0</v>
      </c>
      <c r="AK88" s="568"/>
      <c r="AL88" s="569">
        <v>0</v>
      </c>
      <c r="AM88" s="568"/>
      <c r="AN88" s="569">
        <v>0</v>
      </c>
      <c r="AO88" s="568"/>
      <c r="AP88" s="569">
        <v>0</v>
      </c>
      <c r="AQ88" s="568"/>
      <c r="AR88" s="569">
        <v>0</v>
      </c>
      <c r="AS88" s="568"/>
      <c r="AT88" s="569">
        <v>0</v>
      </c>
      <c r="AU88" s="568"/>
      <c r="AV88" s="569">
        <v>0</v>
      </c>
      <c r="AW88" s="568"/>
      <c r="AX88" s="569">
        <v>0</v>
      </c>
      <c r="AY88" s="568"/>
      <c r="AZ88" s="569">
        <v>0</v>
      </c>
      <c r="BA88" s="568"/>
      <c r="BB88" s="569">
        <v>0</v>
      </c>
      <c r="BC88" s="568"/>
      <c r="BD88" s="569">
        <v>0</v>
      </c>
      <c r="BE88" s="568"/>
      <c r="BF88" s="569">
        <v>0</v>
      </c>
      <c r="BG88" s="568"/>
      <c r="BH88" s="569">
        <v>0</v>
      </c>
      <c r="BI88" s="568"/>
      <c r="BJ88" s="570">
        <v>0</v>
      </c>
      <c r="BK88" s="571" t="s">
        <v>1192</v>
      </c>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479" t="str">
        <f>Parameters!S88</f>
        <v>Activities of households as employers; undifferentiated goods- and services-producing activities of households for own use</v>
      </c>
      <c r="E89" s="481"/>
      <c r="F89" s="564">
        <v>0</v>
      </c>
      <c r="G89" s="568"/>
      <c r="H89" s="605">
        <v>0</v>
      </c>
      <c r="I89" s="568"/>
      <c r="J89" s="605">
        <v>0</v>
      </c>
      <c r="K89" s="568"/>
      <c r="L89" s="605">
        <v>0</v>
      </c>
      <c r="M89" s="568"/>
      <c r="N89" s="605">
        <v>0</v>
      </c>
      <c r="O89" s="568"/>
      <c r="P89" s="605">
        <v>0</v>
      </c>
      <c r="Q89" s="568"/>
      <c r="R89" s="605">
        <v>0</v>
      </c>
      <c r="S89" s="568"/>
      <c r="T89" s="605">
        <v>0</v>
      </c>
      <c r="U89" s="568"/>
      <c r="V89" s="605">
        <v>0</v>
      </c>
      <c r="W89" s="568"/>
      <c r="X89" s="605">
        <v>0</v>
      </c>
      <c r="Y89" s="568"/>
      <c r="Z89" s="605">
        <v>0</v>
      </c>
      <c r="AA89" s="568"/>
      <c r="AB89" s="605">
        <v>0</v>
      </c>
      <c r="AC89" s="568"/>
      <c r="AD89" s="605">
        <v>0</v>
      </c>
      <c r="AE89" s="568"/>
      <c r="AF89" s="605">
        <v>0</v>
      </c>
      <c r="AG89" s="568"/>
      <c r="AH89" s="605">
        <v>0</v>
      </c>
      <c r="AI89" s="568"/>
      <c r="AJ89" s="605">
        <v>0</v>
      </c>
      <c r="AK89" s="568"/>
      <c r="AL89" s="605">
        <v>0</v>
      </c>
      <c r="AM89" s="568"/>
      <c r="AN89" s="605">
        <v>0</v>
      </c>
      <c r="AO89" s="568"/>
      <c r="AP89" s="605">
        <v>0</v>
      </c>
      <c r="AQ89" s="568"/>
      <c r="AR89" s="605">
        <v>0</v>
      </c>
      <c r="AS89" s="568"/>
      <c r="AT89" s="605">
        <v>0</v>
      </c>
      <c r="AU89" s="568"/>
      <c r="AV89" s="565">
        <v>0</v>
      </c>
      <c r="AW89" s="568"/>
      <c r="AX89" s="565">
        <v>0</v>
      </c>
      <c r="AY89" s="568"/>
      <c r="AZ89" s="565">
        <v>0</v>
      </c>
      <c r="BA89" s="568"/>
      <c r="BB89" s="565">
        <v>0</v>
      </c>
      <c r="BC89" s="568"/>
      <c r="BD89" s="565">
        <v>0</v>
      </c>
      <c r="BE89" s="568"/>
      <c r="BF89" s="565">
        <v>0</v>
      </c>
      <c r="BG89" s="568"/>
      <c r="BH89" s="565">
        <v>0</v>
      </c>
      <c r="BI89" s="568"/>
      <c r="BJ89" s="566">
        <v>0</v>
      </c>
      <c r="BK89" s="571" t="s">
        <v>1192</v>
      </c>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515" t="str">
        <f>Parameters!S89</f>
        <v>Activities of extraterritorial organisations and bodies</v>
      </c>
      <c r="E90" s="516"/>
      <c r="F90" s="564">
        <v>0</v>
      </c>
      <c r="G90" s="568"/>
      <c r="H90" s="565">
        <v>0</v>
      </c>
      <c r="I90" s="568"/>
      <c r="J90" s="565">
        <v>0</v>
      </c>
      <c r="K90" s="568"/>
      <c r="L90" s="565">
        <v>0</v>
      </c>
      <c r="M90" s="568"/>
      <c r="N90" s="565">
        <v>0</v>
      </c>
      <c r="O90" s="568"/>
      <c r="P90" s="565">
        <v>0</v>
      </c>
      <c r="Q90" s="568"/>
      <c r="R90" s="565">
        <v>0</v>
      </c>
      <c r="S90" s="568"/>
      <c r="T90" s="565">
        <v>0</v>
      </c>
      <c r="U90" s="568"/>
      <c r="V90" s="565">
        <v>0</v>
      </c>
      <c r="W90" s="568"/>
      <c r="X90" s="565">
        <v>0</v>
      </c>
      <c r="Y90" s="568"/>
      <c r="Z90" s="565">
        <v>0</v>
      </c>
      <c r="AA90" s="568"/>
      <c r="AB90" s="565">
        <v>0</v>
      </c>
      <c r="AC90" s="568"/>
      <c r="AD90" s="565">
        <v>0</v>
      </c>
      <c r="AE90" s="568"/>
      <c r="AF90" s="565">
        <v>0</v>
      </c>
      <c r="AG90" s="568"/>
      <c r="AH90" s="565">
        <v>0</v>
      </c>
      <c r="AI90" s="568"/>
      <c r="AJ90" s="565">
        <v>0</v>
      </c>
      <c r="AK90" s="568"/>
      <c r="AL90" s="565">
        <v>0</v>
      </c>
      <c r="AM90" s="568"/>
      <c r="AN90" s="565">
        <v>0</v>
      </c>
      <c r="AO90" s="568"/>
      <c r="AP90" s="565">
        <v>0</v>
      </c>
      <c r="AQ90" s="568"/>
      <c r="AR90" s="565">
        <v>0</v>
      </c>
      <c r="AS90" s="568"/>
      <c r="AT90" s="565">
        <v>0</v>
      </c>
      <c r="AU90" s="568"/>
      <c r="AV90" s="565">
        <v>0</v>
      </c>
      <c r="AW90" s="568"/>
      <c r="AX90" s="565">
        <v>0</v>
      </c>
      <c r="AY90" s="568"/>
      <c r="AZ90" s="565">
        <v>0</v>
      </c>
      <c r="BA90" s="568"/>
      <c r="BB90" s="565">
        <v>0</v>
      </c>
      <c r="BC90" s="568"/>
      <c r="BD90" s="565">
        <v>0</v>
      </c>
      <c r="BE90" s="568"/>
      <c r="BF90" s="565">
        <v>0</v>
      </c>
      <c r="BG90" s="568"/>
      <c r="BH90" s="565">
        <v>0</v>
      </c>
      <c r="BI90" s="568"/>
      <c r="BJ90" s="566">
        <v>0</v>
      </c>
      <c r="BK90" s="571" t="s">
        <v>1192</v>
      </c>
      <c r="CJ90" s="310"/>
      <c r="CK90" s="303"/>
      <c r="CL90" s="310"/>
      <c r="CM90" s="304" t="s">
        <v>326</v>
      </c>
      <c r="CN90" s="303" t="s">
        <v>946</v>
      </c>
      <c r="CO90" s="310"/>
      <c r="CP90" s="310"/>
      <c r="CQ90" s="310"/>
      <c r="CR90" s="310"/>
      <c r="CS90" s="310"/>
      <c r="CT90" s="310"/>
    </row>
    <row r="91" spans="1:98" ht="45" customHeight="1">
      <c r="A91" s="152"/>
      <c r="B91" s="508" t="s">
        <v>334</v>
      </c>
      <c r="C91" s="517"/>
      <c r="D91" s="517"/>
      <c r="E91" s="518"/>
      <c r="F91" s="579">
        <v>0</v>
      </c>
      <c r="G91" s="591"/>
      <c r="H91" s="606">
        <v>0</v>
      </c>
      <c r="I91" s="591"/>
      <c r="J91" s="606">
        <v>0</v>
      </c>
      <c r="K91" s="591"/>
      <c r="L91" s="606">
        <v>0</v>
      </c>
      <c r="M91" s="591"/>
      <c r="N91" s="606">
        <v>0</v>
      </c>
      <c r="O91" s="591"/>
      <c r="P91" s="606">
        <v>0</v>
      </c>
      <c r="Q91" s="591"/>
      <c r="R91" s="606">
        <v>0</v>
      </c>
      <c r="S91" s="591"/>
      <c r="T91" s="606">
        <v>0</v>
      </c>
      <c r="U91" s="591"/>
      <c r="V91" s="606">
        <v>0</v>
      </c>
      <c r="W91" s="591"/>
      <c r="X91" s="606">
        <v>0</v>
      </c>
      <c r="Y91" s="591"/>
      <c r="Z91" s="606">
        <v>0</v>
      </c>
      <c r="AA91" s="591"/>
      <c r="AB91" s="606">
        <v>0</v>
      </c>
      <c r="AC91" s="591"/>
      <c r="AD91" s="606">
        <v>0</v>
      </c>
      <c r="AE91" s="591"/>
      <c r="AF91" s="606">
        <v>0</v>
      </c>
      <c r="AG91" s="591"/>
      <c r="AH91" s="606">
        <v>0</v>
      </c>
      <c r="AI91" s="591"/>
      <c r="AJ91" s="606">
        <v>0</v>
      </c>
      <c r="AK91" s="591"/>
      <c r="AL91" s="606">
        <v>0</v>
      </c>
      <c r="AM91" s="591"/>
      <c r="AN91" s="606">
        <v>0</v>
      </c>
      <c r="AO91" s="591"/>
      <c r="AP91" s="606">
        <v>0</v>
      </c>
      <c r="AQ91" s="591"/>
      <c r="AR91" s="606">
        <v>0</v>
      </c>
      <c r="AS91" s="591"/>
      <c r="AT91" s="606">
        <v>0</v>
      </c>
      <c r="AU91" s="591"/>
      <c r="AV91" s="580">
        <v>0</v>
      </c>
      <c r="AW91" s="591"/>
      <c r="AX91" s="580">
        <v>0</v>
      </c>
      <c r="AY91" s="591"/>
      <c r="AZ91" s="580">
        <v>0</v>
      </c>
      <c r="BA91" s="591"/>
      <c r="BB91" s="580">
        <v>0</v>
      </c>
      <c r="BC91" s="591"/>
      <c r="BD91" s="580">
        <v>0</v>
      </c>
      <c r="BE91" s="591"/>
      <c r="BF91" s="580">
        <v>0</v>
      </c>
      <c r="BG91" s="591"/>
      <c r="BH91" s="580">
        <v>0</v>
      </c>
      <c r="BI91" s="591"/>
      <c r="BJ91" s="581">
        <v>0</v>
      </c>
      <c r="BK91" s="595" t="s">
        <v>1192</v>
      </c>
      <c r="CJ91" s="310"/>
      <c r="CK91" s="303"/>
      <c r="CL91" s="310"/>
      <c r="CM91" s="304" t="s">
        <v>30</v>
      </c>
      <c r="CN91" s="303" t="s">
        <v>946</v>
      </c>
      <c r="CO91" s="310"/>
      <c r="CP91" s="310"/>
      <c r="CQ91" s="310"/>
      <c r="CR91" s="310"/>
      <c r="CS91" s="310"/>
      <c r="CT91" s="310"/>
    </row>
    <row r="92" spans="1:98">
      <c r="A92" s="152"/>
      <c r="B92" s="5"/>
      <c r="C92" s="222"/>
      <c r="D92" s="503" t="s">
        <v>151</v>
      </c>
      <c r="E92" s="504"/>
      <c r="F92" s="584">
        <v>0</v>
      </c>
      <c r="G92" s="568"/>
      <c r="H92" s="607">
        <v>0</v>
      </c>
      <c r="I92" s="568"/>
      <c r="J92" s="607">
        <v>0</v>
      </c>
      <c r="K92" s="568"/>
      <c r="L92" s="607">
        <v>0</v>
      </c>
      <c r="M92" s="568"/>
      <c r="N92" s="607">
        <v>0</v>
      </c>
      <c r="O92" s="568"/>
      <c r="P92" s="607">
        <v>0</v>
      </c>
      <c r="Q92" s="568"/>
      <c r="R92" s="607">
        <v>0</v>
      </c>
      <c r="S92" s="568"/>
      <c r="T92" s="607">
        <v>0</v>
      </c>
      <c r="U92" s="568"/>
      <c r="V92" s="607">
        <v>0</v>
      </c>
      <c r="W92" s="568"/>
      <c r="X92" s="607">
        <v>0</v>
      </c>
      <c r="Y92" s="568"/>
      <c r="Z92" s="607">
        <v>0</v>
      </c>
      <c r="AA92" s="568"/>
      <c r="AB92" s="607">
        <v>0</v>
      </c>
      <c r="AC92" s="568"/>
      <c r="AD92" s="607">
        <v>0</v>
      </c>
      <c r="AE92" s="568"/>
      <c r="AF92" s="607">
        <v>0</v>
      </c>
      <c r="AG92" s="568"/>
      <c r="AH92" s="607">
        <v>0</v>
      </c>
      <c r="AI92" s="568"/>
      <c r="AJ92" s="607">
        <v>0</v>
      </c>
      <c r="AK92" s="568"/>
      <c r="AL92" s="607">
        <v>0</v>
      </c>
      <c r="AM92" s="568"/>
      <c r="AN92" s="607">
        <v>0</v>
      </c>
      <c r="AO92" s="568"/>
      <c r="AP92" s="607">
        <v>0</v>
      </c>
      <c r="AQ92" s="568"/>
      <c r="AR92" s="607">
        <v>0</v>
      </c>
      <c r="AS92" s="568"/>
      <c r="AT92" s="607">
        <v>0</v>
      </c>
      <c r="AU92" s="568"/>
      <c r="AV92" s="582">
        <v>0</v>
      </c>
      <c r="AW92" s="568"/>
      <c r="AX92" s="582">
        <v>0</v>
      </c>
      <c r="AY92" s="568"/>
      <c r="AZ92" s="582">
        <v>0</v>
      </c>
      <c r="BA92" s="568"/>
      <c r="BB92" s="582">
        <v>0</v>
      </c>
      <c r="BC92" s="568"/>
      <c r="BD92" s="582">
        <v>0</v>
      </c>
      <c r="BE92" s="568"/>
      <c r="BF92" s="582">
        <v>0</v>
      </c>
      <c r="BG92" s="568"/>
      <c r="BH92" s="582">
        <v>0</v>
      </c>
      <c r="BI92" s="568"/>
      <c r="BJ92" s="583">
        <v>0</v>
      </c>
      <c r="BK92" s="571" t="s">
        <v>1192</v>
      </c>
      <c r="CJ92" s="310"/>
      <c r="CK92" s="303"/>
      <c r="CL92" s="310"/>
      <c r="CM92" s="304" t="s">
        <v>961</v>
      </c>
      <c r="CN92" s="303" t="s">
        <v>946</v>
      </c>
      <c r="CO92" s="310"/>
      <c r="CP92" s="310"/>
      <c r="CQ92" s="310"/>
      <c r="CR92" s="310"/>
      <c r="CS92" s="310"/>
      <c r="CT92" s="310"/>
    </row>
    <row r="93" spans="1:98">
      <c r="A93" s="39"/>
      <c r="B93" s="5"/>
      <c r="C93" s="222"/>
      <c r="D93" s="505" t="s">
        <v>431</v>
      </c>
      <c r="E93" s="504"/>
      <c r="F93" s="584">
        <v>0</v>
      </c>
      <c r="G93" s="568"/>
      <c r="H93" s="607">
        <v>0</v>
      </c>
      <c r="I93" s="568"/>
      <c r="J93" s="607">
        <v>0</v>
      </c>
      <c r="K93" s="568"/>
      <c r="L93" s="607">
        <v>0</v>
      </c>
      <c r="M93" s="568"/>
      <c r="N93" s="607">
        <v>0</v>
      </c>
      <c r="O93" s="568"/>
      <c r="P93" s="607">
        <v>0</v>
      </c>
      <c r="Q93" s="568"/>
      <c r="R93" s="607">
        <v>0</v>
      </c>
      <c r="S93" s="568"/>
      <c r="T93" s="607">
        <v>0</v>
      </c>
      <c r="U93" s="568"/>
      <c r="V93" s="607">
        <v>0</v>
      </c>
      <c r="W93" s="568"/>
      <c r="X93" s="607">
        <v>0</v>
      </c>
      <c r="Y93" s="568"/>
      <c r="Z93" s="607">
        <v>0</v>
      </c>
      <c r="AA93" s="568"/>
      <c r="AB93" s="607">
        <v>0</v>
      </c>
      <c r="AC93" s="568"/>
      <c r="AD93" s="607">
        <v>0</v>
      </c>
      <c r="AE93" s="568"/>
      <c r="AF93" s="607">
        <v>0</v>
      </c>
      <c r="AG93" s="568"/>
      <c r="AH93" s="607">
        <v>0</v>
      </c>
      <c r="AI93" s="568"/>
      <c r="AJ93" s="607">
        <v>0</v>
      </c>
      <c r="AK93" s="568"/>
      <c r="AL93" s="607">
        <v>0</v>
      </c>
      <c r="AM93" s="568"/>
      <c r="AN93" s="607">
        <v>0</v>
      </c>
      <c r="AO93" s="568"/>
      <c r="AP93" s="607">
        <v>0</v>
      </c>
      <c r="AQ93" s="568"/>
      <c r="AR93" s="607">
        <v>0</v>
      </c>
      <c r="AS93" s="568"/>
      <c r="AT93" s="607">
        <v>0</v>
      </c>
      <c r="AU93" s="568"/>
      <c r="AV93" s="582">
        <v>0</v>
      </c>
      <c r="AW93" s="568"/>
      <c r="AX93" s="582">
        <v>0</v>
      </c>
      <c r="AY93" s="568"/>
      <c r="AZ93" s="582">
        <v>0</v>
      </c>
      <c r="BA93" s="568"/>
      <c r="BB93" s="582">
        <v>0</v>
      </c>
      <c r="BC93" s="568"/>
      <c r="BD93" s="582">
        <v>0</v>
      </c>
      <c r="BE93" s="568"/>
      <c r="BF93" s="582">
        <v>0</v>
      </c>
      <c r="BG93" s="568"/>
      <c r="BH93" s="582">
        <v>0</v>
      </c>
      <c r="BI93" s="568"/>
      <c r="BJ93" s="583">
        <v>0</v>
      </c>
      <c r="BK93" s="571" t="s">
        <v>1192</v>
      </c>
      <c r="CJ93" s="310"/>
      <c r="CK93" s="303"/>
      <c r="CL93" s="310"/>
      <c r="CM93" s="304" t="s">
        <v>8</v>
      </c>
      <c r="CN93" s="303" t="s">
        <v>946</v>
      </c>
      <c r="CO93" s="310"/>
      <c r="CP93" s="310"/>
      <c r="CQ93" s="310"/>
      <c r="CR93" s="310"/>
      <c r="CS93" s="310"/>
      <c r="CT93" s="310"/>
    </row>
    <row r="94" spans="1:98" ht="15" customHeight="1" thickBot="1">
      <c r="A94" s="39"/>
      <c r="B94" s="6"/>
      <c r="C94" s="4"/>
      <c r="D94" s="506" t="s">
        <v>152</v>
      </c>
      <c r="E94" s="507"/>
      <c r="F94" s="585">
        <v>0</v>
      </c>
      <c r="G94" s="592"/>
      <c r="H94" s="608">
        <v>0</v>
      </c>
      <c r="I94" s="592"/>
      <c r="J94" s="608">
        <v>0</v>
      </c>
      <c r="K94" s="592"/>
      <c r="L94" s="608">
        <v>0</v>
      </c>
      <c r="M94" s="592"/>
      <c r="N94" s="608">
        <v>0</v>
      </c>
      <c r="O94" s="592"/>
      <c r="P94" s="608">
        <v>0</v>
      </c>
      <c r="Q94" s="592"/>
      <c r="R94" s="608">
        <v>0</v>
      </c>
      <c r="S94" s="592"/>
      <c r="T94" s="608">
        <v>0</v>
      </c>
      <c r="U94" s="592"/>
      <c r="V94" s="608">
        <v>0</v>
      </c>
      <c r="W94" s="592"/>
      <c r="X94" s="608">
        <v>0</v>
      </c>
      <c r="Y94" s="592"/>
      <c r="Z94" s="608">
        <v>0</v>
      </c>
      <c r="AA94" s="592"/>
      <c r="AB94" s="608">
        <v>0</v>
      </c>
      <c r="AC94" s="592"/>
      <c r="AD94" s="608">
        <v>0</v>
      </c>
      <c r="AE94" s="592"/>
      <c r="AF94" s="608">
        <v>0</v>
      </c>
      <c r="AG94" s="592"/>
      <c r="AH94" s="608">
        <v>0</v>
      </c>
      <c r="AI94" s="592"/>
      <c r="AJ94" s="608">
        <v>0</v>
      </c>
      <c r="AK94" s="592"/>
      <c r="AL94" s="608">
        <v>0</v>
      </c>
      <c r="AM94" s="592"/>
      <c r="AN94" s="608">
        <v>0</v>
      </c>
      <c r="AO94" s="592"/>
      <c r="AP94" s="608">
        <v>0</v>
      </c>
      <c r="AQ94" s="592"/>
      <c r="AR94" s="608">
        <v>0</v>
      </c>
      <c r="AS94" s="592"/>
      <c r="AT94" s="608">
        <v>0</v>
      </c>
      <c r="AU94" s="592"/>
      <c r="AV94" s="586">
        <v>0</v>
      </c>
      <c r="AW94" s="592"/>
      <c r="AX94" s="586">
        <v>0</v>
      </c>
      <c r="AY94" s="592"/>
      <c r="AZ94" s="586">
        <v>0</v>
      </c>
      <c r="BA94" s="592"/>
      <c r="BB94" s="586">
        <v>0</v>
      </c>
      <c r="BC94" s="592"/>
      <c r="BD94" s="586">
        <v>0</v>
      </c>
      <c r="BE94" s="592"/>
      <c r="BF94" s="586">
        <v>0</v>
      </c>
      <c r="BG94" s="592"/>
      <c r="BH94" s="586">
        <v>0</v>
      </c>
      <c r="BI94" s="592"/>
      <c r="BJ94" s="587">
        <v>0</v>
      </c>
      <c r="BK94" s="596" t="s">
        <v>1192</v>
      </c>
      <c r="CJ94" s="310"/>
      <c r="CK94" s="303"/>
      <c r="CL94" s="310"/>
      <c r="CM94" s="304" t="s">
        <v>9</v>
      </c>
      <c r="CN94" s="303" t="s">
        <v>946</v>
      </c>
      <c r="CO94" s="310"/>
      <c r="CP94" s="310"/>
      <c r="CQ94" s="310"/>
      <c r="CR94" s="310"/>
      <c r="CS94" s="310"/>
      <c r="CT94" s="310"/>
    </row>
    <row r="95" spans="1:98" ht="55.5" customHeight="1">
      <c r="A95" s="39"/>
      <c r="B95" s="556" t="s">
        <v>1016</v>
      </c>
      <c r="C95" s="557"/>
      <c r="D95" s="557"/>
      <c r="E95" s="558"/>
      <c r="F95" s="584">
        <v>10466.476999999999</v>
      </c>
      <c r="G95" s="568"/>
      <c r="H95" s="607">
        <v>11506.681</v>
      </c>
      <c r="I95" s="568"/>
      <c r="J95" s="607">
        <v>11825.106</v>
      </c>
      <c r="K95" s="568"/>
      <c r="L95" s="607">
        <v>13036.225499999999</v>
      </c>
      <c r="M95" s="568"/>
      <c r="N95" s="607">
        <v>13031.031999999999</v>
      </c>
      <c r="O95" s="568"/>
      <c r="P95" s="607">
        <v>13444.467499999999</v>
      </c>
      <c r="Q95" s="568"/>
      <c r="R95" s="607">
        <v>13740.168000000001</v>
      </c>
      <c r="S95" s="568"/>
      <c r="T95" s="607">
        <v>15233.616499999998</v>
      </c>
      <c r="U95" s="568"/>
      <c r="V95" s="607">
        <v>15517.684499999999</v>
      </c>
      <c r="W95" s="568"/>
      <c r="X95" s="607">
        <v>15906.914999999997</v>
      </c>
      <c r="Y95" s="568"/>
      <c r="Z95" s="607">
        <v>16887.194</v>
      </c>
      <c r="AA95" s="568"/>
      <c r="AB95" s="607">
        <v>17223.525999999998</v>
      </c>
      <c r="AC95" s="568"/>
      <c r="AD95" s="607">
        <v>17928.902000000002</v>
      </c>
      <c r="AE95" s="568"/>
      <c r="AF95" s="607">
        <v>19429.940999999999</v>
      </c>
      <c r="AG95" s="568"/>
      <c r="AH95" s="607">
        <v>20110.383499999996</v>
      </c>
      <c r="AI95" s="568"/>
      <c r="AJ95" s="607">
        <v>20226.685000000001</v>
      </c>
      <c r="AK95" s="568"/>
      <c r="AL95" s="607">
        <v>21440.460000000003</v>
      </c>
      <c r="AM95" s="568"/>
      <c r="AN95" s="607">
        <v>21895.890000000003</v>
      </c>
      <c r="AO95" s="568"/>
      <c r="AP95" s="607">
        <v>22988.17</v>
      </c>
      <c r="AQ95" s="568"/>
      <c r="AR95" s="607">
        <v>14603.380105</v>
      </c>
      <c r="AS95" s="568"/>
      <c r="AT95" s="607">
        <v>14753.33337</v>
      </c>
      <c r="AU95" s="568"/>
      <c r="AV95" s="582">
        <v>5996.8005000000003</v>
      </c>
      <c r="AW95" s="568"/>
      <c r="AX95" s="582">
        <v>7300.3337499999989</v>
      </c>
      <c r="AY95" s="568"/>
      <c r="AZ95" s="582">
        <v>9680.9401500000004</v>
      </c>
      <c r="BA95" s="568"/>
      <c r="BB95" s="582">
        <v>9136.8754914000001</v>
      </c>
      <c r="BC95" s="568"/>
      <c r="BD95" s="582">
        <v>17729.151999999995</v>
      </c>
      <c r="BE95" s="568"/>
      <c r="BF95" s="582">
        <v>17437.962090000001</v>
      </c>
      <c r="BG95" s="568"/>
      <c r="BH95" s="582">
        <v>15376.872499999999</v>
      </c>
      <c r="BI95" s="568"/>
      <c r="BJ95" s="583">
        <v>15376.9</v>
      </c>
      <c r="BK95" s="571" t="s">
        <v>1192</v>
      </c>
      <c r="CJ95" s="310"/>
      <c r="CK95" s="303"/>
      <c r="CL95" s="310"/>
      <c r="CM95" s="304" t="s">
        <v>962</v>
      </c>
      <c r="CN95" s="303" t="s">
        <v>946</v>
      </c>
      <c r="CO95" s="310"/>
      <c r="CP95" s="310"/>
      <c r="CQ95" s="310"/>
      <c r="CR95" s="310"/>
      <c r="CS95" s="310"/>
      <c r="CT95" s="310"/>
    </row>
    <row r="96" spans="1:98" ht="17.25" customHeight="1">
      <c r="A96" s="40"/>
      <c r="B96" s="346">
        <v>2</v>
      </c>
      <c r="C96" s="226"/>
      <c r="D96" s="511" t="s">
        <v>168</v>
      </c>
      <c r="E96" s="512"/>
      <c r="F96" s="584">
        <v>0</v>
      </c>
      <c r="G96" s="568"/>
      <c r="H96" s="607">
        <v>0</v>
      </c>
      <c r="I96" s="568"/>
      <c r="J96" s="607">
        <v>0</v>
      </c>
      <c r="K96" s="568"/>
      <c r="L96" s="607">
        <v>0</v>
      </c>
      <c r="M96" s="568"/>
      <c r="N96" s="607">
        <v>0</v>
      </c>
      <c r="O96" s="568"/>
      <c r="P96" s="607">
        <v>0</v>
      </c>
      <c r="Q96" s="568"/>
      <c r="R96" s="607">
        <v>0</v>
      </c>
      <c r="S96" s="568"/>
      <c r="T96" s="607">
        <v>0</v>
      </c>
      <c r="U96" s="568"/>
      <c r="V96" s="607">
        <v>0</v>
      </c>
      <c r="W96" s="568"/>
      <c r="X96" s="607">
        <v>0</v>
      </c>
      <c r="Y96" s="568"/>
      <c r="Z96" s="607">
        <v>0</v>
      </c>
      <c r="AA96" s="568"/>
      <c r="AB96" s="607">
        <v>0</v>
      </c>
      <c r="AC96" s="568"/>
      <c r="AD96" s="607">
        <v>0</v>
      </c>
      <c r="AE96" s="568"/>
      <c r="AF96" s="607">
        <v>0</v>
      </c>
      <c r="AG96" s="568"/>
      <c r="AH96" s="607">
        <v>0</v>
      </c>
      <c r="AI96" s="568"/>
      <c r="AJ96" s="607">
        <v>0</v>
      </c>
      <c r="AK96" s="568"/>
      <c r="AL96" s="607">
        <v>0</v>
      </c>
      <c r="AM96" s="568"/>
      <c r="AN96" s="607">
        <v>0</v>
      </c>
      <c r="AO96" s="568"/>
      <c r="AP96" s="607">
        <v>0</v>
      </c>
      <c r="AQ96" s="568"/>
      <c r="AR96" s="607">
        <v>0</v>
      </c>
      <c r="AS96" s="568"/>
      <c r="AT96" s="607">
        <v>0</v>
      </c>
      <c r="AU96" s="568"/>
      <c r="AV96" s="582">
        <v>0</v>
      </c>
      <c r="AW96" s="568"/>
      <c r="AX96" s="582">
        <v>0</v>
      </c>
      <c r="AY96" s="568"/>
      <c r="AZ96" s="582">
        <v>0</v>
      </c>
      <c r="BA96" s="568"/>
      <c r="BB96" s="582">
        <v>0</v>
      </c>
      <c r="BC96" s="568"/>
      <c r="BD96" s="582">
        <v>0</v>
      </c>
      <c r="BE96" s="568"/>
      <c r="BF96" s="582">
        <v>0</v>
      </c>
      <c r="BG96" s="568"/>
      <c r="BH96" s="582">
        <v>0</v>
      </c>
      <c r="BI96" s="568"/>
      <c r="BJ96" s="583">
        <v>0</v>
      </c>
      <c r="BK96" s="571" t="s">
        <v>1192</v>
      </c>
      <c r="CJ96" s="310"/>
      <c r="CK96" s="303"/>
      <c r="CL96" s="310"/>
      <c r="CM96" s="304" t="s">
        <v>962</v>
      </c>
      <c r="CN96" s="310" t="s">
        <v>963</v>
      </c>
      <c r="CO96" s="310"/>
      <c r="CP96" s="310"/>
      <c r="CQ96" s="310"/>
      <c r="CR96" s="310"/>
      <c r="CS96" s="310"/>
      <c r="CT96" s="310"/>
    </row>
    <row r="97" spans="1:98" ht="12.75" customHeight="1">
      <c r="A97" s="40"/>
      <c r="B97" s="347">
        <v>2.1</v>
      </c>
      <c r="C97" s="227"/>
      <c r="D97" s="513" t="s">
        <v>170</v>
      </c>
      <c r="E97" s="514"/>
      <c r="F97" s="567">
        <v>0</v>
      </c>
      <c r="G97" s="568"/>
      <c r="H97" s="604">
        <v>0</v>
      </c>
      <c r="I97" s="568"/>
      <c r="J97" s="604">
        <v>0</v>
      </c>
      <c r="K97" s="568"/>
      <c r="L97" s="604">
        <v>0</v>
      </c>
      <c r="M97" s="568"/>
      <c r="N97" s="604">
        <v>0</v>
      </c>
      <c r="O97" s="568"/>
      <c r="P97" s="604">
        <v>0</v>
      </c>
      <c r="Q97" s="568"/>
      <c r="R97" s="604">
        <v>0</v>
      </c>
      <c r="S97" s="568"/>
      <c r="T97" s="604">
        <v>0</v>
      </c>
      <c r="U97" s="568"/>
      <c r="V97" s="604">
        <v>0</v>
      </c>
      <c r="W97" s="568"/>
      <c r="X97" s="604">
        <v>0</v>
      </c>
      <c r="Y97" s="568"/>
      <c r="Z97" s="604">
        <v>0</v>
      </c>
      <c r="AA97" s="568"/>
      <c r="AB97" s="604">
        <v>0</v>
      </c>
      <c r="AC97" s="568"/>
      <c r="AD97" s="604">
        <v>0</v>
      </c>
      <c r="AE97" s="568"/>
      <c r="AF97" s="604">
        <v>0</v>
      </c>
      <c r="AG97" s="568"/>
      <c r="AH97" s="604">
        <v>0</v>
      </c>
      <c r="AI97" s="568"/>
      <c r="AJ97" s="604">
        <v>0</v>
      </c>
      <c r="AK97" s="568"/>
      <c r="AL97" s="604">
        <v>0</v>
      </c>
      <c r="AM97" s="568"/>
      <c r="AN97" s="604">
        <v>0</v>
      </c>
      <c r="AO97" s="568"/>
      <c r="AP97" s="604">
        <v>0</v>
      </c>
      <c r="AQ97" s="568"/>
      <c r="AR97" s="604">
        <v>0</v>
      </c>
      <c r="AS97" s="568"/>
      <c r="AT97" s="604">
        <v>0</v>
      </c>
      <c r="AU97" s="568"/>
      <c r="AV97" s="569">
        <v>0</v>
      </c>
      <c r="AW97" s="568"/>
      <c r="AX97" s="569">
        <v>0</v>
      </c>
      <c r="AY97" s="568"/>
      <c r="AZ97" s="569">
        <v>0</v>
      </c>
      <c r="BA97" s="568"/>
      <c r="BB97" s="569">
        <v>0</v>
      </c>
      <c r="BC97" s="568"/>
      <c r="BD97" s="569">
        <v>0</v>
      </c>
      <c r="BE97" s="568"/>
      <c r="BF97" s="569">
        <v>0</v>
      </c>
      <c r="BG97" s="568"/>
      <c r="BH97" s="569">
        <v>0</v>
      </c>
      <c r="BI97" s="568"/>
      <c r="BJ97" s="570">
        <v>0</v>
      </c>
      <c r="BK97" s="571" t="s">
        <v>1192</v>
      </c>
      <c r="CJ97" s="310"/>
      <c r="CK97" s="303"/>
      <c r="CL97" s="310"/>
      <c r="CM97" s="304" t="s">
        <v>962</v>
      </c>
      <c r="CN97" s="310" t="s">
        <v>964</v>
      </c>
      <c r="CO97" s="310"/>
      <c r="CP97" s="310"/>
      <c r="CQ97" s="310"/>
      <c r="CR97" s="310"/>
      <c r="CS97" s="310"/>
      <c r="CT97" s="310"/>
    </row>
    <row r="98" spans="1:98" ht="12.75" customHeight="1">
      <c r="A98" s="40"/>
      <c r="B98" s="347">
        <v>2.2000000000000002</v>
      </c>
      <c r="C98" s="227"/>
      <c r="D98" s="513" t="s">
        <v>171</v>
      </c>
      <c r="E98" s="514"/>
      <c r="F98" s="567">
        <v>0</v>
      </c>
      <c r="G98" s="568"/>
      <c r="H98" s="604">
        <v>0</v>
      </c>
      <c r="I98" s="568"/>
      <c r="J98" s="604">
        <v>0</v>
      </c>
      <c r="K98" s="568"/>
      <c r="L98" s="604">
        <v>0</v>
      </c>
      <c r="M98" s="568"/>
      <c r="N98" s="604">
        <v>0</v>
      </c>
      <c r="O98" s="568"/>
      <c r="P98" s="604">
        <v>0</v>
      </c>
      <c r="Q98" s="568"/>
      <c r="R98" s="604">
        <v>0</v>
      </c>
      <c r="S98" s="568"/>
      <c r="T98" s="604">
        <v>0</v>
      </c>
      <c r="U98" s="568"/>
      <c r="V98" s="604">
        <v>0</v>
      </c>
      <c r="W98" s="568"/>
      <c r="X98" s="604">
        <v>0</v>
      </c>
      <c r="Y98" s="568"/>
      <c r="Z98" s="604">
        <v>0</v>
      </c>
      <c r="AA98" s="568"/>
      <c r="AB98" s="604">
        <v>0</v>
      </c>
      <c r="AC98" s="568"/>
      <c r="AD98" s="604">
        <v>0</v>
      </c>
      <c r="AE98" s="568"/>
      <c r="AF98" s="604">
        <v>0</v>
      </c>
      <c r="AG98" s="568"/>
      <c r="AH98" s="604">
        <v>0</v>
      </c>
      <c r="AI98" s="568"/>
      <c r="AJ98" s="604">
        <v>0</v>
      </c>
      <c r="AK98" s="568"/>
      <c r="AL98" s="604">
        <v>0</v>
      </c>
      <c r="AM98" s="568"/>
      <c r="AN98" s="604">
        <v>0</v>
      </c>
      <c r="AO98" s="568"/>
      <c r="AP98" s="604">
        <v>0</v>
      </c>
      <c r="AQ98" s="568"/>
      <c r="AR98" s="604">
        <v>0</v>
      </c>
      <c r="AS98" s="568"/>
      <c r="AT98" s="604">
        <v>0</v>
      </c>
      <c r="AU98" s="568"/>
      <c r="AV98" s="569">
        <v>0</v>
      </c>
      <c r="AW98" s="568"/>
      <c r="AX98" s="569">
        <v>0</v>
      </c>
      <c r="AY98" s="568"/>
      <c r="AZ98" s="569">
        <v>0</v>
      </c>
      <c r="BA98" s="568"/>
      <c r="BB98" s="569">
        <v>0</v>
      </c>
      <c r="BC98" s="568"/>
      <c r="BD98" s="569">
        <v>0</v>
      </c>
      <c r="BE98" s="568"/>
      <c r="BF98" s="569">
        <v>0</v>
      </c>
      <c r="BG98" s="568"/>
      <c r="BH98" s="569">
        <v>0</v>
      </c>
      <c r="BI98" s="568"/>
      <c r="BJ98" s="570">
        <v>0</v>
      </c>
      <c r="BK98" s="571" t="s">
        <v>1192</v>
      </c>
      <c r="CJ98" s="310"/>
      <c r="CK98" s="303"/>
      <c r="CL98" s="310"/>
      <c r="CM98" s="304" t="s">
        <v>962</v>
      </c>
      <c r="CN98" s="310" t="s">
        <v>965</v>
      </c>
      <c r="CO98" s="310"/>
      <c r="CP98" s="310"/>
      <c r="CQ98" s="310"/>
      <c r="CR98" s="310"/>
      <c r="CS98" s="310"/>
      <c r="CT98" s="310"/>
    </row>
    <row r="99" spans="1:98" ht="12.75" customHeight="1">
      <c r="A99" s="40"/>
      <c r="B99" s="347">
        <v>2.2999999999999998</v>
      </c>
      <c r="C99" s="227"/>
      <c r="D99" s="513" t="s">
        <v>172</v>
      </c>
      <c r="E99" s="514"/>
      <c r="F99" s="567">
        <v>0</v>
      </c>
      <c r="G99" s="568"/>
      <c r="H99" s="604">
        <v>0</v>
      </c>
      <c r="I99" s="568"/>
      <c r="J99" s="604">
        <v>0</v>
      </c>
      <c r="K99" s="568"/>
      <c r="L99" s="604">
        <v>0</v>
      </c>
      <c r="M99" s="568"/>
      <c r="N99" s="604">
        <v>0</v>
      </c>
      <c r="O99" s="568"/>
      <c r="P99" s="604">
        <v>0</v>
      </c>
      <c r="Q99" s="568"/>
      <c r="R99" s="604">
        <v>0</v>
      </c>
      <c r="S99" s="568"/>
      <c r="T99" s="604">
        <v>0</v>
      </c>
      <c r="U99" s="568"/>
      <c r="V99" s="604">
        <v>0</v>
      </c>
      <c r="W99" s="568"/>
      <c r="X99" s="604">
        <v>0</v>
      </c>
      <c r="Y99" s="568"/>
      <c r="Z99" s="604">
        <v>0</v>
      </c>
      <c r="AA99" s="568"/>
      <c r="AB99" s="604">
        <v>0</v>
      </c>
      <c r="AC99" s="568"/>
      <c r="AD99" s="604">
        <v>0</v>
      </c>
      <c r="AE99" s="568"/>
      <c r="AF99" s="604">
        <v>0</v>
      </c>
      <c r="AG99" s="568"/>
      <c r="AH99" s="604">
        <v>0</v>
      </c>
      <c r="AI99" s="568"/>
      <c r="AJ99" s="604">
        <v>0</v>
      </c>
      <c r="AK99" s="568"/>
      <c r="AL99" s="604">
        <v>0</v>
      </c>
      <c r="AM99" s="568"/>
      <c r="AN99" s="604">
        <v>0</v>
      </c>
      <c r="AO99" s="568"/>
      <c r="AP99" s="604">
        <v>0</v>
      </c>
      <c r="AQ99" s="568"/>
      <c r="AR99" s="604">
        <v>0</v>
      </c>
      <c r="AS99" s="568"/>
      <c r="AT99" s="604">
        <v>0</v>
      </c>
      <c r="AU99" s="568"/>
      <c r="AV99" s="569">
        <v>0</v>
      </c>
      <c r="AW99" s="568"/>
      <c r="AX99" s="569">
        <v>0</v>
      </c>
      <c r="AY99" s="568"/>
      <c r="AZ99" s="569">
        <v>0</v>
      </c>
      <c r="BA99" s="568"/>
      <c r="BB99" s="569">
        <v>0</v>
      </c>
      <c r="BC99" s="568"/>
      <c r="BD99" s="569">
        <v>0</v>
      </c>
      <c r="BE99" s="568"/>
      <c r="BF99" s="569">
        <v>0</v>
      </c>
      <c r="BG99" s="568"/>
      <c r="BH99" s="569">
        <v>0</v>
      </c>
      <c r="BI99" s="568"/>
      <c r="BJ99" s="570">
        <v>0</v>
      </c>
      <c r="BK99" s="571" t="s">
        <v>1192</v>
      </c>
      <c r="CJ99" s="310"/>
      <c r="CK99" s="303"/>
      <c r="CL99" s="310"/>
      <c r="CM99" s="304" t="s">
        <v>962</v>
      </c>
      <c r="CN99" s="310" t="s">
        <v>966</v>
      </c>
      <c r="CO99" s="310"/>
      <c r="CP99" s="310"/>
      <c r="CQ99" s="310"/>
      <c r="CR99" s="310"/>
      <c r="CS99" s="310"/>
      <c r="CT99" s="310"/>
    </row>
    <row r="100" spans="1:98" ht="12.75" customHeight="1">
      <c r="A100" s="40"/>
      <c r="B100" s="347">
        <v>2.4</v>
      </c>
      <c r="C100" s="227"/>
      <c r="D100" s="513" t="s">
        <v>173</v>
      </c>
      <c r="E100" s="514"/>
      <c r="F100" s="567">
        <v>0</v>
      </c>
      <c r="G100" s="568"/>
      <c r="H100" s="604">
        <v>0</v>
      </c>
      <c r="I100" s="568"/>
      <c r="J100" s="604">
        <v>0</v>
      </c>
      <c r="K100" s="568"/>
      <c r="L100" s="604">
        <v>0</v>
      </c>
      <c r="M100" s="568"/>
      <c r="N100" s="604">
        <v>0</v>
      </c>
      <c r="O100" s="568"/>
      <c r="P100" s="604">
        <v>0</v>
      </c>
      <c r="Q100" s="568"/>
      <c r="R100" s="604">
        <v>0</v>
      </c>
      <c r="S100" s="568"/>
      <c r="T100" s="604">
        <v>0</v>
      </c>
      <c r="U100" s="568"/>
      <c r="V100" s="604">
        <v>0</v>
      </c>
      <c r="W100" s="568"/>
      <c r="X100" s="604">
        <v>0</v>
      </c>
      <c r="Y100" s="568"/>
      <c r="Z100" s="604">
        <v>0</v>
      </c>
      <c r="AA100" s="568"/>
      <c r="AB100" s="604">
        <v>0</v>
      </c>
      <c r="AC100" s="568"/>
      <c r="AD100" s="604">
        <v>0</v>
      </c>
      <c r="AE100" s="568"/>
      <c r="AF100" s="604">
        <v>0</v>
      </c>
      <c r="AG100" s="568"/>
      <c r="AH100" s="604">
        <v>0</v>
      </c>
      <c r="AI100" s="568"/>
      <c r="AJ100" s="604">
        <v>0</v>
      </c>
      <c r="AK100" s="568"/>
      <c r="AL100" s="604">
        <v>0</v>
      </c>
      <c r="AM100" s="568"/>
      <c r="AN100" s="604">
        <v>0</v>
      </c>
      <c r="AO100" s="568"/>
      <c r="AP100" s="604">
        <v>0</v>
      </c>
      <c r="AQ100" s="568"/>
      <c r="AR100" s="604">
        <v>0</v>
      </c>
      <c r="AS100" s="568"/>
      <c r="AT100" s="604">
        <v>0</v>
      </c>
      <c r="AU100" s="568"/>
      <c r="AV100" s="569">
        <v>0</v>
      </c>
      <c r="AW100" s="568"/>
      <c r="AX100" s="569">
        <v>0</v>
      </c>
      <c r="AY100" s="568"/>
      <c r="AZ100" s="569">
        <v>0</v>
      </c>
      <c r="BA100" s="568"/>
      <c r="BB100" s="569">
        <v>0</v>
      </c>
      <c r="BC100" s="568"/>
      <c r="BD100" s="569">
        <v>0</v>
      </c>
      <c r="BE100" s="568"/>
      <c r="BF100" s="569">
        <v>0</v>
      </c>
      <c r="BG100" s="568"/>
      <c r="BH100" s="569">
        <v>0</v>
      </c>
      <c r="BI100" s="568"/>
      <c r="BJ100" s="570">
        <v>0</v>
      </c>
      <c r="BK100" s="571" t="s">
        <v>1192</v>
      </c>
      <c r="CJ100" s="310"/>
      <c r="CK100" s="303"/>
      <c r="CL100" s="310"/>
      <c r="CM100" s="304" t="s">
        <v>962</v>
      </c>
      <c r="CN100" s="310" t="s">
        <v>967</v>
      </c>
      <c r="CO100" s="310"/>
      <c r="CP100" s="310"/>
      <c r="CQ100" s="310"/>
      <c r="CR100" s="310"/>
      <c r="CS100" s="310"/>
      <c r="CT100" s="310"/>
    </row>
    <row r="101" spans="1:98" ht="19.5" customHeight="1">
      <c r="A101" s="40"/>
      <c r="B101" s="346">
        <v>3</v>
      </c>
      <c r="C101" s="226"/>
      <c r="D101" s="511" t="s">
        <v>169</v>
      </c>
      <c r="E101" s="512"/>
      <c r="F101" s="584">
        <v>0</v>
      </c>
      <c r="G101" s="568"/>
      <c r="H101" s="607">
        <v>0</v>
      </c>
      <c r="I101" s="568"/>
      <c r="J101" s="607">
        <v>0</v>
      </c>
      <c r="K101" s="568"/>
      <c r="L101" s="607">
        <v>0</v>
      </c>
      <c r="M101" s="568"/>
      <c r="N101" s="607">
        <v>0</v>
      </c>
      <c r="O101" s="568"/>
      <c r="P101" s="607">
        <v>0</v>
      </c>
      <c r="Q101" s="568"/>
      <c r="R101" s="607">
        <v>0</v>
      </c>
      <c r="S101" s="568"/>
      <c r="T101" s="607">
        <v>0</v>
      </c>
      <c r="U101" s="568"/>
      <c r="V101" s="607">
        <v>0</v>
      </c>
      <c r="W101" s="568"/>
      <c r="X101" s="607">
        <v>0</v>
      </c>
      <c r="Y101" s="568"/>
      <c r="Z101" s="607">
        <v>0</v>
      </c>
      <c r="AA101" s="568"/>
      <c r="AB101" s="607">
        <v>0</v>
      </c>
      <c r="AC101" s="568"/>
      <c r="AD101" s="607">
        <v>0</v>
      </c>
      <c r="AE101" s="568"/>
      <c r="AF101" s="607">
        <v>0</v>
      </c>
      <c r="AG101" s="568"/>
      <c r="AH101" s="607">
        <v>0</v>
      </c>
      <c r="AI101" s="568"/>
      <c r="AJ101" s="607">
        <v>0</v>
      </c>
      <c r="AK101" s="568"/>
      <c r="AL101" s="607">
        <v>0</v>
      </c>
      <c r="AM101" s="568"/>
      <c r="AN101" s="607">
        <v>0</v>
      </c>
      <c r="AO101" s="568"/>
      <c r="AP101" s="607">
        <v>0</v>
      </c>
      <c r="AQ101" s="568"/>
      <c r="AR101" s="607">
        <v>0</v>
      </c>
      <c r="AS101" s="568"/>
      <c r="AT101" s="607">
        <v>0</v>
      </c>
      <c r="AU101" s="568"/>
      <c r="AV101" s="582">
        <v>0</v>
      </c>
      <c r="AW101" s="568"/>
      <c r="AX101" s="582">
        <v>0</v>
      </c>
      <c r="AY101" s="568"/>
      <c r="AZ101" s="582">
        <v>0</v>
      </c>
      <c r="BA101" s="568"/>
      <c r="BB101" s="582">
        <v>0</v>
      </c>
      <c r="BC101" s="568"/>
      <c r="BD101" s="582">
        <v>0</v>
      </c>
      <c r="BE101" s="568"/>
      <c r="BF101" s="582">
        <v>0</v>
      </c>
      <c r="BG101" s="568"/>
      <c r="BH101" s="582">
        <v>0</v>
      </c>
      <c r="BI101" s="568"/>
      <c r="BJ101" s="583">
        <v>0</v>
      </c>
      <c r="BK101" s="571" t="s">
        <v>1192</v>
      </c>
      <c r="CJ101" s="310"/>
      <c r="CK101" s="303"/>
      <c r="CL101" s="310"/>
      <c r="CM101" s="304" t="s">
        <v>962</v>
      </c>
      <c r="CN101" s="310" t="s">
        <v>968</v>
      </c>
      <c r="CO101" s="310"/>
      <c r="CP101" s="310"/>
      <c r="CQ101" s="310"/>
      <c r="CR101" s="310"/>
      <c r="CS101" s="310"/>
      <c r="CT101" s="310"/>
    </row>
    <row r="102" spans="1:98" ht="12.75" customHeight="1">
      <c r="A102" s="40"/>
      <c r="B102" s="347">
        <v>3.1</v>
      </c>
      <c r="C102" s="227"/>
      <c r="D102" s="513" t="s">
        <v>428</v>
      </c>
      <c r="E102" s="514"/>
      <c r="F102" s="567">
        <v>0</v>
      </c>
      <c r="G102" s="568"/>
      <c r="H102" s="604">
        <v>0</v>
      </c>
      <c r="I102" s="568"/>
      <c r="J102" s="604">
        <v>0</v>
      </c>
      <c r="K102" s="568"/>
      <c r="L102" s="604">
        <v>0</v>
      </c>
      <c r="M102" s="568"/>
      <c r="N102" s="604">
        <v>0</v>
      </c>
      <c r="O102" s="568"/>
      <c r="P102" s="604">
        <v>0</v>
      </c>
      <c r="Q102" s="568"/>
      <c r="R102" s="604">
        <v>0</v>
      </c>
      <c r="S102" s="568"/>
      <c r="T102" s="604">
        <v>0</v>
      </c>
      <c r="U102" s="568"/>
      <c r="V102" s="604">
        <v>0</v>
      </c>
      <c r="W102" s="568"/>
      <c r="X102" s="604">
        <v>0</v>
      </c>
      <c r="Y102" s="568"/>
      <c r="Z102" s="604">
        <v>0</v>
      </c>
      <c r="AA102" s="568"/>
      <c r="AB102" s="604">
        <v>0</v>
      </c>
      <c r="AC102" s="568"/>
      <c r="AD102" s="604">
        <v>0</v>
      </c>
      <c r="AE102" s="568"/>
      <c r="AF102" s="604">
        <v>0</v>
      </c>
      <c r="AG102" s="568"/>
      <c r="AH102" s="604">
        <v>0</v>
      </c>
      <c r="AI102" s="568"/>
      <c r="AJ102" s="604">
        <v>0</v>
      </c>
      <c r="AK102" s="568"/>
      <c r="AL102" s="604">
        <v>0</v>
      </c>
      <c r="AM102" s="568"/>
      <c r="AN102" s="604">
        <v>0</v>
      </c>
      <c r="AO102" s="568"/>
      <c r="AP102" s="604">
        <v>0</v>
      </c>
      <c r="AQ102" s="568"/>
      <c r="AR102" s="604">
        <v>0</v>
      </c>
      <c r="AS102" s="568"/>
      <c r="AT102" s="604">
        <v>0</v>
      </c>
      <c r="AU102" s="568"/>
      <c r="AV102" s="569">
        <v>0</v>
      </c>
      <c r="AW102" s="568"/>
      <c r="AX102" s="569">
        <v>0</v>
      </c>
      <c r="AY102" s="568"/>
      <c r="AZ102" s="569">
        <v>0</v>
      </c>
      <c r="BA102" s="568"/>
      <c r="BB102" s="569">
        <v>0</v>
      </c>
      <c r="BC102" s="568"/>
      <c r="BD102" s="569">
        <v>0</v>
      </c>
      <c r="BE102" s="568"/>
      <c r="BF102" s="569">
        <v>0</v>
      </c>
      <c r="BG102" s="568"/>
      <c r="BH102" s="569">
        <v>0</v>
      </c>
      <c r="BI102" s="568"/>
      <c r="BJ102" s="570">
        <v>0</v>
      </c>
      <c r="BK102" s="571" t="s">
        <v>1192</v>
      </c>
      <c r="CJ102" s="310"/>
      <c r="CK102" s="303"/>
      <c r="CL102" s="310"/>
      <c r="CM102" s="304" t="s">
        <v>962</v>
      </c>
      <c r="CN102" s="310" t="s">
        <v>969</v>
      </c>
      <c r="CO102" s="310"/>
      <c r="CP102" s="310"/>
      <c r="CQ102" s="310"/>
      <c r="CR102" s="310"/>
      <c r="CS102" s="310"/>
      <c r="CT102" s="310"/>
    </row>
    <row r="103" spans="1:98" ht="12.75" customHeight="1">
      <c r="A103" s="40"/>
      <c r="B103" s="347">
        <v>3.2</v>
      </c>
      <c r="C103" s="227"/>
      <c r="D103" s="513" t="s">
        <v>429</v>
      </c>
      <c r="E103" s="514"/>
      <c r="F103" s="567">
        <v>0</v>
      </c>
      <c r="G103" s="568"/>
      <c r="H103" s="604">
        <v>0</v>
      </c>
      <c r="I103" s="568"/>
      <c r="J103" s="604">
        <v>0</v>
      </c>
      <c r="K103" s="568"/>
      <c r="L103" s="604">
        <v>0</v>
      </c>
      <c r="M103" s="568"/>
      <c r="N103" s="604">
        <v>0</v>
      </c>
      <c r="O103" s="568"/>
      <c r="P103" s="604">
        <v>0</v>
      </c>
      <c r="Q103" s="568"/>
      <c r="R103" s="604">
        <v>0</v>
      </c>
      <c r="S103" s="568"/>
      <c r="T103" s="604">
        <v>0</v>
      </c>
      <c r="U103" s="568"/>
      <c r="V103" s="604">
        <v>0</v>
      </c>
      <c r="W103" s="568"/>
      <c r="X103" s="604">
        <v>0</v>
      </c>
      <c r="Y103" s="568"/>
      <c r="Z103" s="604">
        <v>0</v>
      </c>
      <c r="AA103" s="568"/>
      <c r="AB103" s="604">
        <v>0</v>
      </c>
      <c r="AC103" s="568"/>
      <c r="AD103" s="604">
        <v>0</v>
      </c>
      <c r="AE103" s="568"/>
      <c r="AF103" s="604">
        <v>0</v>
      </c>
      <c r="AG103" s="568"/>
      <c r="AH103" s="604">
        <v>0</v>
      </c>
      <c r="AI103" s="568"/>
      <c r="AJ103" s="604">
        <v>0</v>
      </c>
      <c r="AK103" s="568"/>
      <c r="AL103" s="604">
        <v>0</v>
      </c>
      <c r="AM103" s="568"/>
      <c r="AN103" s="604">
        <v>0</v>
      </c>
      <c r="AO103" s="568"/>
      <c r="AP103" s="604">
        <v>0</v>
      </c>
      <c r="AQ103" s="568"/>
      <c r="AR103" s="604">
        <v>0</v>
      </c>
      <c r="AS103" s="568"/>
      <c r="AT103" s="604">
        <v>0</v>
      </c>
      <c r="AU103" s="568"/>
      <c r="AV103" s="569">
        <v>0</v>
      </c>
      <c r="AW103" s="568"/>
      <c r="AX103" s="569">
        <v>0</v>
      </c>
      <c r="AY103" s="568"/>
      <c r="AZ103" s="569">
        <v>0</v>
      </c>
      <c r="BA103" s="568"/>
      <c r="BB103" s="569">
        <v>0</v>
      </c>
      <c r="BC103" s="568"/>
      <c r="BD103" s="569">
        <v>0</v>
      </c>
      <c r="BE103" s="568"/>
      <c r="BF103" s="569">
        <v>0</v>
      </c>
      <c r="BG103" s="568"/>
      <c r="BH103" s="569">
        <v>0</v>
      </c>
      <c r="BI103" s="568"/>
      <c r="BJ103" s="570">
        <v>0</v>
      </c>
      <c r="BK103" s="571" t="s">
        <v>1192</v>
      </c>
      <c r="CJ103" s="310"/>
      <c r="CK103" s="303"/>
      <c r="CL103" s="310"/>
      <c r="CM103" s="304" t="s">
        <v>962</v>
      </c>
      <c r="CN103" s="310" t="s">
        <v>970</v>
      </c>
      <c r="CO103" s="310"/>
      <c r="CP103" s="310"/>
      <c r="CQ103" s="310"/>
      <c r="CR103" s="310"/>
      <c r="CS103" s="310"/>
      <c r="CT103" s="310"/>
    </row>
    <row r="104" spans="1:98" ht="12.75" customHeight="1">
      <c r="A104" s="40"/>
      <c r="B104" s="347">
        <v>3.3</v>
      </c>
      <c r="C104" s="227"/>
      <c r="D104" s="513" t="s">
        <v>430</v>
      </c>
      <c r="E104" s="514"/>
      <c r="F104" s="567">
        <v>0</v>
      </c>
      <c r="G104" s="568"/>
      <c r="H104" s="604">
        <v>0</v>
      </c>
      <c r="I104" s="568"/>
      <c r="J104" s="604">
        <v>0</v>
      </c>
      <c r="K104" s="568"/>
      <c r="L104" s="604">
        <v>0</v>
      </c>
      <c r="M104" s="568"/>
      <c r="N104" s="604">
        <v>0</v>
      </c>
      <c r="O104" s="568"/>
      <c r="P104" s="604">
        <v>0</v>
      </c>
      <c r="Q104" s="568"/>
      <c r="R104" s="604">
        <v>0</v>
      </c>
      <c r="S104" s="568"/>
      <c r="T104" s="604">
        <v>0</v>
      </c>
      <c r="U104" s="568"/>
      <c r="V104" s="604">
        <v>0</v>
      </c>
      <c r="W104" s="568"/>
      <c r="X104" s="604">
        <v>0</v>
      </c>
      <c r="Y104" s="568"/>
      <c r="Z104" s="604">
        <v>0</v>
      </c>
      <c r="AA104" s="568"/>
      <c r="AB104" s="604">
        <v>0</v>
      </c>
      <c r="AC104" s="568"/>
      <c r="AD104" s="604">
        <v>0</v>
      </c>
      <c r="AE104" s="568"/>
      <c r="AF104" s="604">
        <v>0</v>
      </c>
      <c r="AG104" s="568"/>
      <c r="AH104" s="604">
        <v>0</v>
      </c>
      <c r="AI104" s="568"/>
      <c r="AJ104" s="604">
        <v>0</v>
      </c>
      <c r="AK104" s="568"/>
      <c r="AL104" s="604">
        <v>0</v>
      </c>
      <c r="AM104" s="568"/>
      <c r="AN104" s="604">
        <v>0</v>
      </c>
      <c r="AO104" s="568"/>
      <c r="AP104" s="604">
        <v>0</v>
      </c>
      <c r="AQ104" s="568"/>
      <c r="AR104" s="604">
        <v>0</v>
      </c>
      <c r="AS104" s="568"/>
      <c r="AT104" s="604">
        <v>0</v>
      </c>
      <c r="AU104" s="568"/>
      <c r="AV104" s="569">
        <v>0</v>
      </c>
      <c r="AW104" s="568"/>
      <c r="AX104" s="569">
        <v>0</v>
      </c>
      <c r="AY104" s="568"/>
      <c r="AZ104" s="569">
        <v>0</v>
      </c>
      <c r="BA104" s="568"/>
      <c r="BB104" s="569">
        <v>0</v>
      </c>
      <c r="BC104" s="568"/>
      <c r="BD104" s="569">
        <v>0</v>
      </c>
      <c r="BE104" s="568"/>
      <c r="BF104" s="569">
        <v>0</v>
      </c>
      <c r="BG104" s="568"/>
      <c r="BH104" s="569">
        <v>0</v>
      </c>
      <c r="BI104" s="568"/>
      <c r="BJ104" s="570">
        <v>0</v>
      </c>
      <c r="BK104" s="571" t="s">
        <v>1192</v>
      </c>
      <c r="CJ104" s="310"/>
      <c r="CK104" s="303"/>
      <c r="CL104" s="310"/>
      <c r="CM104" s="304" t="s">
        <v>962</v>
      </c>
      <c r="CN104" s="310" t="s">
        <v>971</v>
      </c>
      <c r="CO104" s="310"/>
      <c r="CP104" s="310"/>
      <c r="CQ104" s="310"/>
      <c r="CR104" s="310"/>
      <c r="CS104" s="310"/>
      <c r="CT104" s="310"/>
    </row>
    <row r="105" spans="1:98" ht="17.25" customHeight="1">
      <c r="A105" s="40"/>
      <c r="B105" s="346">
        <v>4</v>
      </c>
      <c r="C105" s="226"/>
      <c r="D105" s="511" t="s">
        <v>143</v>
      </c>
      <c r="E105" s="512"/>
      <c r="F105" s="584">
        <v>0</v>
      </c>
      <c r="G105" s="568"/>
      <c r="H105" s="607">
        <v>0</v>
      </c>
      <c r="I105" s="568"/>
      <c r="J105" s="607">
        <v>0</v>
      </c>
      <c r="K105" s="568"/>
      <c r="L105" s="607">
        <v>1.8189894035458565E-12</v>
      </c>
      <c r="M105" s="568"/>
      <c r="N105" s="607">
        <v>0</v>
      </c>
      <c r="O105" s="568"/>
      <c r="P105" s="607">
        <v>1.8189894035458565E-12</v>
      </c>
      <c r="Q105" s="568"/>
      <c r="R105" s="607">
        <v>0</v>
      </c>
      <c r="S105" s="568"/>
      <c r="T105" s="607">
        <v>1.8189894035458565E-12</v>
      </c>
      <c r="U105" s="568"/>
      <c r="V105" s="607">
        <v>0</v>
      </c>
      <c r="W105" s="568"/>
      <c r="X105" s="607">
        <v>1.8189894035458565E-12</v>
      </c>
      <c r="Y105" s="568"/>
      <c r="Z105" s="607">
        <v>0</v>
      </c>
      <c r="AA105" s="568"/>
      <c r="AB105" s="607">
        <v>0</v>
      </c>
      <c r="AC105" s="568"/>
      <c r="AD105" s="607">
        <v>0</v>
      </c>
      <c r="AE105" s="568"/>
      <c r="AF105" s="607">
        <v>0</v>
      </c>
      <c r="AG105" s="568"/>
      <c r="AH105" s="607">
        <v>3.637978807091713E-12</v>
      </c>
      <c r="AI105" s="568"/>
      <c r="AJ105" s="607">
        <v>0</v>
      </c>
      <c r="AK105" s="568"/>
      <c r="AL105" s="607">
        <v>0</v>
      </c>
      <c r="AM105" s="568"/>
      <c r="AN105" s="607">
        <v>0</v>
      </c>
      <c r="AO105" s="568"/>
      <c r="AP105" s="607">
        <v>3.637978807091713E-12</v>
      </c>
      <c r="AQ105" s="568"/>
      <c r="AR105" s="607">
        <v>0</v>
      </c>
      <c r="AS105" s="568"/>
      <c r="AT105" s="607">
        <v>0</v>
      </c>
      <c r="AU105" s="568"/>
      <c r="AV105" s="582">
        <v>0</v>
      </c>
      <c r="AW105" s="568"/>
      <c r="AX105" s="582">
        <v>9.0949470177292824E-13</v>
      </c>
      <c r="AY105" s="568"/>
      <c r="AZ105" s="582">
        <v>0</v>
      </c>
      <c r="BA105" s="568"/>
      <c r="BB105" s="582">
        <v>0</v>
      </c>
      <c r="BC105" s="568"/>
      <c r="BD105" s="582">
        <v>3.637978807091713E-12</v>
      </c>
      <c r="BE105" s="568"/>
      <c r="BF105" s="582">
        <v>0</v>
      </c>
      <c r="BG105" s="568"/>
      <c r="BH105" s="582">
        <v>0</v>
      </c>
      <c r="BI105" s="568"/>
      <c r="BJ105" s="583">
        <f t="shared" ref="BJ105" si="0">BJ106-BJ95+SUM(BJ97:BJ100)-SUM(BJ102:BJ104)</f>
        <v>0</v>
      </c>
      <c r="BK105" s="571" t="s">
        <v>1192</v>
      </c>
      <c r="CJ105" s="310"/>
      <c r="CK105" s="303"/>
      <c r="CL105" s="310"/>
      <c r="CM105" s="304" t="s">
        <v>962</v>
      </c>
      <c r="CN105" s="310" t="s">
        <v>972</v>
      </c>
      <c r="CO105" s="310"/>
      <c r="CP105" s="310"/>
      <c r="CQ105" s="310"/>
      <c r="CR105" s="310"/>
      <c r="CS105" s="310"/>
      <c r="CT105" s="310"/>
    </row>
    <row r="106" spans="1:98" ht="32.25" customHeight="1">
      <c r="A106" s="40"/>
      <c r="B106" s="346">
        <v>5</v>
      </c>
      <c r="C106" s="226"/>
      <c r="D106" s="519" t="s">
        <v>639</v>
      </c>
      <c r="E106" s="520"/>
      <c r="F106" s="564">
        <v>10466.476999999999</v>
      </c>
      <c r="G106" s="568"/>
      <c r="H106" s="605">
        <v>11506.681</v>
      </c>
      <c r="I106" s="568"/>
      <c r="J106" s="605">
        <v>11825.106</v>
      </c>
      <c r="K106" s="568"/>
      <c r="L106" s="605">
        <v>13036.2255</v>
      </c>
      <c r="M106" s="568"/>
      <c r="N106" s="605">
        <v>13031.031999999999</v>
      </c>
      <c r="O106" s="568"/>
      <c r="P106" s="605">
        <v>13444.467500000001</v>
      </c>
      <c r="Q106" s="568"/>
      <c r="R106" s="605">
        <v>13740.168000000001</v>
      </c>
      <c r="S106" s="568"/>
      <c r="T106" s="605">
        <v>15233.6165</v>
      </c>
      <c r="U106" s="568"/>
      <c r="V106" s="605">
        <v>15517.684499999999</v>
      </c>
      <c r="W106" s="568"/>
      <c r="X106" s="605">
        <v>15906.914999999999</v>
      </c>
      <c r="Y106" s="568"/>
      <c r="Z106" s="605">
        <v>16887.194</v>
      </c>
      <c r="AA106" s="568"/>
      <c r="AB106" s="605">
        <v>17223.525999999998</v>
      </c>
      <c r="AC106" s="568"/>
      <c r="AD106" s="605">
        <v>17928.902000000002</v>
      </c>
      <c r="AE106" s="568"/>
      <c r="AF106" s="605">
        <v>19429.940999999999</v>
      </c>
      <c r="AG106" s="568"/>
      <c r="AH106" s="605">
        <v>20110.3835</v>
      </c>
      <c r="AI106" s="568"/>
      <c r="AJ106" s="605">
        <v>20226.685000000001</v>
      </c>
      <c r="AK106" s="568"/>
      <c r="AL106" s="605">
        <v>21440.460000000003</v>
      </c>
      <c r="AM106" s="568"/>
      <c r="AN106" s="605">
        <v>21895.890000000003</v>
      </c>
      <c r="AO106" s="568"/>
      <c r="AP106" s="605">
        <v>22988.170000000002</v>
      </c>
      <c r="AQ106" s="568"/>
      <c r="AR106" s="605">
        <v>14603.380105</v>
      </c>
      <c r="AS106" s="568"/>
      <c r="AT106" s="605">
        <v>14753.33337</v>
      </c>
      <c r="AU106" s="568"/>
      <c r="AV106" s="565">
        <v>5996.8005000000003</v>
      </c>
      <c r="AW106" s="568"/>
      <c r="AX106" s="565">
        <v>7300.3337499999998</v>
      </c>
      <c r="AY106" s="568"/>
      <c r="AZ106" s="565">
        <v>9680.9401500000004</v>
      </c>
      <c r="BA106" s="568"/>
      <c r="BB106" s="565">
        <v>9136.8754914000001</v>
      </c>
      <c r="BC106" s="568"/>
      <c r="BD106" s="565">
        <v>17729.151999999998</v>
      </c>
      <c r="BE106" s="568"/>
      <c r="BF106" s="565">
        <v>17437.962090000001</v>
      </c>
      <c r="BG106" s="568"/>
      <c r="BH106" s="565">
        <v>15376.872499999999</v>
      </c>
      <c r="BI106" s="568"/>
      <c r="BJ106" s="566">
        <v>15376.9</v>
      </c>
      <c r="BK106" s="571" t="s">
        <v>755</v>
      </c>
      <c r="CJ106" s="310"/>
      <c r="CK106" s="303"/>
      <c r="CL106" s="310"/>
      <c r="CM106" s="304" t="s">
        <v>962</v>
      </c>
      <c r="CN106" s="310" t="s">
        <v>973</v>
      </c>
      <c r="CO106" s="310"/>
      <c r="CP106" s="310"/>
      <c r="CQ106" s="310"/>
      <c r="CR106" s="310"/>
      <c r="CS106" s="310"/>
      <c r="CT106" s="310"/>
    </row>
    <row r="107" spans="1:98" ht="21" customHeight="1" thickBot="1">
      <c r="A107" s="40"/>
      <c r="B107" s="150"/>
      <c r="C107" s="151"/>
      <c r="D107" s="521" t="s">
        <v>335</v>
      </c>
      <c r="E107" s="522"/>
      <c r="F107" s="588">
        <v>2024</v>
      </c>
      <c r="G107" s="593"/>
      <c r="H107" s="609">
        <v>2024</v>
      </c>
      <c r="I107" s="593"/>
      <c r="J107" s="609">
        <v>2024</v>
      </c>
      <c r="K107" s="593"/>
      <c r="L107" s="609">
        <v>2024</v>
      </c>
      <c r="M107" s="593"/>
      <c r="N107" s="609">
        <v>2024</v>
      </c>
      <c r="O107" s="593"/>
      <c r="P107" s="609">
        <v>2024</v>
      </c>
      <c r="Q107" s="593"/>
      <c r="R107" s="609">
        <v>2024</v>
      </c>
      <c r="S107" s="593"/>
      <c r="T107" s="609">
        <v>2024</v>
      </c>
      <c r="U107" s="593"/>
      <c r="V107" s="609">
        <v>2024</v>
      </c>
      <c r="W107" s="593"/>
      <c r="X107" s="609">
        <v>2024</v>
      </c>
      <c r="Y107" s="593"/>
      <c r="Z107" s="609">
        <v>2024</v>
      </c>
      <c r="AA107" s="593"/>
      <c r="AB107" s="609">
        <v>2024</v>
      </c>
      <c r="AC107" s="593"/>
      <c r="AD107" s="609">
        <v>2024</v>
      </c>
      <c r="AE107" s="593"/>
      <c r="AF107" s="609">
        <v>2024</v>
      </c>
      <c r="AG107" s="593"/>
      <c r="AH107" s="609">
        <v>2024</v>
      </c>
      <c r="AI107" s="593"/>
      <c r="AJ107" s="609">
        <v>2024</v>
      </c>
      <c r="AK107" s="593"/>
      <c r="AL107" s="609">
        <v>2024</v>
      </c>
      <c r="AM107" s="593"/>
      <c r="AN107" s="609">
        <v>2024</v>
      </c>
      <c r="AO107" s="593"/>
      <c r="AP107" s="609">
        <v>2024</v>
      </c>
      <c r="AQ107" s="593"/>
      <c r="AR107" s="609">
        <v>2024</v>
      </c>
      <c r="AS107" s="593"/>
      <c r="AT107" s="609">
        <v>2024</v>
      </c>
      <c r="AU107" s="593"/>
      <c r="AV107" s="609">
        <v>2024</v>
      </c>
      <c r="AW107" s="593"/>
      <c r="AX107" s="589">
        <v>2024</v>
      </c>
      <c r="AY107" s="593"/>
      <c r="AZ107" s="589">
        <v>2024</v>
      </c>
      <c r="BA107" s="593"/>
      <c r="BB107" s="589">
        <v>2024</v>
      </c>
      <c r="BC107" s="593"/>
      <c r="BD107" s="589">
        <v>2024</v>
      </c>
      <c r="BE107" s="593"/>
      <c r="BF107" s="589">
        <v>2024</v>
      </c>
      <c r="BG107" s="593"/>
      <c r="BH107" s="589">
        <v>2024</v>
      </c>
      <c r="BI107" s="593"/>
      <c r="BJ107" s="590">
        <v>2024</v>
      </c>
      <c r="BK107" s="597"/>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c r="B109" s="348" t="s">
        <v>1017</v>
      </c>
      <c r="CJ109" s="313"/>
      <c r="CK109" s="308"/>
      <c r="CL109" s="313"/>
      <c r="CM109" s="314"/>
      <c r="CN109" s="313"/>
      <c r="CO109" s="313"/>
      <c r="CP109" s="313"/>
      <c r="CQ109" s="313"/>
      <c r="CR109" s="313"/>
      <c r="CS109" s="313"/>
      <c r="CT109" s="313"/>
    </row>
    <row r="110" spans="1:98">
      <c r="B110" s="349">
        <v>1</v>
      </c>
      <c r="C110" t="s">
        <v>1018</v>
      </c>
      <c r="CJ110" s="313"/>
      <c r="CK110" s="308"/>
      <c r="CL110" s="313"/>
      <c r="CM110" s="314"/>
      <c r="CN110" s="313"/>
      <c r="CO110" s="313"/>
      <c r="CP110" s="313"/>
      <c r="CQ110" s="313"/>
      <c r="CR110" s="313"/>
      <c r="CS110" s="313"/>
      <c r="CT110" s="313"/>
    </row>
    <row r="111" spans="1:98">
      <c r="B111" s="349"/>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1021</v>
      </c>
      <c r="CJ114" s="313"/>
      <c r="CK114" s="308"/>
      <c r="CL114" s="313"/>
      <c r="CM114" s="314"/>
      <c r="CN114" s="313"/>
      <c r="CO114" s="313"/>
      <c r="CP114" s="313"/>
      <c r="CQ114" s="313"/>
      <c r="CR114" s="313"/>
      <c r="CS114" s="313"/>
      <c r="CT114" s="313"/>
    </row>
    <row r="115" spans="2:98">
      <c r="B115">
        <v>2.4</v>
      </c>
      <c r="C115" s="63" t="s">
        <v>1022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1024</v>
      </c>
      <c r="CJ118" s="313"/>
      <c r="CK118" s="308"/>
      <c r="CL118" s="313"/>
      <c r="CM118" s="314"/>
      <c r="CN118" s="313"/>
      <c r="CO118" s="313"/>
      <c r="CP118" s="313"/>
      <c r="CQ118" s="313"/>
      <c r="CR118" s="313"/>
      <c r="CS118" s="313"/>
      <c r="CT118" s="313"/>
    </row>
    <row r="119" spans="2:98">
      <c r="B119">
        <v>3.3</v>
      </c>
      <c r="C119" s="63" t="s">
        <v>1025</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s="349">
        <v>5</v>
      </c>
      <c r="C121" s="63" t="s">
        <v>1026</v>
      </c>
      <c r="CJ121" s="313"/>
      <c r="CK121" s="308"/>
      <c r="CL121" s="313"/>
      <c r="CM121" s="314"/>
      <c r="CN121" s="313"/>
      <c r="CO121" s="313"/>
      <c r="CP121" s="313"/>
      <c r="CQ121" s="313"/>
      <c r="CR121" s="313"/>
      <c r="CS121" s="313"/>
      <c r="CT121" s="313"/>
    </row>
    <row r="122" spans="2:98">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D26:E26"/>
    <mergeCell ref="D27:E27"/>
    <mergeCell ref="D28:E28"/>
    <mergeCell ref="D29:E29"/>
    <mergeCell ref="D30:E30"/>
    <mergeCell ref="D31:E31"/>
    <mergeCell ref="D20:E20"/>
    <mergeCell ref="D21:E21"/>
    <mergeCell ref="D22:E22"/>
    <mergeCell ref="D23:E23"/>
    <mergeCell ref="D24:E24"/>
    <mergeCell ref="D25:E25"/>
    <mergeCell ref="D38:E38"/>
    <mergeCell ref="D39:E39"/>
    <mergeCell ref="D40:E40"/>
    <mergeCell ref="D41:E41"/>
    <mergeCell ref="D42:E42"/>
    <mergeCell ref="D43:E43"/>
    <mergeCell ref="D32:E32"/>
    <mergeCell ref="D33:E33"/>
    <mergeCell ref="D34:E34"/>
    <mergeCell ref="D35:E35"/>
    <mergeCell ref="D36:E36"/>
    <mergeCell ref="D37:E37"/>
    <mergeCell ref="D50:E50"/>
    <mergeCell ref="D51:E51"/>
    <mergeCell ref="D52:E52"/>
    <mergeCell ref="D53:E53"/>
    <mergeCell ref="D54:E54"/>
    <mergeCell ref="D55:E55"/>
    <mergeCell ref="D44:E44"/>
    <mergeCell ref="D45:E45"/>
    <mergeCell ref="D46:E46"/>
    <mergeCell ref="D47:E47"/>
    <mergeCell ref="D48:E48"/>
    <mergeCell ref="D49:E49"/>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s>
  <dataValidations count="205">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positive values or zero._x000d__x000a_: symbol can be used for not available data." sqref="BF5:BF95 BF101:BF104 BF106:BF107">
      <formula1>OR(AND(ISNUMBER(BF5),BF5&gt;=0),BF5=":")</formula1>
    </dataValidation>
    <dataValidation type="custom" allowBlank="1" showInputMessage="1" showErrorMessage="1" errorTitle="Wrong data input" error="Data entry is limited to positive values or zero._x000d__x000a_: symbol can be used for not available data." sqref="BH5:BH95 BH101:BH104 BH106:BH107">
      <formula1>OR(AND(ISNUMBER(BH5),BH5&gt;=0),BH5=":")</formula1>
    </dataValidation>
    <dataValidation type="custom" allowBlank="1" showInputMessage="1" showErrorMessage="1" errorTitle="Wrong data input" error="Data entry is limited to positive values or zero._x000d__x000a_: symbol can be used for not available data." sqref="BJ5:BJ95 BJ101:BJ104 BJ106:BJ107">
      <formula1>OR(AND(ISNUMBER(BJ5),BJ5&gt;=0),BJ5=":")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 type="custom" allowBlank="1" showInputMessage="1" showErrorMessage="1" errorTitle="Wrong data input" error="Data entry is limited to numbers._x000d__x000a_: symbol can be used for not available data." sqref="BF96">
      <formula1>OR(ISNUMBER(BF96),BF96=":")</formula1>
    </dataValidation>
    <dataValidation type="custom" allowBlank="1" showInputMessage="1" showErrorMessage="1" errorTitle="Wrong data input" error="Data entry is limited to numbers._x000d__x000a_: symbol can be used for not available data." sqref="BF97">
      <formula1>OR(ISNUMBER(BF97),BF97=":")</formula1>
    </dataValidation>
    <dataValidation type="custom" allowBlank="1" showInputMessage="1" showErrorMessage="1" errorTitle="Wrong data input" error="Data entry is limited to numbers._x000d__x000a_: symbol can be used for not available data." sqref="BF98">
      <formula1>OR(ISNUMBER(BF98),BF98=":")</formula1>
    </dataValidation>
    <dataValidation type="custom" allowBlank="1" showInputMessage="1" showErrorMessage="1" errorTitle="Wrong data input" error="Data entry is limited to numbers._x000d__x000a_: symbol can be used for not available data." sqref="BF99">
      <formula1>OR(ISNUMBER(BF99),BF99=":")</formula1>
    </dataValidation>
    <dataValidation type="custom" allowBlank="1" showInputMessage="1" showErrorMessage="1" errorTitle="Wrong data input" error="Data entry is limited to numbers._x000d__x000a_: symbol can be used for not available data." sqref="BF100">
      <formula1>OR(ISNUMBER(BF100),BF100=":")</formula1>
    </dataValidation>
    <dataValidation type="custom" allowBlank="1" showInputMessage="1" showErrorMessage="1" errorTitle="Wrong data input" error="Data entry is limited to numbers._x000d__x000a_: symbol can be used for not available data." sqref="BF105">
      <formula1>OR(ISNUMBER(BF105),BF105=":")</formula1>
    </dataValidation>
    <dataValidation type="custom" allowBlank="1" showInputMessage="1" showErrorMessage="1" errorTitle="Wrong data input" error="Data entry is limited to numbers._x000d__x000a_: symbol can be used for not available data." sqref="BH96">
      <formula1>OR(ISNUMBER(BH96),BH96=":")</formula1>
    </dataValidation>
    <dataValidation type="custom" allowBlank="1" showInputMessage="1" showErrorMessage="1" errorTitle="Wrong data input" error="Data entry is limited to numbers._x000d__x000a_: symbol can be used for not available data." sqref="BH97">
      <formula1>OR(ISNUMBER(BH97),BH97=":")</formula1>
    </dataValidation>
    <dataValidation type="custom" allowBlank="1" showInputMessage="1" showErrorMessage="1" errorTitle="Wrong data input" error="Data entry is limited to numbers._x000d__x000a_: symbol can be used for not available data." sqref="BH98">
      <formula1>OR(ISNUMBER(BH98),BH98=":")</formula1>
    </dataValidation>
    <dataValidation type="custom" allowBlank="1" showInputMessage="1" showErrorMessage="1" errorTitle="Wrong data input" error="Data entry is limited to numbers._x000d__x000a_: symbol can be used for not available data." sqref="BH99">
      <formula1>OR(ISNUMBER(BH99),BH99=":")</formula1>
    </dataValidation>
    <dataValidation type="custom" allowBlank="1" showInputMessage="1" showErrorMessage="1" errorTitle="Wrong data input" error="Data entry is limited to numbers._x000d__x000a_: symbol can be used for not available data." sqref="BH100">
      <formula1>OR(ISNUMBER(BH100),BH100=":")</formula1>
    </dataValidation>
    <dataValidation type="custom" allowBlank="1" showInputMessage="1" showErrorMessage="1" errorTitle="Wrong data input" error="Data entry is limited to numbers._x000d__x000a_: symbol can be used for not available data." sqref="BH105">
      <formula1>OR(ISNUMBER(BH105),BH105=":")</formula1>
    </dataValidation>
    <dataValidation type="custom" allowBlank="1" showInputMessage="1" showErrorMessage="1" errorTitle="Wrong data input" error="Data entry is limited to numbers._x000d__x000a_: symbol can be used for not available data." sqref="BJ96">
      <formula1>OR(ISNUMBER(BJ96),BJ96=":")</formula1>
    </dataValidation>
    <dataValidation type="custom" allowBlank="1" showInputMessage="1" showErrorMessage="1" errorTitle="Wrong data input" error="Data entry is limited to numbers._x000d__x000a_: symbol can be used for not available data." sqref="BJ97">
      <formula1>OR(ISNUMBER(BJ97),BJ97=":")</formula1>
    </dataValidation>
    <dataValidation type="custom" allowBlank="1" showInputMessage="1" showErrorMessage="1" errorTitle="Wrong data input" error="Data entry is limited to numbers._x000d__x000a_: symbol can be used for not available data." sqref="BJ98">
      <formula1>OR(ISNUMBER(BJ98),BJ98=":")</formula1>
    </dataValidation>
    <dataValidation type="custom" allowBlank="1" showInputMessage="1" showErrorMessage="1" errorTitle="Wrong data input" error="Data entry is limited to numbers._x000d__x000a_: symbol can be used for not available data." sqref="BJ99">
      <formula1>OR(ISNUMBER(BJ99),BJ99=":")</formula1>
    </dataValidation>
    <dataValidation type="custom" allowBlank="1" showInputMessage="1" showErrorMessage="1" errorTitle="Wrong data input" error="Data entry is limited to numbers._x000d__x000a_: symbol can be used for not available data." sqref="BJ100">
      <formula1>OR(ISNUMBER(BJ100),BJ100=":")</formula1>
    </dataValidation>
    <dataValidation type="custom" allowBlank="1" showInputMessage="1" showErrorMessage="1" errorTitle="Wrong data input" error="Data entry is limited to numbers._x000d__x000a_: symbol can be used for not available data." sqref="BJ105">
      <formula1>OR(ISNUMBER(BJ105),BJ105=":")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3297"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3298"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23299"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23300"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TRUCT">
    <tabColor theme="4" tint="0.59999389629810485"/>
    <pageSetUpPr fitToPage="1"/>
  </sheetPr>
  <dimension ref="A1:I40"/>
  <sheetViews>
    <sheetView showGridLines="0" showRowColHeaders="0" showOutlineSymbols="0" zoomScale="90" zoomScaleNormal="90" workbookViewId="0">
      <selection activeCell="K28" sqref="K28"/>
    </sheetView>
  </sheetViews>
  <sheetFormatPr defaultColWidth="9.28515625" defaultRowHeight="12.75"/>
  <cols>
    <col min="1" max="1" width="2" customWidth="1"/>
    <col min="2" max="2" width="2.7109375" customWidth="1"/>
    <col min="3" max="3" width="20.140625" customWidth="1"/>
    <col min="4" max="4" width="55.5703125" customWidth="1"/>
    <col min="5" max="5" width="52.28515625" customWidth="1"/>
    <col min="6" max="6" width="51" customWidth="1"/>
    <col min="7" max="8" width="1.28515625" customWidth="1"/>
  </cols>
  <sheetData>
    <row r="1" spans="1:9" ht="36" customHeight="1">
      <c r="A1" s="41"/>
      <c r="B1" s="42"/>
      <c r="C1" s="41"/>
      <c r="D1" s="41"/>
      <c r="E1" s="41"/>
      <c r="F1" s="41"/>
      <c r="G1" s="41"/>
      <c r="H1" s="41"/>
      <c r="I1" s="41"/>
    </row>
    <row r="2" spans="1:9" ht="39" customHeight="1">
      <c r="A2" s="387" t="str">
        <f>"Air Emissions Accounts Questionnaire "&amp;intro!M2</f>
        <v>Air Emissions Accounts Questionnaire 2024</v>
      </c>
      <c r="B2" s="387"/>
      <c r="C2" s="387"/>
      <c r="D2" s="387"/>
      <c r="E2" s="387"/>
      <c r="F2" s="387"/>
      <c r="G2" s="387"/>
      <c r="H2" s="387"/>
      <c r="I2" s="387"/>
    </row>
    <row r="3" spans="1:9" ht="18" customHeight="1">
      <c r="A3" s="386"/>
      <c r="B3" s="386"/>
      <c r="C3" s="386"/>
      <c r="D3" s="386"/>
      <c r="E3" s="386"/>
      <c r="F3" s="386"/>
      <c r="G3" s="386"/>
      <c r="H3" s="386"/>
      <c r="I3" s="386"/>
    </row>
    <row r="4" spans="1:9" ht="25.15" customHeight="1">
      <c r="A4" s="388" t="s">
        <v>175</v>
      </c>
      <c r="B4" s="388"/>
      <c r="C4" s="388"/>
      <c r="D4" s="388"/>
      <c r="E4" s="388"/>
      <c r="F4" s="388"/>
      <c r="G4" s="388"/>
      <c r="H4" s="388"/>
      <c r="I4" s="388"/>
    </row>
    <row r="5" spans="1:9" ht="13.15" hidden="1" customHeight="1">
      <c r="A5" s="41"/>
      <c r="B5" s="41"/>
      <c r="C5" s="41"/>
      <c r="D5" s="41"/>
      <c r="E5" s="41"/>
      <c r="F5" s="57" t="b">
        <v>0</v>
      </c>
      <c r="G5" s="41"/>
      <c r="H5" s="41"/>
      <c r="I5" s="41"/>
    </row>
    <row r="6" spans="1:9">
      <c r="A6" s="41"/>
      <c r="B6" s="139" t="str">
        <f>"Overview of the "&amp;intro!M2&amp;" electronic questionnaire Air Emissions Accounts"</f>
        <v>Overview of the 2024 electronic questionnaire Air Emissions Accounts</v>
      </c>
      <c r="C6" s="41"/>
      <c r="D6" s="41"/>
      <c r="E6" s="41"/>
      <c r="F6" s="41"/>
      <c r="G6" s="41"/>
      <c r="H6" s="41"/>
      <c r="I6" s="41"/>
    </row>
    <row r="7" spans="1:9" ht="13.5" hidden="1" thickBot="1">
      <c r="A7" s="41"/>
      <c r="B7" s="42"/>
      <c r="C7" s="41"/>
      <c r="D7" s="41"/>
      <c r="E7" s="43" t="s">
        <v>412</v>
      </c>
      <c r="F7" s="44" t="s">
        <v>485</v>
      </c>
      <c r="G7" s="43"/>
      <c r="H7" s="43"/>
      <c r="I7" s="41"/>
    </row>
    <row r="8" spans="1:9" ht="13.5" hidden="1" thickBot="1">
      <c r="A8" s="41"/>
      <c r="B8" s="42"/>
      <c r="C8" s="41"/>
      <c r="D8" s="41"/>
      <c r="E8" s="43" t="s">
        <v>416</v>
      </c>
      <c r="F8" s="44" t="s">
        <v>418</v>
      </c>
      <c r="G8" s="41"/>
      <c r="H8" s="41"/>
      <c r="I8" s="41"/>
    </row>
    <row r="9" spans="1:9" hidden="1">
      <c r="A9" s="41"/>
      <c r="B9" s="42"/>
      <c r="C9" s="41"/>
      <c r="D9" s="41"/>
      <c r="E9" s="41"/>
      <c r="F9" s="41"/>
      <c r="G9" s="41"/>
      <c r="H9" s="41"/>
      <c r="I9" s="41"/>
    </row>
    <row r="10" spans="1:9">
      <c r="A10" s="41"/>
      <c r="B10" s="384" t="s">
        <v>176</v>
      </c>
      <c r="C10" s="385"/>
      <c r="D10" s="112" t="s">
        <v>177</v>
      </c>
      <c r="E10" s="112" t="s">
        <v>178</v>
      </c>
      <c r="F10" s="112" t="s">
        <v>179</v>
      </c>
      <c r="G10" s="41"/>
      <c r="H10" s="41"/>
      <c r="I10" s="41"/>
    </row>
    <row r="11" spans="1:9" ht="30" customHeight="1">
      <c r="A11" s="41"/>
      <c r="B11" s="45">
        <v>1</v>
      </c>
      <c r="C11" s="46" t="s">
        <v>180</v>
      </c>
      <c r="D11" s="47" t="str">
        <f>"Air Emissions Accounts – Eurostat questionnaire "&amp;intro!M2&amp;" – Introduction"</f>
        <v>Air Emissions Accounts – Eurostat questionnaire 2024 – Introduction</v>
      </c>
      <c r="E11" s="47" t="str">
        <f>"General information about the Eurostat "&amp;intro!M2&amp;" collection of Air Emissions Accounts"</f>
        <v>General information about the Eurostat 2024 collection of Air Emissions Accounts</v>
      </c>
      <c r="F11" s="47" t="s">
        <v>181</v>
      </c>
      <c r="G11" s="41"/>
      <c r="H11" s="41"/>
      <c r="I11" s="41"/>
    </row>
    <row r="12" spans="1:9" ht="30" customHeight="1">
      <c r="A12" s="41"/>
      <c r="B12" s="45">
        <f>B11+1</f>
        <v>2</v>
      </c>
      <c r="C12" s="46" t="s">
        <v>182</v>
      </c>
      <c r="D12" s="47" t="s">
        <v>191</v>
      </c>
      <c r="E12" s="48" t="s">
        <v>121</v>
      </c>
      <c r="F12" s="47" t="s">
        <v>181</v>
      </c>
      <c r="G12" s="41"/>
      <c r="H12" s="41"/>
      <c r="I12" s="41"/>
    </row>
    <row r="13" spans="1:9" ht="33.6" customHeight="1">
      <c r="A13" s="41"/>
      <c r="B13" s="45">
        <f>B12+1</f>
        <v>3</v>
      </c>
      <c r="C13" s="46" t="s">
        <v>559</v>
      </c>
      <c r="D13" s="136" t="s">
        <v>580</v>
      </c>
      <c r="E13" s="136" t="s">
        <v>581</v>
      </c>
      <c r="F13" s="64" t="s">
        <v>181</v>
      </c>
      <c r="G13" s="41"/>
      <c r="H13" s="41"/>
      <c r="I13" s="41"/>
    </row>
    <row r="14" spans="1:9" ht="33.6" customHeight="1">
      <c r="A14" s="41"/>
      <c r="B14" s="325">
        <f t="shared" ref="B14:B36" si="0">B13+1</f>
        <v>4</v>
      </c>
      <c r="C14" s="357" t="s">
        <v>1105</v>
      </c>
      <c r="D14" s="358" t="s">
        <v>1047</v>
      </c>
      <c r="E14" s="358" t="s">
        <v>1078</v>
      </c>
      <c r="F14" s="64" t="s">
        <v>181</v>
      </c>
      <c r="G14" s="41"/>
      <c r="H14" s="41"/>
      <c r="I14" s="41"/>
    </row>
    <row r="15" spans="1:9" ht="33.6" customHeight="1">
      <c r="A15" s="41"/>
      <c r="B15" s="325">
        <f t="shared" si="0"/>
        <v>5</v>
      </c>
      <c r="C15" s="268" t="s">
        <v>889</v>
      </c>
      <c r="D15" s="232" t="s">
        <v>890</v>
      </c>
      <c r="E15" s="232" t="s">
        <v>891</v>
      </c>
      <c r="F15" s="269" t="s">
        <v>181</v>
      </c>
      <c r="G15" s="41"/>
      <c r="H15" s="41"/>
      <c r="I15" s="41"/>
    </row>
    <row r="16" spans="1:9" ht="65.45" customHeight="1">
      <c r="A16" s="41"/>
      <c r="B16" s="267">
        <f t="shared" si="0"/>
        <v>6</v>
      </c>
      <c r="C16" s="46" t="s">
        <v>905</v>
      </c>
      <c r="D16" s="136" t="s">
        <v>740</v>
      </c>
      <c r="E16" s="232" t="s">
        <v>823</v>
      </c>
      <c r="F16" s="269" t="s">
        <v>181</v>
      </c>
      <c r="G16" s="41"/>
      <c r="H16" s="41"/>
      <c r="I16" s="41"/>
    </row>
    <row r="17" spans="1:9" ht="78" customHeight="1">
      <c r="A17" s="41"/>
      <c r="B17" s="45">
        <f t="shared" si="0"/>
        <v>7</v>
      </c>
      <c r="C17" s="46" t="s">
        <v>331</v>
      </c>
      <c r="D17" s="136" t="s">
        <v>155</v>
      </c>
      <c r="E17" s="47" t="s">
        <v>124</v>
      </c>
      <c r="F17" s="72" t="s">
        <v>1194</v>
      </c>
      <c r="G17" s="41"/>
      <c r="H17" s="41"/>
      <c r="I17" s="41"/>
    </row>
    <row r="18" spans="1:9" ht="78" customHeight="1">
      <c r="A18" s="41"/>
      <c r="B18" s="45">
        <f t="shared" si="0"/>
        <v>8</v>
      </c>
      <c r="C18" s="327" t="s">
        <v>1011</v>
      </c>
      <c r="D18" s="136" t="s">
        <v>1012</v>
      </c>
      <c r="E18" s="136" t="s">
        <v>991</v>
      </c>
      <c r="F18" s="72" t="s">
        <v>1194</v>
      </c>
      <c r="G18" s="41"/>
      <c r="H18" s="41"/>
      <c r="I18" s="41"/>
    </row>
    <row r="19" spans="1:9" ht="78" customHeight="1">
      <c r="A19" s="41"/>
      <c r="B19" s="45">
        <f t="shared" si="0"/>
        <v>9</v>
      </c>
      <c r="C19" s="46" t="s">
        <v>332</v>
      </c>
      <c r="D19" s="47" t="s">
        <v>107</v>
      </c>
      <c r="E19" s="47" t="s">
        <v>1</v>
      </c>
      <c r="F19" s="72" t="s">
        <v>1194</v>
      </c>
      <c r="G19" s="41"/>
      <c r="H19" s="41"/>
      <c r="I19" s="41"/>
    </row>
    <row r="20" spans="1:9" ht="78" customHeight="1">
      <c r="A20" s="41"/>
      <c r="B20" s="45">
        <f t="shared" si="0"/>
        <v>10</v>
      </c>
      <c r="C20" s="46" t="s">
        <v>183</v>
      </c>
      <c r="D20" s="47" t="s">
        <v>154</v>
      </c>
      <c r="E20" s="47" t="s">
        <v>2</v>
      </c>
      <c r="F20" s="64" t="s">
        <v>1194</v>
      </c>
      <c r="G20" s="41"/>
      <c r="H20" s="41"/>
      <c r="I20" s="41"/>
    </row>
    <row r="21" spans="1:9" ht="78" customHeight="1">
      <c r="A21" s="41"/>
      <c r="B21" s="45">
        <f t="shared" si="0"/>
        <v>11</v>
      </c>
      <c r="C21" s="46" t="s">
        <v>184</v>
      </c>
      <c r="D21" s="47" t="s">
        <v>156</v>
      </c>
      <c r="E21" s="47" t="s">
        <v>3</v>
      </c>
      <c r="F21" s="64" t="s">
        <v>1194</v>
      </c>
      <c r="G21" s="41"/>
      <c r="H21" s="41"/>
      <c r="I21" s="41"/>
    </row>
    <row r="22" spans="1:9" ht="78" customHeight="1">
      <c r="A22" s="41"/>
      <c r="B22" s="45">
        <f t="shared" si="0"/>
        <v>12</v>
      </c>
      <c r="C22" s="46" t="s">
        <v>117</v>
      </c>
      <c r="D22" s="47" t="s">
        <v>157</v>
      </c>
      <c r="E22" s="47" t="s">
        <v>4</v>
      </c>
      <c r="F22" s="64" t="s">
        <v>1194</v>
      </c>
      <c r="G22" s="41"/>
      <c r="H22" s="41"/>
      <c r="I22" s="41"/>
    </row>
    <row r="23" spans="1:9" ht="78" customHeight="1">
      <c r="A23" s="41"/>
      <c r="B23" s="45">
        <f t="shared" si="0"/>
        <v>13</v>
      </c>
      <c r="C23" s="46" t="s">
        <v>118</v>
      </c>
      <c r="D23" s="47" t="s">
        <v>135</v>
      </c>
      <c r="E23" s="47" t="s">
        <v>5</v>
      </c>
      <c r="F23" s="64" t="s">
        <v>1194</v>
      </c>
      <c r="G23" s="41"/>
      <c r="H23" s="41"/>
      <c r="I23" s="41"/>
    </row>
    <row r="24" spans="1:9" ht="78" customHeight="1">
      <c r="A24" s="41"/>
      <c r="B24" s="45">
        <f t="shared" si="0"/>
        <v>14</v>
      </c>
      <c r="C24" s="46" t="s">
        <v>647</v>
      </c>
      <c r="D24" s="136" t="s">
        <v>624</v>
      </c>
      <c r="E24" s="136" t="s">
        <v>625</v>
      </c>
      <c r="F24" s="64" t="s">
        <v>1194</v>
      </c>
      <c r="G24" s="41"/>
      <c r="H24" s="41"/>
      <c r="I24" s="41"/>
    </row>
    <row r="25" spans="1:9" ht="78" customHeight="1">
      <c r="A25" s="41"/>
      <c r="B25" s="45">
        <f t="shared" si="0"/>
        <v>15</v>
      </c>
      <c r="C25" s="46" t="s">
        <v>185</v>
      </c>
      <c r="D25" s="47" t="s">
        <v>136</v>
      </c>
      <c r="E25" s="136" t="s">
        <v>642</v>
      </c>
      <c r="F25" s="64" t="s">
        <v>1194</v>
      </c>
      <c r="G25" s="41"/>
      <c r="H25" s="41"/>
      <c r="I25" s="41"/>
    </row>
    <row r="26" spans="1:9" ht="78" customHeight="1">
      <c r="A26" s="41"/>
      <c r="B26" s="45">
        <f t="shared" si="0"/>
        <v>16</v>
      </c>
      <c r="C26" s="327" t="s">
        <v>992</v>
      </c>
      <c r="D26" s="136" t="s">
        <v>1002</v>
      </c>
      <c r="E26" s="136" t="s">
        <v>1000</v>
      </c>
      <c r="F26" s="72" t="s">
        <v>1194</v>
      </c>
      <c r="G26" s="41"/>
      <c r="H26" s="41"/>
      <c r="I26" s="41"/>
    </row>
    <row r="27" spans="1:9" ht="78" customHeight="1">
      <c r="A27" s="41"/>
      <c r="B27" s="45">
        <f t="shared" si="0"/>
        <v>17</v>
      </c>
      <c r="C27" s="46" t="s">
        <v>187</v>
      </c>
      <c r="D27" s="47" t="s">
        <v>33</v>
      </c>
      <c r="E27" s="136" t="s">
        <v>645</v>
      </c>
      <c r="F27" s="64" t="s">
        <v>1194</v>
      </c>
      <c r="G27" s="41"/>
      <c r="H27" s="41"/>
      <c r="I27" s="41"/>
    </row>
    <row r="28" spans="1:9" ht="78" customHeight="1">
      <c r="A28" s="41"/>
      <c r="B28" s="45">
        <f t="shared" si="0"/>
        <v>18</v>
      </c>
      <c r="C28" s="46" t="s">
        <v>188</v>
      </c>
      <c r="D28" s="47" t="s">
        <v>137</v>
      </c>
      <c r="E28" s="47" t="s">
        <v>6</v>
      </c>
      <c r="F28" s="64" t="s">
        <v>1194</v>
      </c>
      <c r="G28" s="41"/>
      <c r="H28" s="41"/>
      <c r="I28" s="41"/>
    </row>
    <row r="29" spans="1:9" ht="78" customHeight="1">
      <c r="A29" s="41"/>
      <c r="B29" s="45">
        <f t="shared" si="0"/>
        <v>19</v>
      </c>
      <c r="C29" s="46" t="s">
        <v>174</v>
      </c>
      <c r="D29" s="136" t="s">
        <v>138</v>
      </c>
      <c r="E29" s="47" t="s">
        <v>7</v>
      </c>
      <c r="F29" s="64" t="s">
        <v>1194</v>
      </c>
      <c r="G29" s="41"/>
      <c r="H29" s="41"/>
      <c r="I29" s="41"/>
    </row>
    <row r="30" spans="1:9" ht="78" customHeight="1">
      <c r="A30" s="41"/>
      <c r="B30" s="45">
        <f t="shared" si="0"/>
        <v>20</v>
      </c>
      <c r="C30" s="327" t="s">
        <v>1038</v>
      </c>
      <c r="D30" s="136" t="s">
        <v>1039</v>
      </c>
      <c r="E30" s="136" t="s">
        <v>1001</v>
      </c>
      <c r="F30" s="72" t="s">
        <v>1194</v>
      </c>
      <c r="G30" s="41"/>
      <c r="H30" s="41"/>
      <c r="I30" s="41"/>
    </row>
    <row r="31" spans="1:9" ht="78" customHeight="1">
      <c r="A31" s="41"/>
      <c r="B31" s="45">
        <f t="shared" si="0"/>
        <v>21</v>
      </c>
      <c r="C31" s="46" t="s">
        <v>189</v>
      </c>
      <c r="D31" s="47" t="s">
        <v>139</v>
      </c>
      <c r="E31" s="47" t="s">
        <v>104</v>
      </c>
      <c r="F31" s="64" t="s">
        <v>1194</v>
      </c>
      <c r="G31" s="41"/>
      <c r="H31" s="41"/>
      <c r="I31" s="41"/>
    </row>
    <row r="32" spans="1:9" ht="78" customHeight="1">
      <c r="A32" s="41"/>
      <c r="B32" s="45">
        <f t="shared" si="0"/>
        <v>22</v>
      </c>
      <c r="C32" s="46" t="s">
        <v>190</v>
      </c>
      <c r="D32" s="47" t="s">
        <v>140</v>
      </c>
      <c r="E32" s="47" t="s">
        <v>106</v>
      </c>
      <c r="F32" s="64" t="s">
        <v>1194</v>
      </c>
      <c r="G32" s="41"/>
      <c r="H32" s="41"/>
      <c r="I32" s="41"/>
    </row>
    <row r="33" spans="1:9" ht="78" customHeight="1">
      <c r="A33" s="41"/>
      <c r="B33" s="45">
        <f t="shared" si="0"/>
        <v>23</v>
      </c>
      <c r="C33" s="327" t="s">
        <v>994</v>
      </c>
      <c r="D33" s="326" t="s">
        <v>1006</v>
      </c>
      <c r="E33" s="326" t="s">
        <v>1004</v>
      </c>
      <c r="F33" s="65" t="s">
        <v>1194</v>
      </c>
      <c r="G33" s="41"/>
      <c r="H33" s="41"/>
      <c r="I33" s="41"/>
    </row>
    <row r="34" spans="1:9" ht="78" customHeight="1">
      <c r="A34" s="41"/>
      <c r="B34" s="45">
        <f t="shared" si="0"/>
        <v>24</v>
      </c>
      <c r="C34" s="49" t="s">
        <v>32</v>
      </c>
      <c r="D34" s="50" t="s">
        <v>34</v>
      </c>
      <c r="E34" s="50" t="s">
        <v>35</v>
      </c>
      <c r="F34" s="65" t="s">
        <v>1194</v>
      </c>
      <c r="G34" s="41"/>
      <c r="H34" s="41"/>
      <c r="I34" s="41"/>
    </row>
    <row r="35" spans="1:9" ht="78" customHeight="1">
      <c r="A35" s="41"/>
      <c r="B35" s="45">
        <f t="shared" si="0"/>
        <v>25</v>
      </c>
      <c r="C35" s="327" t="s">
        <v>993</v>
      </c>
      <c r="D35" s="136" t="s">
        <v>1005</v>
      </c>
      <c r="E35" s="136" t="s">
        <v>1003</v>
      </c>
      <c r="F35" s="64" t="s">
        <v>1194</v>
      </c>
      <c r="G35" s="41"/>
      <c r="H35" s="41"/>
      <c r="I35" s="41"/>
    </row>
    <row r="36" spans="1:9" ht="29.25" customHeight="1">
      <c r="A36" s="41"/>
      <c r="B36" s="45">
        <f t="shared" si="0"/>
        <v>26</v>
      </c>
      <c r="C36" s="49" t="s">
        <v>186</v>
      </c>
      <c r="D36" s="50" t="s">
        <v>186</v>
      </c>
      <c r="E36" s="50" t="s">
        <v>122</v>
      </c>
      <c r="F36" s="51" t="s">
        <v>181</v>
      </c>
      <c r="G36" s="52"/>
      <c r="H36" s="52"/>
      <c r="I36" s="52"/>
    </row>
    <row r="37" spans="1:9">
      <c r="A37" s="53"/>
      <c r="B37" s="54"/>
      <c r="C37" s="54"/>
      <c r="D37" s="54"/>
      <c r="E37" s="54"/>
      <c r="F37" s="54"/>
      <c r="G37" s="55"/>
      <c r="H37" s="52"/>
      <c r="I37" s="52"/>
    </row>
    <row r="38" spans="1:9" ht="14.25">
      <c r="A38" s="41"/>
      <c r="B38" s="55" t="s">
        <v>58</v>
      </c>
      <c r="C38" s="383" t="s">
        <v>123</v>
      </c>
      <c r="D38" s="383"/>
      <c r="E38" s="383"/>
      <c r="F38" s="383"/>
      <c r="G38" s="52"/>
      <c r="H38" s="52"/>
      <c r="I38" s="52"/>
    </row>
    <row r="39" spans="1:9">
      <c r="A39" s="54"/>
      <c r="B39" s="56"/>
      <c r="C39" s="383"/>
      <c r="D39" s="383"/>
      <c r="E39" s="383"/>
      <c r="F39" s="383"/>
      <c r="G39" s="54"/>
      <c r="H39" s="54"/>
      <c r="I39" s="54"/>
    </row>
    <row r="40" spans="1:9">
      <c r="A40" s="54"/>
      <c r="B40" s="54"/>
      <c r="C40" s="383"/>
      <c r="D40" s="383"/>
      <c r="E40" s="383"/>
      <c r="F40" s="383"/>
      <c r="G40" s="54"/>
      <c r="H40" s="54"/>
      <c r="I40" s="54"/>
    </row>
  </sheetData>
  <mergeCells count="5">
    <mergeCell ref="C38:F40"/>
    <mergeCell ref="B10:C10"/>
    <mergeCell ref="A3:I3"/>
    <mergeCell ref="A2:I2"/>
    <mergeCell ref="A4:I4"/>
  </mergeCells>
  <phoneticPr fontId="20" type="noConversion"/>
  <conditionalFormatting sqref="F17 F19:F35">
    <cfRule type="containsText" dxfId="5" priority="16" operator="containsText" text="Checking">
      <formula>NOT(ISERROR(SEARCH("Checking",F17)))</formula>
    </cfRule>
    <cfRule type="containsText" dxfId="4" priority="17" operator="containsText" text="OK">
      <formula>NOT(ISERROR(SEARCH("OK",F17)))</formula>
    </cfRule>
    <cfRule type="containsText" dxfId="3" priority="18" operator="containsText" text="to be filled">
      <formula>NOT(ISERROR(SEARCH("to be filled",F17)))</formula>
    </cfRule>
  </conditionalFormatting>
  <conditionalFormatting sqref="F18">
    <cfRule type="containsText" dxfId="2" priority="1" operator="containsText" text="Checking">
      <formula>NOT(ISERROR(SEARCH("Checking",F18)))</formula>
    </cfRule>
    <cfRule type="containsText" dxfId="1" priority="2" operator="containsText" text="OK">
      <formula>NOT(ISERROR(SEARCH("OK",F18)))</formula>
    </cfRule>
    <cfRule type="containsText" dxfId="0" priority="3" operator="containsText" text="to be filled">
      <formula>NOT(ISERROR(SEARCH("to be filled",F18)))</formula>
    </cfRule>
  </conditionalFormatting>
  <pageMargins left="0.39370078740157483" right="0.39370078740157483" top="0.51181102362204722" bottom="0.39370078740157483" header="0.51181102362204722" footer="0.51181102362204722"/>
  <pageSetup paperSize="9" scale="59" orientation="portrait" r:id="rId1"/>
  <headerFooter alignWithMargins="0">
    <oddFooter>&amp;L&amp;F&amp;C&amp;P&amp;R&amp;A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9746" r:id="rId4" name="Button 354">
              <controlPr defaultSize="0" print="0" autoFill="0" autoPict="0" macro="[0]!ResetAllSheets">
                <anchor moveWithCells="1" sizeWithCells="1">
                  <from>
                    <xdr:col>5</xdr:col>
                    <xdr:colOff>1695450</xdr:colOff>
                    <xdr:row>1</xdr:row>
                    <xdr:rowOff>171450</xdr:rowOff>
                  </from>
                  <to>
                    <xdr:col>5</xdr:col>
                    <xdr:colOff>2724150</xdr:colOff>
                    <xdr:row>2</xdr:row>
                    <xdr:rowOff>209550</xdr:rowOff>
                  </to>
                </anchor>
              </controlPr>
            </control>
          </mc:Choice>
        </mc:AlternateContent>
        <mc:AlternateContent xmlns:mc="http://schemas.openxmlformats.org/markup-compatibility/2006">
          <mc:Choice Requires="x14">
            <control shapeId="59747" r:id="rId5" name="CHECKALL">
              <controlPr defaultSize="0" print="0" autoFill="0" autoPict="0" macro="[0]!CheckAllSheets">
                <anchor moveWithCells="1" sizeWithCells="1">
                  <from>
                    <xdr:col>5</xdr:col>
                    <xdr:colOff>533400</xdr:colOff>
                    <xdr:row>1</xdr:row>
                    <xdr:rowOff>171450</xdr:rowOff>
                  </from>
                  <to>
                    <xdr:col>5</xdr:col>
                    <xdr:colOff>1504950</xdr:colOff>
                    <xdr:row>2</xdr:row>
                    <xdr:rowOff>180975</xdr:rowOff>
                  </to>
                </anchor>
              </controlPr>
            </control>
          </mc:Choice>
        </mc:AlternateContent>
        <mc:AlternateContent xmlns:mc="http://schemas.openxmlformats.org/markup-compatibility/2006">
          <mc:Choice Requires="x14">
            <control shapeId="59750" r:id="rId6" name="Check Box 358">
              <controlPr locked="0" defaultSize="0" autoFill="0" autoLine="0" autoPict="0" altText="Enable Automatics Checks on Closing Workbook">
                <anchor moveWithCells="1">
                  <from>
                    <xdr:col>5</xdr:col>
                    <xdr:colOff>476250</xdr:colOff>
                    <xdr:row>0</xdr:row>
                    <xdr:rowOff>209550</xdr:rowOff>
                  </from>
                  <to>
                    <xdr:col>5</xdr:col>
                    <xdr:colOff>2419350</xdr:colOff>
                    <xdr:row>1</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Parameters!$E$39:$E$46</xm:f>
          </x14:formula1>
          <xm:sqref>F7</xm:sqref>
        </x14:dataValidation>
        <x14:dataValidation type="list" allowBlank="1" showInputMessage="1" showErrorMessage="1">
          <x14:formula1>
            <xm:f>Parameters!$E$53:$E$54</xm:f>
          </x14:formula1>
          <xm:sqref>F8</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8">
    <tabColor indexed="42"/>
  </sheetPr>
  <dimension ref="A1:CT144"/>
  <sheetViews>
    <sheetView showGridLines="0" showOutlineSymbols="0" zoomScale="90" zoomScaleNormal="90" zoomScaleSheetLayoutView="100" workbookViewId="0">
      <pane xSplit="5" ySplit="4" topLeftCell="Z86" activePane="bottomRight" state="frozen"/>
      <selection activeCell="BH10" sqref="BH10"/>
      <selection pane="topRight" activeCell="BH10" sqref="BH10"/>
      <selection pane="bottomLeft" activeCell="BH10" sqref="BH10"/>
      <selection pane="bottomRight" activeCell="H103" sqref="H103:AU103"/>
    </sheetView>
  </sheetViews>
  <sheetFormatPr defaultColWidth="9.28515625" defaultRowHeight="12.75" outlineLevelCol="1"/>
  <cols>
    <col min="1" max="1" width="11.7109375" hidden="1" customWidth="1" outlineLevel="1" collapsed="1"/>
    <col min="2" max="2" width="10.28515625" customWidth="1" collapsed="1"/>
    <col min="3" max="3" width="2.7109375" customWidth="1"/>
    <col min="4" max="4" width="10" customWidth="1"/>
    <col min="5" max="5" width="56.7109375" customWidth="1"/>
    <col min="6" max="6" width="15.28515625" customWidth="1"/>
    <col min="7" max="7" width="2.28515625" customWidth="1"/>
    <col min="8" max="8" width="14.7109375" customWidth="1"/>
    <col min="9" max="9" width="2.28515625" customWidth="1"/>
    <col min="10" max="10" width="14.7109375" customWidth="1"/>
    <col min="11" max="11" width="2.28515625" customWidth="1"/>
    <col min="12" max="12" width="14.7109375" customWidth="1"/>
    <col min="13" max="13" width="2.28515625" customWidth="1"/>
    <col min="14" max="14" width="14.7109375" customWidth="1"/>
    <col min="15" max="15" width="2.28515625" customWidth="1"/>
    <col min="16" max="16" width="14.7109375" customWidth="1"/>
    <col min="17" max="17" width="2.28515625" customWidth="1"/>
    <col min="18" max="18" width="14.7109375" customWidth="1"/>
    <col min="19" max="19" width="2.28515625" customWidth="1"/>
    <col min="20" max="20" width="14.7109375" customWidth="1"/>
    <col min="21" max="21" width="2.28515625" customWidth="1"/>
    <col min="22" max="22" width="14.7109375" customWidth="1"/>
    <col min="23" max="23" width="2.28515625" customWidth="1"/>
    <col min="24" max="24" width="14.7109375" customWidth="1"/>
    <col min="25" max="25" width="2.28515625" customWidth="1"/>
    <col min="26" max="26" width="14.7109375" customWidth="1"/>
    <col min="27" max="27" width="2.28515625" customWidth="1"/>
    <col min="28" max="28" width="14.7109375" customWidth="1"/>
    <col min="29" max="29" width="2.28515625" customWidth="1"/>
    <col min="30" max="30" width="14.7109375" customWidth="1"/>
    <col min="31" max="31" width="2.28515625" customWidth="1"/>
    <col min="32" max="32" width="14.7109375" customWidth="1"/>
    <col min="33" max="33" width="2.28515625" customWidth="1"/>
    <col min="34" max="34" width="14.7109375" customWidth="1"/>
    <col min="35" max="35" width="2.28515625" customWidth="1"/>
    <col min="36" max="36" width="14.7109375" customWidth="1"/>
    <col min="37" max="37" width="2.28515625" customWidth="1"/>
    <col min="38" max="38" width="14.7109375" customWidth="1"/>
    <col min="39" max="39" width="2.28515625" customWidth="1"/>
    <col min="40" max="40" width="14.7109375" customWidth="1"/>
    <col min="41" max="41" width="2.28515625" customWidth="1"/>
    <col min="42" max="42" width="14.7109375" customWidth="1"/>
    <col min="43" max="43" width="2.28515625" customWidth="1"/>
    <col min="44" max="44" width="14.7109375" customWidth="1"/>
    <col min="45" max="45" width="2.28515625" customWidth="1"/>
    <col min="46" max="46" width="14.7109375" customWidth="1"/>
    <col min="47" max="47" width="2.28515625" customWidth="1"/>
    <col min="48" max="48" width="14.7109375" customWidth="1"/>
    <col min="49" max="49" width="2.28515625" customWidth="1"/>
    <col min="50" max="50" width="14.7109375" customWidth="1"/>
    <col min="51" max="51" width="2.28515625" customWidth="1"/>
    <col min="52" max="52" width="14.7109375" customWidth="1"/>
    <col min="53" max="53" width="2.28515625" customWidth="1"/>
    <col min="54" max="54" width="14.7109375" customWidth="1"/>
    <col min="55" max="55" width="2.28515625" customWidth="1"/>
    <col min="56" max="56" width="14.7109375" customWidth="1"/>
    <col min="57" max="57" width="2.28515625" customWidth="1"/>
    <col min="58" max="58" width="14.7109375" customWidth="1"/>
    <col min="59" max="59" width="2.28515625" customWidth="1"/>
    <col min="60" max="60" width="14.7109375" customWidth="1"/>
    <col min="61" max="61" width="2.28515625" customWidth="1"/>
    <col min="62" max="62" width="14.7109375" customWidth="1"/>
    <col min="63" max="63" width="2.28515625" customWidth="1"/>
    <col min="89" max="89" width="4.7109375" customWidth="1"/>
    <col min="92" max="92" width="13.140625" bestFit="1" customWidth="1"/>
  </cols>
  <sheetData>
    <row r="1" spans="1:98" ht="30" customHeight="1" thickBot="1">
      <c r="A1" t="s">
        <v>347</v>
      </c>
      <c r="B1" s="498" t="s">
        <v>193</v>
      </c>
      <c r="C1" s="499"/>
      <c r="D1" s="560" t="str">
        <f>intro!F7</f>
        <v>SK</v>
      </c>
      <c r="E1" s="23"/>
      <c r="F1" s="476"/>
      <c r="G1" s="476"/>
      <c r="H1" s="476"/>
      <c r="I1" s="476"/>
      <c r="J1" s="476"/>
      <c r="K1" s="476"/>
      <c r="L1" s="476"/>
      <c r="M1" s="476"/>
      <c r="N1" s="476"/>
      <c r="O1" s="476"/>
      <c r="P1" s="476"/>
      <c r="Q1" s="476"/>
      <c r="R1" s="476"/>
      <c r="S1" s="476"/>
      <c r="T1" s="476"/>
      <c r="U1" s="476"/>
      <c r="V1" s="476"/>
      <c r="W1" s="476"/>
      <c r="X1" s="476"/>
      <c r="Y1" s="476"/>
      <c r="Z1" s="476"/>
      <c r="AA1" s="476"/>
      <c r="AB1" s="476"/>
      <c r="AC1" s="476"/>
      <c r="AD1" s="476"/>
      <c r="AE1" s="476"/>
      <c r="AF1" s="476"/>
      <c r="AG1" s="476"/>
      <c r="AH1" s="476"/>
      <c r="AI1" s="476"/>
      <c r="AJ1" s="476"/>
      <c r="AK1" s="476"/>
      <c r="CJ1" s="548" t="s">
        <v>715</v>
      </c>
      <c r="CK1" s="548" t="s">
        <v>712</v>
      </c>
      <c r="CL1" s="548" t="s">
        <v>707</v>
      </c>
      <c r="CM1" s="548" t="s">
        <v>703</v>
      </c>
      <c r="CN1" s="548" t="s">
        <v>943</v>
      </c>
      <c r="CO1" s="548" t="s">
        <v>694</v>
      </c>
      <c r="CP1" s="548" t="s">
        <v>692</v>
      </c>
      <c r="CQ1" s="548" t="s">
        <v>690</v>
      </c>
      <c r="CR1" s="548" t="s">
        <v>671</v>
      </c>
      <c r="CS1" s="548" t="s">
        <v>688</v>
      </c>
      <c r="CT1" s="548" t="s">
        <v>686</v>
      </c>
    </row>
    <row r="2" spans="1:98" ht="30" customHeight="1" thickBot="1">
      <c r="B2" s="492" t="s">
        <v>141</v>
      </c>
      <c r="C2" s="493"/>
      <c r="D2" s="10" t="s">
        <v>119</v>
      </c>
      <c r="E2" s="9" t="s">
        <v>341</v>
      </c>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CJ2" s="548"/>
      <c r="CK2" s="548"/>
      <c r="CL2" s="548"/>
      <c r="CM2" s="548"/>
      <c r="CN2" s="548"/>
      <c r="CO2" s="548"/>
      <c r="CP2" s="548"/>
      <c r="CQ2" s="548"/>
      <c r="CR2" s="548"/>
      <c r="CS2" s="548"/>
      <c r="CT2" s="548"/>
    </row>
    <row r="3" spans="1:98" ht="30" customHeight="1" thickBot="1">
      <c r="A3" s="30" t="s">
        <v>653</v>
      </c>
      <c r="B3" s="494" t="s">
        <v>194</v>
      </c>
      <c r="C3" s="495" t="s">
        <v>195</v>
      </c>
      <c r="D3" s="496" t="s">
        <v>641</v>
      </c>
      <c r="E3" s="497"/>
      <c r="F3" s="476"/>
      <c r="G3" s="476"/>
      <c r="H3" s="476"/>
      <c r="I3" s="476"/>
      <c r="J3" s="476"/>
      <c r="K3" s="476"/>
      <c r="L3" s="476"/>
      <c r="M3" s="476"/>
      <c r="N3" s="476"/>
      <c r="O3" s="476"/>
      <c r="P3" s="476"/>
      <c r="Q3" s="476"/>
      <c r="R3" s="476"/>
      <c r="S3" s="476"/>
      <c r="T3" s="476"/>
      <c r="U3" s="476"/>
      <c r="V3" s="476"/>
      <c r="W3" s="476"/>
      <c r="X3" s="476"/>
      <c r="Y3" s="476"/>
      <c r="Z3" s="476"/>
      <c r="AA3" s="476"/>
      <c r="AB3" s="476"/>
      <c r="AC3" s="476"/>
      <c r="AD3" s="476"/>
      <c r="AE3" s="476"/>
      <c r="AF3" s="476"/>
      <c r="AG3" s="476"/>
      <c r="AH3" s="476"/>
      <c r="AI3" s="476"/>
      <c r="AJ3" s="476"/>
      <c r="AK3" s="476"/>
      <c r="AV3" s="482"/>
      <c r="AW3" s="482"/>
      <c r="CJ3" s="548"/>
      <c r="CK3" s="548"/>
      <c r="CL3" s="548"/>
      <c r="CM3" s="548"/>
      <c r="CN3" s="548"/>
      <c r="CO3" s="548"/>
      <c r="CP3" s="548"/>
      <c r="CQ3" s="548"/>
      <c r="CR3" s="548"/>
      <c r="CS3" s="548"/>
      <c r="CT3" s="548"/>
    </row>
    <row r="4" spans="1:98" ht="30" customHeight="1" thickBot="1">
      <c r="A4" s="31"/>
      <c r="B4" s="483" t="s">
        <v>150</v>
      </c>
      <c r="C4" s="484"/>
      <c r="D4" s="484"/>
      <c r="E4" s="485"/>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153">
        <v>2023</v>
      </c>
      <c r="BK4" s="164"/>
      <c r="CJ4" s="302"/>
      <c r="CK4" s="302"/>
      <c r="CL4" s="302"/>
      <c r="CM4" s="302"/>
      <c r="CN4" s="302"/>
      <c r="CO4" s="302"/>
      <c r="CP4" s="302"/>
      <c r="CQ4" s="302"/>
      <c r="CR4" s="302"/>
      <c r="CS4" s="302"/>
      <c r="CT4" s="302"/>
    </row>
    <row r="5" spans="1:98" s="12" customFormat="1" ht="20.100000000000001" customHeight="1">
      <c r="A5" s="32"/>
      <c r="B5" s="486" t="str">
        <f>Parameters!Q4</f>
        <v>A_U   01-99</v>
      </c>
      <c r="C5" s="487"/>
      <c r="D5" s="488" t="str">
        <f>Parameters!S4</f>
        <v>Total industries</v>
      </c>
      <c r="E5" s="489"/>
      <c r="F5" s="561">
        <v>98195.141835440183</v>
      </c>
      <c r="G5" s="591"/>
      <c r="H5" s="562">
        <v>98118.967273959453</v>
      </c>
      <c r="I5" s="591"/>
      <c r="J5" s="562">
        <v>98601.871891678777</v>
      </c>
      <c r="K5" s="591"/>
      <c r="L5" s="562">
        <v>97539.678828885502</v>
      </c>
      <c r="M5" s="591"/>
      <c r="N5" s="562">
        <v>94248.033412286954</v>
      </c>
      <c r="O5" s="591"/>
      <c r="P5" s="562">
        <v>98315.144576432242</v>
      </c>
      <c r="Q5" s="591"/>
      <c r="R5" s="562">
        <v>98238.477075558127</v>
      </c>
      <c r="S5" s="591"/>
      <c r="T5" s="562">
        <v>92544.344682998897</v>
      </c>
      <c r="U5" s="591"/>
      <c r="V5" s="562">
        <v>90704.887936063067</v>
      </c>
      <c r="W5" s="591"/>
      <c r="X5" s="562">
        <v>91448.658730691081</v>
      </c>
      <c r="Y5" s="591"/>
      <c r="Z5" s="562">
        <v>94754.959550916668</v>
      </c>
      <c r="AA5" s="591"/>
      <c r="AB5" s="562">
        <v>89915.735748994019</v>
      </c>
      <c r="AC5" s="591"/>
      <c r="AD5" s="562">
        <v>88973.867638776865</v>
      </c>
      <c r="AE5" s="591"/>
      <c r="AF5" s="562">
        <v>91059.777172502421</v>
      </c>
      <c r="AG5" s="591"/>
      <c r="AH5" s="562">
        <v>81300.071533402603</v>
      </c>
      <c r="AI5" s="591"/>
      <c r="AJ5" s="562">
        <v>76096.170283076543</v>
      </c>
      <c r="AK5" s="591"/>
      <c r="AL5" s="562">
        <v>70161.780134988992</v>
      </c>
      <c r="AM5" s="591"/>
      <c r="AN5" s="562">
        <v>66164.419509726358</v>
      </c>
      <c r="AO5" s="591"/>
      <c r="AP5" s="562">
        <v>53358.483296662984</v>
      </c>
      <c r="AQ5" s="591"/>
      <c r="AR5" s="562">
        <v>49137.390447066398</v>
      </c>
      <c r="AS5" s="591"/>
      <c r="AT5" s="562">
        <v>52378.335662916659</v>
      </c>
      <c r="AU5" s="591"/>
      <c r="AV5" s="562">
        <v>48913.985369278969</v>
      </c>
      <c r="AW5" s="591"/>
      <c r="AX5" s="562">
        <v>48619.044183463331</v>
      </c>
      <c r="AY5" s="591"/>
      <c r="AZ5" s="562">
        <v>48644.093841240523</v>
      </c>
      <c r="BA5" s="591"/>
      <c r="BB5" s="562">
        <v>45516.035260624063</v>
      </c>
      <c r="BC5" s="591"/>
      <c r="BD5" s="562">
        <v>42158.536623082815</v>
      </c>
      <c r="BE5" s="591"/>
      <c r="BF5" s="562">
        <v>44953.005901274257</v>
      </c>
      <c r="BG5" s="591"/>
      <c r="BH5" s="562">
        <v>40872.393919379043</v>
      </c>
      <c r="BI5" s="591"/>
      <c r="BJ5" s="562" t="s">
        <v>700</v>
      </c>
      <c r="BK5" s="595"/>
      <c r="CJ5" s="303" t="s">
        <v>330</v>
      </c>
      <c r="CK5" s="303" t="s">
        <v>710</v>
      </c>
      <c r="CL5" s="303" t="s">
        <v>944</v>
      </c>
      <c r="CM5" s="303" t="s">
        <v>945</v>
      </c>
      <c r="CN5" s="303" t="s">
        <v>946</v>
      </c>
      <c r="CO5" s="303" t="s">
        <v>119</v>
      </c>
      <c r="CP5" s="303" t="s">
        <v>947</v>
      </c>
      <c r="CQ5" s="310" t="s">
        <v>653</v>
      </c>
      <c r="CR5" s="315">
        <v>0</v>
      </c>
      <c r="CS5" s="303" t="s">
        <v>948</v>
      </c>
      <c r="CT5" s="303" t="s">
        <v>949</v>
      </c>
    </row>
    <row r="6" spans="1:98" s="12" customFormat="1" ht="20.100000000000001" customHeight="1">
      <c r="A6" s="33"/>
      <c r="B6" s="199" t="str">
        <f>Parameters!Q5</f>
        <v>A</v>
      </c>
      <c r="C6" s="200"/>
      <c r="D6" s="490" t="str">
        <f>Parameters!S5</f>
        <v>Agriculture, forestry and fishing</v>
      </c>
      <c r="E6" s="491"/>
      <c r="F6" s="564">
        <v>9559.5198342564181</v>
      </c>
      <c r="G6" s="568"/>
      <c r="H6" s="565">
        <v>9349.1625096208227</v>
      </c>
      <c r="I6" s="568"/>
      <c r="J6" s="565">
        <v>9636.9227404225931</v>
      </c>
      <c r="K6" s="568"/>
      <c r="L6" s="565">
        <v>8946.8586723018234</v>
      </c>
      <c r="M6" s="568"/>
      <c r="N6" s="565">
        <v>8114.4316311626953</v>
      </c>
      <c r="O6" s="568"/>
      <c r="P6" s="565">
        <v>8388.2784866102411</v>
      </c>
      <c r="Q6" s="568"/>
      <c r="R6" s="565">
        <v>9143.2309927101869</v>
      </c>
      <c r="S6" s="568"/>
      <c r="T6" s="565">
        <v>8882.9762447295798</v>
      </c>
      <c r="U6" s="568"/>
      <c r="V6" s="565">
        <v>8781.3908246067604</v>
      </c>
      <c r="W6" s="568"/>
      <c r="X6" s="565">
        <v>8828.8850987773476</v>
      </c>
      <c r="Y6" s="568"/>
      <c r="Z6" s="565">
        <v>9223.0218334793244</v>
      </c>
      <c r="AA6" s="568"/>
      <c r="AB6" s="565">
        <v>8685.4475116683589</v>
      </c>
      <c r="AC6" s="568"/>
      <c r="AD6" s="565">
        <v>9144.5712984165548</v>
      </c>
      <c r="AE6" s="568"/>
      <c r="AF6" s="565">
        <v>9524.3476654699953</v>
      </c>
      <c r="AG6" s="568"/>
      <c r="AH6" s="565">
        <v>8430.1337395780829</v>
      </c>
      <c r="AI6" s="568"/>
      <c r="AJ6" s="565">
        <v>8321.2660871370572</v>
      </c>
      <c r="AK6" s="568"/>
      <c r="AL6" s="565">
        <v>8441.2547977412487</v>
      </c>
      <c r="AM6" s="568"/>
      <c r="AN6" s="565">
        <v>7871.6412438218131</v>
      </c>
      <c r="AO6" s="568"/>
      <c r="AP6" s="565">
        <v>7791.9030425117189</v>
      </c>
      <c r="AQ6" s="568"/>
      <c r="AR6" s="565">
        <v>8596.2331634245984</v>
      </c>
      <c r="AS6" s="568"/>
      <c r="AT6" s="565">
        <v>8210.6194399139622</v>
      </c>
      <c r="AU6" s="568"/>
      <c r="AV6" s="565">
        <v>8208.2576013873804</v>
      </c>
      <c r="AW6" s="568"/>
      <c r="AX6" s="565">
        <v>7921.0457548381492</v>
      </c>
      <c r="AY6" s="568"/>
      <c r="AZ6" s="565">
        <v>8193.0072007684703</v>
      </c>
      <c r="BA6" s="568"/>
      <c r="BB6" s="565">
        <v>8098.0371419011099</v>
      </c>
      <c r="BC6" s="568"/>
      <c r="BD6" s="565">
        <v>7855.6048503549209</v>
      </c>
      <c r="BE6" s="568"/>
      <c r="BF6" s="565">
        <v>7637.0694778742773</v>
      </c>
      <c r="BG6" s="568"/>
      <c r="BH6" s="565">
        <v>7058.58234355081</v>
      </c>
      <c r="BI6" s="568"/>
      <c r="BJ6" s="565" t="s">
        <v>700</v>
      </c>
      <c r="BK6" s="571"/>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474" t="str">
        <f>Parameters!S6</f>
        <v>Crop and animal production, hunting and related service activities</v>
      </c>
      <c r="E7" s="473"/>
      <c r="F7" s="567">
        <v>7133.0770513439202</v>
      </c>
      <c r="G7" s="568"/>
      <c r="H7" s="569">
        <v>7121.5597632310601</v>
      </c>
      <c r="I7" s="568"/>
      <c r="J7" s="569">
        <v>7419.7911224695536</v>
      </c>
      <c r="K7" s="568"/>
      <c r="L7" s="569">
        <v>6902.075494949032</v>
      </c>
      <c r="M7" s="568"/>
      <c r="N7" s="569">
        <v>6121.392551108137</v>
      </c>
      <c r="O7" s="568"/>
      <c r="P7" s="569">
        <v>6558.1235823239485</v>
      </c>
      <c r="Q7" s="568"/>
      <c r="R7" s="569">
        <v>7308.5044990302158</v>
      </c>
      <c r="S7" s="568"/>
      <c r="T7" s="569">
        <v>7293.2313468141219</v>
      </c>
      <c r="U7" s="568"/>
      <c r="V7" s="569">
        <v>7008.9670111312207</v>
      </c>
      <c r="W7" s="568"/>
      <c r="X7" s="569">
        <v>6921.5383832901871</v>
      </c>
      <c r="Y7" s="568"/>
      <c r="Z7" s="569">
        <v>7114.9267609900371</v>
      </c>
      <c r="AA7" s="568"/>
      <c r="AB7" s="569">
        <v>6769.0454106000179</v>
      </c>
      <c r="AC7" s="568"/>
      <c r="AD7" s="569">
        <v>7220.3872880779272</v>
      </c>
      <c r="AE7" s="568"/>
      <c r="AF7" s="569">
        <v>7507.1924468770876</v>
      </c>
      <c r="AG7" s="568"/>
      <c r="AH7" s="569">
        <v>6569.9563858759457</v>
      </c>
      <c r="AI7" s="568"/>
      <c r="AJ7" s="569">
        <v>6470.9515194677406</v>
      </c>
      <c r="AK7" s="568"/>
      <c r="AL7" s="569">
        <v>6688.1178033947945</v>
      </c>
      <c r="AM7" s="568"/>
      <c r="AN7" s="569">
        <v>6246.6280017807539</v>
      </c>
      <c r="AO7" s="568"/>
      <c r="AP7" s="569">
        <v>6296.8043412585457</v>
      </c>
      <c r="AQ7" s="568"/>
      <c r="AR7" s="569">
        <v>6688.0910297361979</v>
      </c>
      <c r="AS7" s="568"/>
      <c r="AT7" s="569">
        <v>6453.6423781645453</v>
      </c>
      <c r="AU7" s="568"/>
      <c r="AV7" s="569">
        <v>6498.4084827856423</v>
      </c>
      <c r="AW7" s="568"/>
      <c r="AX7" s="569">
        <v>6304.9939075400862</v>
      </c>
      <c r="AY7" s="568"/>
      <c r="AZ7" s="569">
        <v>6577.6888952773788</v>
      </c>
      <c r="BA7" s="568"/>
      <c r="BB7" s="569">
        <v>6544.8737321476301</v>
      </c>
      <c r="BC7" s="568"/>
      <c r="BD7" s="569">
        <v>6377.9173684255056</v>
      </c>
      <c r="BE7" s="568"/>
      <c r="BF7" s="569">
        <v>6223.6251629260987</v>
      </c>
      <c r="BG7" s="568"/>
      <c r="BH7" s="569">
        <v>5771.5289619391579</v>
      </c>
      <c r="BI7" s="568"/>
      <c r="BJ7" s="569" t="s">
        <v>700</v>
      </c>
      <c r="BK7" s="571"/>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474" t="str">
        <f>Parameters!S7</f>
        <v>Forestry and logging</v>
      </c>
      <c r="E8" s="477"/>
      <c r="F8" s="567">
        <v>2424.4264218492212</v>
      </c>
      <c r="G8" s="568"/>
      <c r="H8" s="569">
        <v>2224.9552443806638</v>
      </c>
      <c r="I8" s="568"/>
      <c r="J8" s="569">
        <v>2215.5249113952082</v>
      </c>
      <c r="K8" s="568"/>
      <c r="L8" s="569">
        <v>2043.2891754235322</v>
      </c>
      <c r="M8" s="568"/>
      <c r="N8" s="569">
        <v>1991.1460343280364</v>
      </c>
      <c r="O8" s="568"/>
      <c r="P8" s="569">
        <v>1829.2128286276286</v>
      </c>
      <c r="Q8" s="568"/>
      <c r="R8" s="569">
        <v>1832.9828342428088</v>
      </c>
      <c r="S8" s="568"/>
      <c r="T8" s="569">
        <v>1588.1783021139938</v>
      </c>
      <c r="U8" s="568"/>
      <c r="V8" s="569">
        <v>1771.3376182011764</v>
      </c>
      <c r="W8" s="568"/>
      <c r="X8" s="569">
        <v>1906.1177617759672</v>
      </c>
      <c r="Y8" s="568"/>
      <c r="Z8" s="569">
        <v>2106.8887611667028</v>
      </c>
      <c r="AA8" s="568"/>
      <c r="AB8" s="569">
        <v>1914.3789174229046</v>
      </c>
      <c r="AC8" s="568"/>
      <c r="AD8" s="569">
        <v>1921.0000078020375</v>
      </c>
      <c r="AE8" s="568"/>
      <c r="AF8" s="569">
        <v>2014.1327037472863</v>
      </c>
      <c r="AG8" s="568"/>
      <c r="AH8" s="569">
        <v>1859.1081208382764</v>
      </c>
      <c r="AI8" s="568"/>
      <c r="AJ8" s="569">
        <v>1849.5669017626387</v>
      </c>
      <c r="AK8" s="568"/>
      <c r="AL8" s="569">
        <v>1752.4196502224158</v>
      </c>
      <c r="AM8" s="568"/>
      <c r="AN8" s="569">
        <v>1623.6612710672462</v>
      </c>
      <c r="AO8" s="568"/>
      <c r="AP8" s="569">
        <v>1494.586502935357</v>
      </c>
      <c r="AQ8" s="568"/>
      <c r="AR8" s="569">
        <v>1907.2889324691721</v>
      </c>
      <c r="AS8" s="568"/>
      <c r="AT8" s="569">
        <v>1756.0390624249969</v>
      </c>
      <c r="AU8" s="568"/>
      <c r="AV8" s="569">
        <v>1708.6926327425879</v>
      </c>
      <c r="AW8" s="568"/>
      <c r="AX8" s="569">
        <v>1614.868142995618</v>
      </c>
      <c r="AY8" s="568"/>
      <c r="AZ8" s="569">
        <v>1614.0778422458291</v>
      </c>
      <c r="BA8" s="568"/>
      <c r="BB8" s="569">
        <v>1551.939910213486</v>
      </c>
      <c r="BC8" s="568"/>
      <c r="BD8" s="569">
        <v>1476.4389215862966</v>
      </c>
      <c r="BE8" s="568"/>
      <c r="BF8" s="569">
        <v>1412.3421312882608</v>
      </c>
      <c r="BG8" s="568"/>
      <c r="BH8" s="569">
        <v>1286.1520989620824</v>
      </c>
      <c r="BI8" s="568"/>
      <c r="BJ8" s="569" t="s">
        <v>700</v>
      </c>
      <c r="BK8" s="571"/>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474" t="str">
        <f>Parameters!S8</f>
        <v>Fishing and aquaculture</v>
      </c>
      <c r="E9" s="478"/>
      <c r="F9" s="567">
        <v>2.0163610632772837</v>
      </c>
      <c r="G9" s="568"/>
      <c r="H9" s="569">
        <v>2.6475020090983015</v>
      </c>
      <c r="I9" s="568"/>
      <c r="J9" s="569">
        <v>1.6067065578309891</v>
      </c>
      <c r="K9" s="568"/>
      <c r="L9" s="569">
        <v>1.4940019292597473</v>
      </c>
      <c r="M9" s="568"/>
      <c r="N9" s="569">
        <v>1.893045726521603</v>
      </c>
      <c r="O9" s="568"/>
      <c r="P9" s="569">
        <v>0.94207565866483356</v>
      </c>
      <c r="Q9" s="568"/>
      <c r="R9" s="569">
        <v>1.7436594371620782</v>
      </c>
      <c r="S9" s="568"/>
      <c r="T9" s="569">
        <v>1.5665958014640962</v>
      </c>
      <c r="U9" s="568"/>
      <c r="V9" s="569">
        <v>1.0861952743641892</v>
      </c>
      <c r="W9" s="568"/>
      <c r="X9" s="569">
        <v>1.2289537111941011</v>
      </c>
      <c r="Y9" s="568"/>
      <c r="Z9" s="569">
        <v>1.2063113225844428</v>
      </c>
      <c r="AA9" s="568"/>
      <c r="AB9" s="569">
        <v>2.0231836454370891</v>
      </c>
      <c r="AC9" s="568"/>
      <c r="AD9" s="569">
        <v>3.1840025365898308</v>
      </c>
      <c r="AE9" s="568"/>
      <c r="AF9" s="569">
        <v>3.0225148456216457</v>
      </c>
      <c r="AG9" s="568"/>
      <c r="AH9" s="569">
        <v>1.0692328638610296</v>
      </c>
      <c r="AI9" s="568"/>
      <c r="AJ9" s="569">
        <v>0.74766590667756228</v>
      </c>
      <c r="AK9" s="568"/>
      <c r="AL9" s="569">
        <v>0.71734412403861048</v>
      </c>
      <c r="AM9" s="568"/>
      <c r="AN9" s="569">
        <v>1.3519709738130927</v>
      </c>
      <c r="AO9" s="568"/>
      <c r="AP9" s="569">
        <v>0.51219831781624947</v>
      </c>
      <c r="AQ9" s="568"/>
      <c r="AR9" s="569">
        <v>0.85320121922824632</v>
      </c>
      <c r="AS9" s="568"/>
      <c r="AT9" s="569">
        <v>0.93799932442049749</v>
      </c>
      <c r="AU9" s="568"/>
      <c r="AV9" s="569">
        <v>1.1564858591491907</v>
      </c>
      <c r="AW9" s="568"/>
      <c r="AX9" s="569">
        <v>1.18370430244528</v>
      </c>
      <c r="AY9" s="568"/>
      <c r="AZ9" s="569">
        <v>1.2404632452634738</v>
      </c>
      <c r="BA9" s="568"/>
      <c r="BB9" s="569">
        <v>1.2234995399943676</v>
      </c>
      <c r="BC9" s="568"/>
      <c r="BD9" s="569">
        <v>1.248560343119048</v>
      </c>
      <c r="BE9" s="568"/>
      <c r="BF9" s="569">
        <v>1.1021836599177204</v>
      </c>
      <c r="BG9" s="568"/>
      <c r="BH9" s="569">
        <v>0.90128264956963766</v>
      </c>
      <c r="BI9" s="568"/>
      <c r="BJ9" s="569" t="s">
        <v>700</v>
      </c>
      <c r="BK9" s="571"/>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479" t="str">
        <f>Parameters!S9</f>
        <v>Mining and quarrying</v>
      </c>
      <c r="E10" s="480"/>
      <c r="F10" s="564">
        <v>305.01657444070173</v>
      </c>
      <c r="G10" s="568"/>
      <c r="H10" s="565">
        <v>288.21301184121614</v>
      </c>
      <c r="I10" s="568"/>
      <c r="J10" s="565">
        <v>297.83766344471371</v>
      </c>
      <c r="K10" s="568"/>
      <c r="L10" s="565">
        <v>300.78181373499473</v>
      </c>
      <c r="M10" s="568"/>
      <c r="N10" s="565">
        <v>297.54353403925091</v>
      </c>
      <c r="O10" s="568"/>
      <c r="P10" s="565">
        <v>252.38298676161403</v>
      </c>
      <c r="Q10" s="568"/>
      <c r="R10" s="565">
        <v>315.6361457609712</v>
      </c>
      <c r="S10" s="568"/>
      <c r="T10" s="565">
        <v>287.4998440305763</v>
      </c>
      <c r="U10" s="568"/>
      <c r="V10" s="565">
        <v>288.11837863001159</v>
      </c>
      <c r="W10" s="568"/>
      <c r="X10" s="565">
        <v>272.09570711592687</v>
      </c>
      <c r="Y10" s="568"/>
      <c r="Z10" s="565">
        <v>284.24451409008748</v>
      </c>
      <c r="AA10" s="568"/>
      <c r="AB10" s="565">
        <v>237.61873167758873</v>
      </c>
      <c r="AC10" s="568"/>
      <c r="AD10" s="565">
        <v>254.88139529958758</v>
      </c>
      <c r="AE10" s="568"/>
      <c r="AF10" s="565">
        <v>233.91589832011786</v>
      </c>
      <c r="AG10" s="568"/>
      <c r="AH10" s="565">
        <v>239.31348695488285</v>
      </c>
      <c r="AI10" s="568"/>
      <c r="AJ10" s="565">
        <v>192.01703951341108</v>
      </c>
      <c r="AK10" s="568"/>
      <c r="AL10" s="565">
        <v>152.68923270327554</v>
      </c>
      <c r="AM10" s="568"/>
      <c r="AN10" s="565">
        <v>157.53379928708449</v>
      </c>
      <c r="AO10" s="568"/>
      <c r="AP10" s="565">
        <v>82.308273842129481</v>
      </c>
      <c r="AQ10" s="568"/>
      <c r="AR10" s="565">
        <v>58.129355491640112</v>
      </c>
      <c r="AS10" s="568"/>
      <c r="AT10" s="565">
        <v>69.198649164896096</v>
      </c>
      <c r="AU10" s="568"/>
      <c r="AV10" s="565">
        <v>78.149839947257902</v>
      </c>
      <c r="AW10" s="568"/>
      <c r="AX10" s="565">
        <v>80.589874541046683</v>
      </c>
      <c r="AY10" s="568"/>
      <c r="AZ10" s="565">
        <v>87.337811693706243</v>
      </c>
      <c r="BA10" s="568"/>
      <c r="BB10" s="565">
        <v>59.556906905411658</v>
      </c>
      <c r="BC10" s="568"/>
      <c r="BD10" s="565">
        <v>53.068288051444689</v>
      </c>
      <c r="BE10" s="568"/>
      <c r="BF10" s="565">
        <v>53.098277793339228</v>
      </c>
      <c r="BG10" s="568"/>
      <c r="BH10" s="565">
        <v>45.962915674898319</v>
      </c>
      <c r="BI10" s="568"/>
      <c r="BJ10" s="565" t="s">
        <v>700</v>
      </c>
      <c r="BK10" s="571"/>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479" t="str">
        <f>Parameters!S10</f>
        <v>Manufacturing</v>
      </c>
      <c r="E11" s="481"/>
      <c r="F11" s="564">
        <v>34173.627114598181</v>
      </c>
      <c r="G11" s="568"/>
      <c r="H11" s="565">
        <v>34190.085451701212</v>
      </c>
      <c r="I11" s="568"/>
      <c r="J11" s="565">
        <v>34574.228911680962</v>
      </c>
      <c r="K11" s="568"/>
      <c r="L11" s="565">
        <v>34412.032482280942</v>
      </c>
      <c r="M11" s="568"/>
      <c r="N11" s="565">
        <v>33580.456522003376</v>
      </c>
      <c r="O11" s="568"/>
      <c r="P11" s="565">
        <v>34795.948320479569</v>
      </c>
      <c r="Q11" s="568"/>
      <c r="R11" s="565">
        <v>35199.809709528679</v>
      </c>
      <c r="S11" s="568"/>
      <c r="T11" s="565">
        <v>33226.413318075385</v>
      </c>
      <c r="U11" s="568"/>
      <c r="V11" s="565">
        <v>32814.617644074635</v>
      </c>
      <c r="W11" s="568"/>
      <c r="X11" s="565">
        <v>31518.482903977114</v>
      </c>
      <c r="Y11" s="568"/>
      <c r="Z11" s="565">
        <v>30816.184207985571</v>
      </c>
      <c r="AA11" s="568"/>
      <c r="AB11" s="565">
        <v>31112.212328885209</v>
      </c>
      <c r="AC11" s="568"/>
      <c r="AD11" s="565">
        <v>27889.534966442014</v>
      </c>
      <c r="AE11" s="568"/>
      <c r="AF11" s="565">
        <v>26387.712387640117</v>
      </c>
      <c r="AG11" s="568"/>
      <c r="AH11" s="565">
        <v>23949.017716745206</v>
      </c>
      <c r="AI11" s="568"/>
      <c r="AJ11" s="565">
        <v>24505.29990150977</v>
      </c>
      <c r="AK11" s="568"/>
      <c r="AL11" s="565">
        <v>23881.082051270543</v>
      </c>
      <c r="AM11" s="568"/>
      <c r="AN11" s="565">
        <v>22632.731490025642</v>
      </c>
      <c r="AO11" s="568"/>
      <c r="AP11" s="565">
        <v>20694.409998975501</v>
      </c>
      <c r="AQ11" s="568"/>
      <c r="AR11" s="565">
        <v>20957.697694130122</v>
      </c>
      <c r="AS11" s="568"/>
      <c r="AT11" s="565">
        <v>21302.745199893136</v>
      </c>
      <c r="AU11" s="568"/>
      <c r="AV11" s="565">
        <v>20416.507259585007</v>
      </c>
      <c r="AW11" s="568"/>
      <c r="AX11" s="565">
        <v>21201.132794255202</v>
      </c>
      <c r="AY11" s="568"/>
      <c r="AZ11" s="565">
        <v>21562.423115842408</v>
      </c>
      <c r="BA11" s="568"/>
      <c r="BB11" s="565">
        <v>18895.472418774512</v>
      </c>
      <c r="BC11" s="568"/>
      <c r="BD11" s="565">
        <v>18784.517648060668</v>
      </c>
      <c r="BE11" s="568"/>
      <c r="BF11" s="565">
        <v>21590.360957763292</v>
      </c>
      <c r="BG11" s="568"/>
      <c r="BH11" s="565">
        <v>19243.461266675153</v>
      </c>
      <c r="BI11" s="568"/>
      <c r="BJ11" s="565" t="s">
        <v>700</v>
      </c>
      <c r="BK11" s="571"/>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469" t="str">
        <f>Parameters!S11</f>
        <v>Manufacture of food products, beverages and tobacco
products</v>
      </c>
      <c r="E12" s="475"/>
      <c r="F12" s="572">
        <v>2445.5877375138821</v>
      </c>
      <c r="G12" s="568"/>
      <c r="H12" s="573">
        <v>2440.4566029355042</v>
      </c>
      <c r="I12" s="568"/>
      <c r="J12" s="573">
        <v>2454.229289763527</v>
      </c>
      <c r="K12" s="568"/>
      <c r="L12" s="573">
        <v>2410.5613932162864</v>
      </c>
      <c r="M12" s="568"/>
      <c r="N12" s="573">
        <v>2405.7309103126854</v>
      </c>
      <c r="O12" s="568"/>
      <c r="P12" s="573">
        <v>2332.3849926108714</v>
      </c>
      <c r="Q12" s="568"/>
      <c r="R12" s="573">
        <v>2583.6393571545909</v>
      </c>
      <c r="S12" s="568"/>
      <c r="T12" s="573">
        <v>2478.8565047365742</v>
      </c>
      <c r="U12" s="568"/>
      <c r="V12" s="573">
        <v>2277.8883216060572</v>
      </c>
      <c r="W12" s="568"/>
      <c r="X12" s="573">
        <v>2252.9786466945475</v>
      </c>
      <c r="Y12" s="568"/>
      <c r="Z12" s="573">
        <v>2160.204054975286</v>
      </c>
      <c r="AA12" s="568"/>
      <c r="AB12" s="573">
        <v>2065.4126464992082</v>
      </c>
      <c r="AC12" s="568"/>
      <c r="AD12" s="573">
        <v>2024.0783526104642</v>
      </c>
      <c r="AE12" s="568"/>
      <c r="AF12" s="573">
        <v>2019.5826249148445</v>
      </c>
      <c r="AG12" s="568"/>
      <c r="AH12" s="573">
        <v>1794.787605514957</v>
      </c>
      <c r="AI12" s="568"/>
      <c r="AJ12" s="573">
        <v>1833.9045292296714</v>
      </c>
      <c r="AK12" s="568"/>
      <c r="AL12" s="573">
        <v>1938.8080055196328</v>
      </c>
      <c r="AM12" s="568"/>
      <c r="AN12" s="573">
        <v>1732.1165190753509</v>
      </c>
      <c r="AO12" s="568"/>
      <c r="AP12" s="573">
        <v>1779.3709595513606</v>
      </c>
      <c r="AQ12" s="568"/>
      <c r="AR12" s="573">
        <v>1822.1140548308181</v>
      </c>
      <c r="AS12" s="568"/>
      <c r="AT12" s="573">
        <v>1890.3349743427525</v>
      </c>
      <c r="AU12" s="568"/>
      <c r="AV12" s="573">
        <v>1836.80528566977</v>
      </c>
      <c r="AW12" s="568"/>
      <c r="AX12" s="573">
        <v>1867.5664352852298</v>
      </c>
      <c r="AY12" s="568"/>
      <c r="AZ12" s="573">
        <v>1921.9715910091863</v>
      </c>
      <c r="BA12" s="568"/>
      <c r="BB12" s="573">
        <v>1955.4787977774299</v>
      </c>
      <c r="BC12" s="568"/>
      <c r="BD12" s="573">
        <v>1846.1684235434814</v>
      </c>
      <c r="BE12" s="568"/>
      <c r="BF12" s="573">
        <v>1778.0426877732634</v>
      </c>
      <c r="BG12" s="568"/>
      <c r="BH12" s="573">
        <v>1657.7114493080317</v>
      </c>
      <c r="BI12" s="568"/>
      <c r="BJ12" s="573" t="s">
        <v>700</v>
      </c>
      <c r="BK12" s="571"/>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469" t="str">
        <f>Parameters!S12</f>
        <v>Manufacture of textiles, wearing apparel and leather products</v>
      </c>
      <c r="E13" s="470"/>
      <c r="F13" s="572">
        <v>552.71394970980487</v>
      </c>
      <c r="G13" s="568"/>
      <c r="H13" s="573">
        <v>580.47333458835124</v>
      </c>
      <c r="I13" s="568"/>
      <c r="J13" s="573">
        <v>566.39865916273084</v>
      </c>
      <c r="K13" s="568"/>
      <c r="L13" s="573">
        <v>519.18823903285806</v>
      </c>
      <c r="M13" s="568"/>
      <c r="N13" s="573">
        <v>149.75552257862853</v>
      </c>
      <c r="O13" s="568"/>
      <c r="P13" s="573">
        <v>519.22158675296021</v>
      </c>
      <c r="Q13" s="568"/>
      <c r="R13" s="573">
        <v>459.54751347838277</v>
      </c>
      <c r="S13" s="568"/>
      <c r="T13" s="573">
        <v>416.27834748394702</v>
      </c>
      <c r="U13" s="568"/>
      <c r="V13" s="573">
        <v>395.33167485737988</v>
      </c>
      <c r="W13" s="568"/>
      <c r="X13" s="573">
        <v>349.1740115717177</v>
      </c>
      <c r="Y13" s="568"/>
      <c r="Z13" s="573">
        <v>379.65509983930156</v>
      </c>
      <c r="AA13" s="568"/>
      <c r="AB13" s="573">
        <v>300.86709568007899</v>
      </c>
      <c r="AC13" s="568"/>
      <c r="AD13" s="573">
        <v>274.2278695340446</v>
      </c>
      <c r="AE13" s="568"/>
      <c r="AF13" s="573">
        <v>194.705194655735</v>
      </c>
      <c r="AG13" s="568"/>
      <c r="AH13" s="573">
        <v>141.74313053302157</v>
      </c>
      <c r="AI13" s="568"/>
      <c r="AJ13" s="573">
        <v>144.19590899005559</v>
      </c>
      <c r="AK13" s="568"/>
      <c r="AL13" s="573">
        <v>119.15303661684403</v>
      </c>
      <c r="AM13" s="568"/>
      <c r="AN13" s="573">
        <v>120.61462609821355</v>
      </c>
      <c r="AO13" s="568"/>
      <c r="AP13" s="573">
        <v>51.845096471888588</v>
      </c>
      <c r="AQ13" s="568"/>
      <c r="AR13" s="573">
        <v>63.781058291358839</v>
      </c>
      <c r="AS13" s="568"/>
      <c r="AT13" s="573">
        <v>58.23239920800161</v>
      </c>
      <c r="AU13" s="568"/>
      <c r="AV13" s="573">
        <v>63.847072633293145</v>
      </c>
      <c r="AW13" s="568"/>
      <c r="AX13" s="573">
        <v>69.834580076292667</v>
      </c>
      <c r="AY13" s="568"/>
      <c r="AZ13" s="573">
        <v>74.705242060277925</v>
      </c>
      <c r="BA13" s="568"/>
      <c r="BB13" s="573">
        <v>59.744131070289079</v>
      </c>
      <c r="BC13" s="568"/>
      <c r="BD13" s="573">
        <v>52.067041819547214</v>
      </c>
      <c r="BE13" s="568"/>
      <c r="BF13" s="573">
        <v>69.947886747276428</v>
      </c>
      <c r="BG13" s="568"/>
      <c r="BH13" s="573">
        <v>38.706680656554909</v>
      </c>
      <c r="BI13" s="568"/>
      <c r="BJ13" s="573" t="s">
        <v>700</v>
      </c>
      <c r="BK13" s="571"/>
      <c r="CJ13" s="303"/>
      <c r="CK13" s="303"/>
      <c r="CL13" s="303"/>
      <c r="CM13" s="304" t="s">
        <v>951</v>
      </c>
      <c r="CN13" s="303" t="s">
        <v>946</v>
      </c>
      <c r="CO13" s="303"/>
      <c r="CP13" s="303"/>
      <c r="CQ13" s="303"/>
      <c r="CR13" s="303"/>
      <c r="CS13" s="303"/>
      <c r="CT13" s="303"/>
    </row>
    <row r="14" spans="1:98" s="13" customFormat="1">
      <c r="A14" s="37"/>
      <c r="B14" s="209" t="str">
        <f>Parameters!Q13</f>
        <v>C16-C18</v>
      </c>
      <c r="C14" s="210"/>
      <c r="D14" s="469" t="str">
        <f>Parameters!S13</f>
        <v>Manufacture of wood, paper, printing and reproduction</v>
      </c>
      <c r="E14" s="470"/>
      <c r="F14" s="603"/>
      <c r="G14" s="594"/>
      <c r="H14" s="575"/>
      <c r="I14" s="594"/>
      <c r="J14" s="575"/>
      <c r="K14" s="594"/>
      <c r="L14" s="575"/>
      <c r="M14" s="594"/>
      <c r="N14" s="575"/>
      <c r="O14" s="594"/>
      <c r="P14" s="575"/>
      <c r="Q14" s="594"/>
      <c r="R14" s="575"/>
      <c r="S14" s="594"/>
      <c r="T14" s="575"/>
      <c r="U14" s="594"/>
      <c r="V14" s="575"/>
      <c r="W14" s="594"/>
      <c r="X14" s="575"/>
      <c r="Y14" s="594"/>
      <c r="Z14" s="575"/>
      <c r="AA14" s="594"/>
      <c r="AB14" s="575"/>
      <c r="AC14" s="594"/>
      <c r="AD14" s="575"/>
      <c r="AE14" s="594"/>
      <c r="AF14" s="575"/>
      <c r="AG14" s="594"/>
      <c r="AH14" s="575"/>
      <c r="AI14" s="594"/>
      <c r="AJ14" s="575"/>
      <c r="AK14" s="594"/>
      <c r="AL14" s="575"/>
      <c r="AM14" s="594"/>
      <c r="AN14" s="575"/>
      <c r="AO14" s="594"/>
      <c r="AP14" s="575"/>
      <c r="AQ14" s="594"/>
      <c r="AR14" s="575"/>
      <c r="AS14" s="594"/>
      <c r="AT14" s="575"/>
      <c r="AU14" s="594"/>
      <c r="AV14" s="575"/>
      <c r="AW14" s="594"/>
      <c r="AX14" s="575"/>
      <c r="AY14" s="594"/>
      <c r="AZ14" s="575"/>
      <c r="BA14" s="594"/>
      <c r="BB14" s="575"/>
      <c r="BC14" s="594"/>
      <c r="BD14" s="575"/>
      <c r="BE14" s="594"/>
      <c r="BF14" s="575"/>
      <c r="BG14" s="594"/>
      <c r="BH14" s="575"/>
      <c r="BI14" s="594"/>
      <c r="BJ14" s="575"/>
      <c r="BK14" s="598"/>
      <c r="CJ14" s="303"/>
      <c r="CK14" s="303"/>
      <c r="CL14" s="303"/>
      <c r="CM14" s="304"/>
      <c r="CN14" s="303"/>
      <c r="CO14" s="303"/>
      <c r="CP14" s="303"/>
      <c r="CQ14" s="303"/>
      <c r="CR14" s="303"/>
      <c r="CS14" s="303"/>
      <c r="CT14" s="303"/>
    </row>
    <row r="15" spans="1:98" s="15" customFormat="1" ht="22.5" customHeight="1">
      <c r="A15" s="35"/>
      <c r="B15" s="204" t="str">
        <f>Parameters!Q14</f>
        <v>C16</v>
      </c>
      <c r="C15" s="215"/>
      <c r="D15" s="471" t="str">
        <f>Parameters!S14</f>
        <v>Manufacture of wood and of products of wood and cork, except furniture; manufacture of articles of straw and plaiting materials</v>
      </c>
      <c r="E15" s="472"/>
      <c r="F15" s="567">
        <v>1271.1577390356927</v>
      </c>
      <c r="G15" s="568"/>
      <c r="H15" s="569">
        <v>1289.2011537858375</v>
      </c>
      <c r="I15" s="568"/>
      <c r="J15" s="569">
        <v>1223.4711168716094</v>
      </c>
      <c r="K15" s="568"/>
      <c r="L15" s="569">
        <v>1055.0823233337007</v>
      </c>
      <c r="M15" s="568"/>
      <c r="N15" s="569">
        <v>1648.8514193082033</v>
      </c>
      <c r="O15" s="568"/>
      <c r="P15" s="569">
        <v>1211.3809633118356</v>
      </c>
      <c r="Q15" s="568"/>
      <c r="R15" s="569">
        <v>1318.6098583710589</v>
      </c>
      <c r="S15" s="568"/>
      <c r="T15" s="569">
        <v>921.75231464682622</v>
      </c>
      <c r="U15" s="568"/>
      <c r="V15" s="569">
        <v>799.29375186671564</v>
      </c>
      <c r="W15" s="568"/>
      <c r="X15" s="569">
        <v>823.61136011671192</v>
      </c>
      <c r="Y15" s="568"/>
      <c r="Z15" s="569">
        <v>904.2345664048687</v>
      </c>
      <c r="AA15" s="568"/>
      <c r="AB15" s="569">
        <v>779.46008929324512</v>
      </c>
      <c r="AC15" s="568"/>
      <c r="AD15" s="569">
        <v>845.13607078458278</v>
      </c>
      <c r="AE15" s="568"/>
      <c r="AF15" s="569">
        <v>704.40239384298627</v>
      </c>
      <c r="AG15" s="568"/>
      <c r="AH15" s="569">
        <v>649.02964266133938</v>
      </c>
      <c r="AI15" s="568"/>
      <c r="AJ15" s="569">
        <v>581.38664765933311</v>
      </c>
      <c r="AK15" s="568"/>
      <c r="AL15" s="569">
        <v>732.5696257968666</v>
      </c>
      <c r="AM15" s="568"/>
      <c r="AN15" s="569">
        <v>688.56898235919493</v>
      </c>
      <c r="AO15" s="568"/>
      <c r="AP15" s="569">
        <v>487.32853383632403</v>
      </c>
      <c r="AQ15" s="568"/>
      <c r="AR15" s="569">
        <v>857.05366743923707</v>
      </c>
      <c r="AS15" s="568"/>
      <c r="AT15" s="569">
        <v>546.49096587998531</v>
      </c>
      <c r="AU15" s="568"/>
      <c r="AV15" s="569">
        <v>357.78470132240892</v>
      </c>
      <c r="AW15" s="568"/>
      <c r="AX15" s="569">
        <v>689.04535786245856</v>
      </c>
      <c r="AY15" s="568"/>
      <c r="AZ15" s="569">
        <v>828.54459779313004</v>
      </c>
      <c r="BA15" s="568"/>
      <c r="BB15" s="569">
        <v>822.8801973011216</v>
      </c>
      <c r="BC15" s="568"/>
      <c r="BD15" s="569">
        <v>662.59210252414982</v>
      </c>
      <c r="BE15" s="568"/>
      <c r="BF15" s="569">
        <v>708.50634306836571</v>
      </c>
      <c r="BG15" s="568"/>
      <c r="BH15" s="569">
        <v>638.64889097356559</v>
      </c>
      <c r="BI15" s="568"/>
      <c r="BJ15" s="569" t="s">
        <v>700</v>
      </c>
      <c r="BK15" s="571"/>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474" t="str">
        <f>Parameters!S15</f>
        <v>Manufacture of paper and paper products</v>
      </c>
      <c r="E16" s="473"/>
      <c r="F16" s="567">
        <v>3229.4563370640199</v>
      </c>
      <c r="G16" s="568"/>
      <c r="H16" s="569">
        <v>3157.4215726232619</v>
      </c>
      <c r="I16" s="568"/>
      <c r="J16" s="569">
        <v>3432.1264146142203</v>
      </c>
      <c r="K16" s="568"/>
      <c r="L16" s="569">
        <v>3518.3951609877581</v>
      </c>
      <c r="M16" s="568"/>
      <c r="N16" s="569">
        <v>2532.4516179235816</v>
      </c>
      <c r="O16" s="568"/>
      <c r="P16" s="569">
        <v>2261.0147260519234</v>
      </c>
      <c r="Q16" s="568"/>
      <c r="R16" s="569">
        <v>2661.4006690119636</v>
      </c>
      <c r="S16" s="568"/>
      <c r="T16" s="569">
        <v>2396.1278567574627</v>
      </c>
      <c r="U16" s="568"/>
      <c r="V16" s="569">
        <v>2435.3726044543146</v>
      </c>
      <c r="W16" s="568"/>
      <c r="X16" s="569">
        <v>1994.9441933072651</v>
      </c>
      <c r="Y16" s="568"/>
      <c r="Z16" s="569">
        <v>2038.0295088463729</v>
      </c>
      <c r="AA16" s="568"/>
      <c r="AB16" s="569">
        <v>1945.1892762844486</v>
      </c>
      <c r="AC16" s="568"/>
      <c r="AD16" s="569">
        <v>1899.193441814866</v>
      </c>
      <c r="AE16" s="568"/>
      <c r="AF16" s="569">
        <v>1468.9347762104326</v>
      </c>
      <c r="AG16" s="568"/>
      <c r="AH16" s="569">
        <v>2016.6938578787162</v>
      </c>
      <c r="AI16" s="568"/>
      <c r="AJ16" s="569">
        <v>1386.7553270676949</v>
      </c>
      <c r="AK16" s="568"/>
      <c r="AL16" s="569">
        <v>1313.2149637892533</v>
      </c>
      <c r="AM16" s="568"/>
      <c r="AN16" s="569">
        <v>1312.1689516466311</v>
      </c>
      <c r="AO16" s="568"/>
      <c r="AP16" s="569">
        <v>1234.1609470409251</v>
      </c>
      <c r="AQ16" s="568"/>
      <c r="AR16" s="569">
        <v>1160.8663219578802</v>
      </c>
      <c r="AS16" s="568"/>
      <c r="AT16" s="569">
        <v>1385.0574765211697</v>
      </c>
      <c r="AU16" s="568"/>
      <c r="AV16" s="569">
        <v>1279.5606476566491</v>
      </c>
      <c r="AW16" s="568"/>
      <c r="AX16" s="569">
        <v>1243.2044983355061</v>
      </c>
      <c r="AY16" s="568"/>
      <c r="AZ16" s="569">
        <v>1141.6036212426266</v>
      </c>
      <c r="BA16" s="568"/>
      <c r="BB16" s="569">
        <v>1157.8474773841547</v>
      </c>
      <c r="BC16" s="568"/>
      <c r="BD16" s="569">
        <v>1216.9403863981463</v>
      </c>
      <c r="BE16" s="568"/>
      <c r="BF16" s="569">
        <v>1344.1070876091123</v>
      </c>
      <c r="BG16" s="568"/>
      <c r="BH16" s="569">
        <v>1287.1861598071923</v>
      </c>
      <c r="BI16" s="568"/>
      <c r="BJ16" s="569" t="s">
        <v>700</v>
      </c>
      <c r="BK16" s="571"/>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474" t="str">
        <f>Parameters!S16</f>
        <v>Printing and reproduction of recorded media</v>
      </c>
      <c r="E17" s="473"/>
      <c r="F17" s="567">
        <v>551.77669752668123</v>
      </c>
      <c r="G17" s="568"/>
      <c r="H17" s="569">
        <v>638.04456849002531</v>
      </c>
      <c r="I17" s="568"/>
      <c r="J17" s="569">
        <v>460.11689131097415</v>
      </c>
      <c r="K17" s="568"/>
      <c r="L17" s="569">
        <v>451.52812330563182</v>
      </c>
      <c r="M17" s="568"/>
      <c r="N17" s="569">
        <v>1026.7284685271229</v>
      </c>
      <c r="O17" s="568"/>
      <c r="P17" s="569">
        <v>258.7723386791161</v>
      </c>
      <c r="Q17" s="568"/>
      <c r="R17" s="569">
        <v>252.89940294246443</v>
      </c>
      <c r="S17" s="568"/>
      <c r="T17" s="569">
        <v>275.49779875902703</v>
      </c>
      <c r="U17" s="568"/>
      <c r="V17" s="569">
        <v>366.41268999422709</v>
      </c>
      <c r="W17" s="568"/>
      <c r="X17" s="569">
        <v>338.45155524872376</v>
      </c>
      <c r="Y17" s="568"/>
      <c r="Z17" s="569">
        <v>344.96139435513834</v>
      </c>
      <c r="AA17" s="568"/>
      <c r="AB17" s="569">
        <v>346.47574969191368</v>
      </c>
      <c r="AC17" s="568"/>
      <c r="AD17" s="569">
        <v>331.87454440655694</v>
      </c>
      <c r="AE17" s="568"/>
      <c r="AF17" s="569">
        <v>573.3445288483581</v>
      </c>
      <c r="AG17" s="568"/>
      <c r="AH17" s="569">
        <v>467.32866890992142</v>
      </c>
      <c r="AI17" s="568"/>
      <c r="AJ17" s="569">
        <v>261.14275827582554</v>
      </c>
      <c r="AK17" s="568"/>
      <c r="AL17" s="569">
        <v>256.50946158107803</v>
      </c>
      <c r="AM17" s="568"/>
      <c r="AN17" s="569">
        <v>215.90489219138055</v>
      </c>
      <c r="AO17" s="568"/>
      <c r="AP17" s="569">
        <v>189.70751019879796</v>
      </c>
      <c r="AQ17" s="568"/>
      <c r="AR17" s="569">
        <v>133.06021436135575</v>
      </c>
      <c r="AS17" s="568"/>
      <c r="AT17" s="569">
        <v>155.29791865701935</v>
      </c>
      <c r="AU17" s="568"/>
      <c r="AV17" s="569">
        <v>205.90373435057123</v>
      </c>
      <c r="AW17" s="568"/>
      <c r="AX17" s="569">
        <v>182.00465456317039</v>
      </c>
      <c r="AY17" s="568"/>
      <c r="AZ17" s="569">
        <v>172.94634950769606</v>
      </c>
      <c r="BA17" s="568"/>
      <c r="BB17" s="569">
        <v>154.96721748646573</v>
      </c>
      <c r="BC17" s="568"/>
      <c r="BD17" s="569">
        <v>191.76393117744351</v>
      </c>
      <c r="BE17" s="568"/>
      <c r="BF17" s="569">
        <v>233.77232930930415</v>
      </c>
      <c r="BG17" s="568"/>
      <c r="BH17" s="569">
        <v>178.43657747520868</v>
      </c>
      <c r="BI17" s="568"/>
      <c r="BJ17" s="569" t="s">
        <v>700</v>
      </c>
      <c r="BK17" s="571"/>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469" t="str">
        <f>Parameters!S17</f>
        <v>Manufacture of coke and refined petroleum products</v>
      </c>
      <c r="E18" s="475"/>
      <c r="F18" s="572">
        <v>4171.1934377841935</v>
      </c>
      <c r="G18" s="568"/>
      <c r="H18" s="573">
        <v>4164.1706658362773</v>
      </c>
      <c r="I18" s="568"/>
      <c r="J18" s="573">
        <v>4211.5769988214151</v>
      </c>
      <c r="K18" s="568"/>
      <c r="L18" s="573">
        <v>4285.1903342092282</v>
      </c>
      <c r="M18" s="568"/>
      <c r="N18" s="573">
        <v>4146.6825197367425</v>
      </c>
      <c r="O18" s="568"/>
      <c r="P18" s="573">
        <v>5022.2509716565655</v>
      </c>
      <c r="Q18" s="568"/>
      <c r="R18" s="573">
        <v>3786.443172011564</v>
      </c>
      <c r="S18" s="568"/>
      <c r="T18" s="573">
        <v>3911.3398830946685</v>
      </c>
      <c r="U18" s="568"/>
      <c r="V18" s="573">
        <v>4008.512614911212</v>
      </c>
      <c r="W18" s="568"/>
      <c r="X18" s="573">
        <v>4111.6798902915934</v>
      </c>
      <c r="Y18" s="568"/>
      <c r="Z18" s="573">
        <v>3525.1492921897452</v>
      </c>
      <c r="AA18" s="568"/>
      <c r="AB18" s="573">
        <v>3443.2346043155121</v>
      </c>
      <c r="AC18" s="568"/>
      <c r="AD18" s="573">
        <v>3207.8339456670465</v>
      </c>
      <c r="AE18" s="568"/>
      <c r="AF18" s="573">
        <v>2813.6234375379727</v>
      </c>
      <c r="AG18" s="568"/>
      <c r="AH18" s="573">
        <v>2851.6100632181724</v>
      </c>
      <c r="AI18" s="568"/>
      <c r="AJ18" s="573">
        <v>3085.9029489496638</v>
      </c>
      <c r="AK18" s="568"/>
      <c r="AL18" s="573">
        <v>2323.4935441133612</v>
      </c>
      <c r="AM18" s="568"/>
      <c r="AN18" s="573">
        <v>1924.8715222554447</v>
      </c>
      <c r="AO18" s="568"/>
      <c r="AP18" s="573">
        <v>1612.7923957354537</v>
      </c>
      <c r="AQ18" s="568"/>
      <c r="AR18" s="573">
        <v>1396.6412178473267</v>
      </c>
      <c r="AS18" s="568"/>
      <c r="AT18" s="573">
        <v>1575.8897912260031</v>
      </c>
      <c r="AU18" s="568"/>
      <c r="AV18" s="573">
        <v>1984.6937241797116</v>
      </c>
      <c r="AW18" s="568"/>
      <c r="AX18" s="573">
        <v>1922.1524229070615</v>
      </c>
      <c r="AY18" s="568"/>
      <c r="AZ18" s="573">
        <v>1887.3566616671508</v>
      </c>
      <c r="BA18" s="568"/>
      <c r="BB18" s="573">
        <v>1673.1629248066065</v>
      </c>
      <c r="BC18" s="568"/>
      <c r="BD18" s="573">
        <v>2011.6193526438853</v>
      </c>
      <c r="BE18" s="568"/>
      <c r="BF18" s="573">
        <v>2076.8245900570514</v>
      </c>
      <c r="BG18" s="568"/>
      <c r="BH18" s="573">
        <v>2322.36747812063</v>
      </c>
      <c r="BI18" s="568"/>
      <c r="BJ18" s="573" t="s">
        <v>700</v>
      </c>
      <c r="BK18" s="571"/>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469" t="str">
        <f>Parameters!S18</f>
        <v>Manufacture of chemicals and chemical products</v>
      </c>
      <c r="E19" s="475"/>
      <c r="F19" s="572">
        <v>2268.1677939510323</v>
      </c>
      <c r="G19" s="568"/>
      <c r="H19" s="573">
        <v>2220.5804257553327</v>
      </c>
      <c r="I19" s="568"/>
      <c r="J19" s="573">
        <v>2117.2158379075572</v>
      </c>
      <c r="K19" s="568"/>
      <c r="L19" s="573">
        <v>2019.8049912450049</v>
      </c>
      <c r="M19" s="568"/>
      <c r="N19" s="573">
        <v>1852.4356298603439</v>
      </c>
      <c r="O19" s="568"/>
      <c r="P19" s="573">
        <v>1794.3843952564077</v>
      </c>
      <c r="Q19" s="568"/>
      <c r="R19" s="573">
        <v>1885.8664079854082</v>
      </c>
      <c r="S19" s="568"/>
      <c r="T19" s="573">
        <v>1824.1924219473115</v>
      </c>
      <c r="U19" s="568"/>
      <c r="V19" s="573">
        <v>1417.8595416020428</v>
      </c>
      <c r="W19" s="568"/>
      <c r="X19" s="573">
        <v>1463.9017475830512</v>
      </c>
      <c r="Y19" s="568"/>
      <c r="Z19" s="573">
        <v>1425.616830635792</v>
      </c>
      <c r="AA19" s="568"/>
      <c r="AB19" s="573">
        <v>1078.8288047506101</v>
      </c>
      <c r="AC19" s="568"/>
      <c r="AD19" s="573">
        <v>932.02674371138971</v>
      </c>
      <c r="AE19" s="568"/>
      <c r="AF19" s="573">
        <v>1282.2713203343671</v>
      </c>
      <c r="AG19" s="568"/>
      <c r="AH19" s="573">
        <v>1288.5787409797606</v>
      </c>
      <c r="AI19" s="568"/>
      <c r="AJ19" s="573">
        <v>896.29420754329192</v>
      </c>
      <c r="AK19" s="568"/>
      <c r="AL19" s="573">
        <v>1439.2561283192563</v>
      </c>
      <c r="AM19" s="568"/>
      <c r="AN19" s="573">
        <v>1271.1683813729633</v>
      </c>
      <c r="AO19" s="568"/>
      <c r="AP19" s="573">
        <v>1312.9653119380182</v>
      </c>
      <c r="AQ19" s="568"/>
      <c r="AR19" s="573">
        <v>1204.477589256265</v>
      </c>
      <c r="AS19" s="568"/>
      <c r="AT19" s="573">
        <v>1261.2046622411808</v>
      </c>
      <c r="AU19" s="568"/>
      <c r="AV19" s="573">
        <v>1270.905920930496</v>
      </c>
      <c r="AW19" s="568"/>
      <c r="AX19" s="573">
        <v>1411.8158254468701</v>
      </c>
      <c r="AY19" s="568"/>
      <c r="AZ19" s="573">
        <v>1464.6018735120183</v>
      </c>
      <c r="BA19" s="568"/>
      <c r="BB19" s="573">
        <v>1308.6945234075188</v>
      </c>
      <c r="BC19" s="568"/>
      <c r="BD19" s="573">
        <v>1220.8414244084202</v>
      </c>
      <c r="BE19" s="568"/>
      <c r="BF19" s="573">
        <v>1230.5604672616703</v>
      </c>
      <c r="BG19" s="568"/>
      <c r="BH19" s="573">
        <v>1014.486416282132</v>
      </c>
      <c r="BI19" s="568"/>
      <c r="BJ19" s="573" t="s">
        <v>700</v>
      </c>
      <c r="BK19" s="571"/>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469" t="str">
        <f>Parameters!S19</f>
        <v>Manufacture of basic pharmaceutical products and pharmaceutical preparations</v>
      </c>
      <c r="E20" s="475"/>
      <c r="F20" s="572">
        <v>151.39039547123269</v>
      </c>
      <c r="G20" s="568"/>
      <c r="H20" s="573">
        <v>157.64875069950506</v>
      </c>
      <c r="I20" s="568"/>
      <c r="J20" s="573">
        <v>162.50788780833824</v>
      </c>
      <c r="K20" s="568"/>
      <c r="L20" s="573">
        <v>131.62752195155187</v>
      </c>
      <c r="M20" s="568"/>
      <c r="N20" s="573">
        <v>137.18914939726071</v>
      </c>
      <c r="O20" s="568"/>
      <c r="P20" s="573">
        <v>88.873104714721535</v>
      </c>
      <c r="Q20" s="568"/>
      <c r="R20" s="573">
        <v>93.980858055096036</v>
      </c>
      <c r="S20" s="568"/>
      <c r="T20" s="573">
        <v>85.424530706187056</v>
      </c>
      <c r="U20" s="568"/>
      <c r="V20" s="573">
        <v>76.828869918413631</v>
      </c>
      <c r="W20" s="568"/>
      <c r="X20" s="573">
        <v>49.691070583154513</v>
      </c>
      <c r="Y20" s="568"/>
      <c r="Z20" s="573">
        <v>58.518590635062395</v>
      </c>
      <c r="AA20" s="568"/>
      <c r="AB20" s="573">
        <v>53.875956123517973</v>
      </c>
      <c r="AC20" s="568"/>
      <c r="AD20" s="573">
        <v>40.945493283934887</v>
      </c>
      <c r="AE20" s="568"/>
      <c r="AF20" s="573">
        <v>42.11815014130277</v>
      </c>
      <c r="AG20" s="568"/>
      <c r="AH20" s="573">
        <v>51.025589288220914</v>
      </c>
      <c r="AI20" s="568"/>
      <c r="AJ20" s="573">
        <v>55.666814340906058</v>
      </c>
      <c r="AK20" s="568"/>
      <c r="AL20" s="573">
        <v>52.181165335602103</v>
      </c>
      <c r="AM20" s="568"/>
      <c r="AN20" s="573">
        <v>54.889923449764908</v>
      </c>
      <c r="AO20" s="568"/>
      <c r="AP20" s="573">
        <v>20.247684063045551</v>
      </c>
      <c r="AQ20" s="568"/>
      <c r="AR20" s="573">
        <v>20.96735345963236</v>
      </c>
      <c r="AS20" s="568"/>
      <c r="AT20" s="573">
        <v>24.012596361868418</v>
      </c>
      <c r="AU20" s="568"/>
      <c r="AV20" s="573">
        <v>28.974708729875747</v>
      </c>
      <c r="AW20" s="568"/>
      <c r="AX20" s="573">
        <v>17.982718678033923</v>
      </c>
      <c r="AY20" s="568"/>
      <c r="AZ20" s="573">
        <v>28.906196210848996</v>
      </c>
      <c r="BA20" s="568"/>
      <c r="BB20" s="573">
        <v>22.454761887183409</v>
      </c>
      <c r="BC20" s="568"/>
      <c r="BD20" s="573">
        <v>20.499435916479609</v>
      </c>
      <c r="BE20" s="568"/>
      <c r="BF20" s="573">
        <v>23.997116382388292</v>
      </c>
      <c r="BG20" s="568"/>
      <c r="BH20" s="573">
        <v>21.138539830279459</v>
      </c>
      <c r="BI20" s="568"/>
      <c r="BJ20" s="573" t="s">
        <v>700</v>
      </c>
      <c r="BK20" s="571"/>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469" t="str">
        <f>Parameters!S20</f>
        <v>Manufacture of rubber and plastic products and other non-metallic mineral products</v>
      </c>
      <c r="E21" s="470"/>
      <c r="F21" s="603"/>
      <c r="G21" s="594"/>
      <c r="H21" s="575"/>
      <c r="I21" s="594"/>
      <c r="J21" s="575"/>
      <c r="K21" s="594"/>
      <c r="L21" s="575"/>
      <c r="M21" s="594"/>
      <c r="N21" s="575"/>
      <c r="O21" s="594"/>
      <c r="P21" s="575"/>
      <c r="Q21" s="594"/>
      <c r="R21" s="575"/>
      <c r="S21" s="594"/>
      <c r="T21" s="575"/>
      <c r="U21" s="594"/>
      <c r="V21" s="575"/>
      <c r="W21" s="594"/>
      <c r="X21" s="575"/>
      <c r="Y21" s="594"/>
      <c r="Z21" s="575"/>
      <c r="AA21" s="594"/>
      <c r="AB21" s="575"/>
      <c r="AC21" s="594"/>
      <c r="AD21" s="575"/>
      <c r="AE21" s="594"/>
      <c r="AF21" s="575"/>
      <c r="AG21" s="594"/>
      <c r="AH21" s="575"/>
      <c r="AI21" s="594"/>
      <c r="AJ21" s="575"/>
      <c r="AK21" s="594"/>
      <c r="AL21" s="575"/>
      <c r="AM21" s="594"/>
      <c r="AN21" s="575"/>
      <c r="AO21" s="594"/>
      <c r="AP21" s="575"/>
      <c r="AQ21" s="594"/>
      <c r="AR21" s="575"/>
      <c r="AS21" s="594"/>
      <c r="AT21" s="575"/>
      <c r="AU21" s="594"/>
      <c r="AV21" s="575"/>
      <c r="AW21" s="594"/>
      <c r="AX21" s="575"/>
      <c r="AY21" s="594"/>
      <c r="AZ21" s="575"/>
      <c r="BA21" s="594"/>
      <c r="BB21" s="575"/>
      <c r="BC21" s="594"/>
      <c r="BD21" s="575"/>
      <c r="BE21" s="594"/>
      <c r="BF21" s="575"/>
      <c r="BG21" s="594"/>
      <c r="BH21" s="575"/>
      <c r="BI21" s="594"/>
      <c r="BJ21" s="575"/>
      <c r="BK21" s="598"/>
      <c r="CJ21" s="303"/>
      <c r="CK21" s="303"/>
      <c r="CL21" s="303"/>
      <c r="CM21" s="304"/>
      <c r="CN21" s="303"/>
      <c r="CO21" s="303"/>
      <c r="CP21" s="303"/>
      <c r="CQ21" s="303"/>
      <c r="CR21" s="303"/>
      <c r="CS21" s="303"/>
      <c r="CT21" s="303"/>
    </row>
    <row r="22" spans="1:98" s="15" customFormat="1" ht="12.75" customHeight="1">
      <c r="A22" s="35"/>
      <c r="B22" s="204" t="str">
        <f>Parameters!Q21</f>
        <v>C22</v>
      </c>
      <c r="C22" s="218"/>
      <c r="D22" s="471" t="str">
        <f>Parameters!S21</f>
        <v>Manufacture of rubber and plastic products</v>
      </c>
      <c r="E22" s="472"/>
      <c r="F22" s="567">
        <v>145.03545286077923</v>
      </c>
      <c r="G22" s="568"/>
      <c r="H22" s="604">
        <v>123.51695655808484</v>
      </c>
      <c r="I22" s="568"/>
      <c r="J22" s="604">
        <v>128.08561585094222</v>
      </c>
      <c r="K22" s="568"/>
      <c r="L22" s="604">
        <v>125.62364126572263</v>
      </c>
      <c r="M22" s="568"/>
      <c r="N22" s="604">
        <v>161.01602260355824</v>
      </c>
      <c r="O22" s="568"/>
      <c r="P22" s="604">
        <v>119.84197547711896</v>
      </c>
      <c r="Q22" s="568"/>
      <c r="R22" s="604">
        <v>133.54087319260015</v>
      </c>
      <c r="S22" s="568"/>
      <c r="T22" s="604">
        <v>159.58828637266248</v>
      </c>
      <c r="U22" s="568"/>
      <c r="V22" s="604">
        <v>179.58707178413306</v>
      </c>
      <c r="W22" s="568"/>
      <c r="X22" s="604">
        <v>180.28710873665162</v>
      </c>
      <c r="Y22" s="568"/>
      <c r="Z22" s="604">
        <v>217.49941493556418</v>
      </c>
      <c r="AA22" s="568"/>
      <c r="AB22" s="604">
        <v>179.37363172670942</v>
      </c>
      <c r="AC22" s="568"/>
      <c r="AD22" s="604">
        <v>159.12769562795063</v>
      </c>
      <c r="AE22" s="568"/>
      <c r="AF22" s="604">
        <v>128.76779984651273</v>
      </c>
      <c r="AG22" s="568"/>
      <c r="AH22" s="604">
        <v>129.50597394208333</v>
      </c>
      <c r="AI22" s="568"/>
      <c r="AJ22" s="604">
        <v>127.64995594066669</v>
      </c>
      <c r="AK22" s="568"/>
      <c r="AL22" s="604">
        <v>128.64459009920265</v>
      </c>
      <c r="AM22" s="568"/>
      <c r="AN22" s="604">
        <v>158.10389855946838</v>
      </c>
      <c r="AO22" s="568"/>
      <c r="AP22" s="604">
        <v>49.315582308943519</v>
      </c>
      <c r="AQ22" s="568"/>
      <c r="AR22" s="604">
        <v>56.81655419134453</v>
      </c>
      <c r="AS22" s="568"/>
      <c r="AT22" s="604">
        <v>57.488897772752473</v>
      </c>
      <c r="AU22" s="568"/>
      <c r="AV22" s="569">
        <v>44.961460009516699</v>
      </c>
      <c r="AW22" s="568"/>
      <c r="AX22" s="569">
        <v>60.221700485002586</v>
      </c>
      <c r="AY22" s="568"/>
      <c r="AZ22" s="569">
        <v>67.129638327996219</v>
      </c>
      <c r="BA22" s="568"/>
      <c r="BB22" s="569">
        <v>74.668495071549842</v>
      </c>
      <c r="BC22" s="568"/>
      <c r="BD22" s="569">
        <v>63.481424909037024</v>
      </c>
      <c r="BE22" s="568"/>
      <c r="BF22" s="569">
        <v>81.97928432827608</v>
      </c>
      <c r="BG22" s="568"/>
      <c r="BH22" s="569">
        <v>42.669648801228917</v>
      </c>
      <c r="BI22" s="568"/>
      <c r="BJ22" s="569" t="s">
        <v>700</v>
      </c>
      <c r="BK22" s="571"/>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471" t="str">
        <f>Parameters!S22</f>
        <v>Manufacture of other non-metallic mineral products</v>
      </c>
      <c r="E23" s="473"/>
      <c r="F23" s="567">
        <v>6114.7091441017092</v>
      </c>
      <c r="G23" s="568"/>
      <c r="H23" s="604">
        <v>6051.7320749342143</v>
      </c>
      <c r="I23" s="568"/>
      <c r="J23" s="604">
        <v>6145.6385576332177</v>
      </c>
      <c r="K23" s="568"/>
      <c r="L23" s="604">
        <v>6061.6989669135946</v>
      </c>
      <c r="M23" s="568"/>
      <c r="N23" s="604">
        <v>6003.0360422071071</v>
      </c>
      <c r="O23" s="568"/>
      <c r="P23" s="604">
        <v>5948.7030522132418</v>
      </c>
      <c r="Q23" s="568"/>
      <c r="R23" s="604">
        <v>6263.8361739820166</v>
      </c>
      <c r="S23" s="568"/>
      <c r="T23" s="604">
        <v>5676.2659674875849</v>
      </c>
      <c r="U23" s="568"/>
      <c r="V23" s="604">
        <v>5648.6159709398617</v>
      </c>
      <c r="W23" s="568"/>
      <c r="X23" s="604">
        <v>5653.7041661822686</v>
      </c>
      <c r="Y23" s="568"/>
      <c r="Z23" s="604">
        <v>5603.7101105278007</v>
      </c>
      <c r="AA23" s="568"/>
      <c r="AB23" s="604">
        <v>5741.2039552790939</v>
      </c>
      <c r="AC23" s="568"/>
      <c r="AD23" s="604">
        <v>5547.7974643643911</v>
      </c>
      <c r="AE23" s="568"/>
      <c r="AF23" s="604">
        <v>5886.5484531656894</v>
      </c>
      <c r="AG23" s="568"/>
      <c r="AH23" s="604">
        <v>5487.0036523383706</v>
      </c>
      <c r="AI23" s="568"/>
      <c r="AJ23" s="604">
        <v>4895.8435314818826</v>
      </c>
      <c r="AK23" s="568"/>
      <c r="AL23" s="604">
        <v>5213.439639087439</v>
      </c>
      <c r="AM23" s="568"/>
      <c r="AN23" s="604">
        <v>4501.9729941020141</v>
      </c>
      <c r="AO23" s="568"/>
      <c r="AP23" s="604">
        <v>4609.3669691865343</v>
      </c>
      <c r="AQ23" s="568"/>
      <c r="AR23" s="604">
        <v>4683.2473726433727</v>
      </c>
      <c r="AS23" s="568"/>
      <c r="AT23" s="604">
        <v>4833.6292550063099</v>
      </c>
      <c r="AU23" s="568"/>
      <c r="AV23" s="569">
        <v>4754.4624629147274</v>
      </c>
      <c r="AW23" s="568"/>
      <c r="AX23" s="569">
        <v>4629.6633462835289</v>
      </c>
      <c r="AY23" s="568"/>
      <c r="AZ23" s="569">
        <v>4066.8594834835876</v>
      </c>
      <c r="BA23" s="568"/>
      <c r="BB23" s="569">
        <v>4697.7099941293391</v>
      </c>
      <c r="BC23" s="568"/>
      <c r="BD23" s="569">
        <v>4579.7278861152372</v>
      </c>
      <c r="BE23" s="568"/>
      <c r="BF23" s="569">
        <v>4661.6382267239396</v>
      </c>
      <c r="BG23" s="568"/>
      <c r="BH23" s="569">
        <v>4937.5261041676195</v>
      </c>
      <c r="BI23" s="568"/>
      <c r="BJ23" s="569" t="s">
        <v>700</v>
      </c>
      <c r="BK23" s="571"/>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469" t="str">
        <f>Parameters!S23</f>
        <v>Manufacture of basic metals and fabricated metal products, except machinery and equipment</v>
      </c>
      <c r="E24" s="470"/>
      <c r="F24" s="603"/>
      <c r="G24" s="594"/>
      <c r="H24" s="575"/>
      <c r="I24" s="594"/>
      <c r="J24" s="575"/>
      <c r="K24" s="594"/>
      <c r="L24" s="575"/>
      <c r="M24" s="594"/>
      <c r="N24" s="575"/>
      <c r="O24" s="594"/>
      <c r="P24" s="575"/>
      <c r="Q24" s="594"/>
      <c r="R24" s="575"/>
      <c r="S24" s="594"/>
      <c r="T24" s="575"/>
      <c r="U24" s="594"/>
      <c r="V24" s="575"/>
      <c r="W24" s="594"/>
      <c r="X24" s="575"/>
      <c r="Y24" s="594"/>
      <c r="Z24" s="575"/>
      <c r="AA24" s="594"/>
      <c r="AB24" s="575"/>
      <c r="AC24" s="594"/>
      <c r="AD24" s="575"/>
      <c r="AE24" s="594"/>
      <c r="AF24" s="575"/>
      <c r="AG24" s="594"/>
      <c r="AH24" s="575"/>
      <c r="AI24" s="594"/>
      <c r="AJ24" s="575"/>
      <c r="AK24" s="594"/>
      <c r="AL24" s="575"/>
      <c r="AM24" s="594"/>
      <c r="AN24" s="575"/>
      <c r="AO24" s="594"/>
      <c r="AP24" s="575"/>
      <c r="AQ24" s="594"/>
      <c r="AR24" s="575"/>
      <c r="AS24" s="594"/>
      <c r="AT24" s="575"/>
      <c r="AU24" s="594"/>
      <c r="AV24" s="575"/>
      <c r="AW24" s="594"/>
      <c r="AX24" s="575"/>
      <c r="AY24" s="594"/>
      <c r="AZ24" s="575"/>
      <c r="BA24" s="594"/>
      <c r="BB24" s="575"/>
      <c r="BC24" s="594"/>
      <c r="BD24" s="575"/>
      <c r="BE24" s="594"/>
      <c r="BF24" s="575"/>
      <c r="BG24" s="594"/>
      <c r="BH24" s="575"/>
      <c r="BI24" s="594"/>
      <c r="BJ24" s="575"/>
      <c r="BK24" s="598"/>
      <c r="CJ24" s="303"/>
      <c r="CK24" s="303"/>
      <c r="CL24" s="303"/>
      <c r="CM24" s="304"/>
      <c r="CN24" s="303"/>
      <c r="CO24" s="303"/>
      <c r="CP24" s="303"/>
      <c r="CQ24" s="303"/>
      <c r="CR24" s="303"/>
      <c r="CS24" s="303"/>
      <c r="CT24" s="303"/>
    </row>
    <row r="25" spans="1:98" s="15" customFormat="1" ht="12.75" customHeight="1">
      <c r="A25" s="35"/>
      <c r="B25" s="204" t="str">
        <f>Parameters!Q24</f>
        <v>C24</v>
      </c>
      <c r="C25" s="218"/>
      <c r="D25" s="471" t="str">
        <f>Parameters!S24</f>
        <v>Manufacture of basic metals</v>
      </c>
      <c r="E25" s="472"/>
      <c r="F25" s="567">
        <v>10921.651155688298</v>
      </c>
      <c r="G25" s="568"/>
      <c r="H25" s="604">
        <v>10965.484232872624</v>
      </c>
      <c r="I25" s="568"/>
      <c r="J25" s="604">
        <v>11102.762999333976</v>
      </c>
      <c r="K25" s="568"/>
      <c r="L25" s="604">
        <v>11163.900343710739</v>
      </c>
      <c r="M25" s="568"/>
      <c r="N25" s="604">
        <v>11625.424538462976</v>
      </c>
      <c r="O25" s="568"/>
      <c r="P25" s="604">
        <v>12893.583478866438</v>
      </c>
      <c r="Q25" s="568"/>
      <c r="R25" s="604">
        <v>13110.456014449839</v>
      </c>
      <c r="S25" s="568"/>
      <c r="T25" s="604">
        <v>13114.426185565646</v>
      </c>
      <c r="U25" s="568"/>
      <c r="V25" s="604">
        <v>13107.442168349166</v>
      </c>
      <c r="W25" s="568"/>
      <c r="X25" s="604">
        <v>12184.134955010686</v>
      </c>
      <c r="Y25" s="568"/>
      <c r="Z25" s="604">
        <v>11774.623883063136</v>
      </c>
      <c r="AA25" s="568"/>
      <c r="AB25" s="604">
        <v>13054.323021201608</v>
      </c>
      <c r="AC25" s="568"/>
      <c r="AD25" s="604">
        <v>10487.114110832115</v>
      </c>
      <c r="AE25" s="568"/>
      <c r="AF25" s="604">
        <v>9316.0485445865525</v>
      </c>
      <c r="AG25" s="568"/>
      <c r="AH25" s="604">
        <v>7539.4136926813344</v>
      </c>
      <c r="AI25" s="568"/>
      <c r="AJ25" s="604">
        <v>9555.8118816577298</v>
      </c>
      <c r="AK25" s="568"/>
      <c r="AL25" s="604">
        <v>8663.5525799840652</v>
      </c>
      <c r="AM25" s="568"/>
      <c r="AN25" s="604">
        <v>9010.247473376663</v>
      </c>
      <c r="AO25" s="568"/>
      <c r="AP25" s="604">
        <v>8688.4725991429441</v>
      </c>
      <c r="AQ25" s="568"/>
      <c r="AR25" s="604">
        <v>8831.3988923658362</v>
      </c>
      <c r="AS25" s="568"/>
      <c r="AT25" s="604">
        <v>8756.7547677554248</v>
      </c>
      <c r="AU25" s="568"/>
      <c r="AV25" s="569">
        <v>7588.964873337366</v>
      </c>
      <c r="AW25" s="568"/>
      <c r="AX25" s="569">
        <v>7986.5950526250563</v>
      </c>
      <c r="AY25" s="568"/>
      <c r="AZ25" s="569">
        <v>8887.8699048539056</v>
      </c>
      <c r="BA25" s="568"/>
      <c r="BB25" s="569">
        <v>6094.3563771718773</v>
      </c>
      <c r="BC25" s="568"/>
      <c r="BD25" s="569">
        <v>6078.2066802020281</v>
      </c>
      <c r="BE25" s="568"/>
      <c r="BF25" s="569">
        <v>8280.6138612330269</v>
      </c>
      <c r="BG25" s="568"/>
      <c r="BH25" s="569">
        <v>6378.5154838523586</v>
      </c>
      <c r="BI25" s="568"/>
      <c r="BJ25" s="569" t="s">
        <v>700</v>
      </c>
      <c r="BK25" s="571"/>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474" t="str">
        <f>Parameters!S25</f>
        <v>Manufacture of fabricated metal products, except machinery and equipment</v>
      </c>
      <c r="E26" s="473"/>
      <c r="F26" s="567">
        <v>444.85905165997059</v>
      </c>
      <c r="G26" s="568"/>
      <c r="H26" s="569">
        <v>506.64724389157811</v>
      </c>
      <c r="I26" s="568"/>
      <c r="J26" s="569">
        <v>534.55506551380847</v>
      </c>
      <c r="K26" s="568"/>
      <c r="L26" s="569">
        <v>530.39924827844425</v>
      </c>
      <c r="M26" s="568"/>
      <c r="N26" s="569">
        <v>421.14168515464519</v>
      </c>
      <c r="O26" s="568"/>
      <c r="P26" s="569">
        <v>411.55022242131867</v>
      </c>
      <c r="Q26" s="568"/>
      <c r="R26" s="569">
        <v>519.53212886785332</v>
      </c>
      <c r="S26" s="568"/>
      <c r="T26" s="569">
        <v>411.54196887454782</v>
      </c>
      <c r="U26" s="568"/>
      <c r="V26" s="569">
        <v>453.06150495347941</v>
      </c>
      <c r="W26" s="568"/>
      <c r="X26" s="569">
        <v>467.91012585562794</v>
      </c>
      <c r="Y26" s="568"/>
      <c r="Z26" s="569">
        <v>547.59516931128599</v>
      </c>
      <c r="AA26" s="568"/>
      <c r="AB26" s="569">
        <v>485.57697917797867</v>
      </c>
      <c r="AC26" s="568"/>
      <c r="AD26" s="569">
        <v>526.12252053275097</v>
      </c>
      <c r="AE26" s="568"/>
      <c r="AF26" s="569">
        <v>497.90936013373766</v>
      </c>
      <c r="AG26" s="568"/>
      <c r="AH26" s="569">
        <v>353.84205696516682</v>
      </c>
      <c r="AI26" s="568"/>
      <c r="AJ26" s="569">
        <v>345.02610385946167</v>
      </c>
      <c r="AK26" s="568"/>
      <c r="AL26" s="569">
        <v>364.12223181377215</v>
      </c>
      <c r="AM26" s="568"/>
      <c r="AN26" s="569">
        <v>404.45106698427202</v>
      </c>
      <c r="AO26" s="568"/>
      <c r="AP26" s="569">
        <v>171.56832736715293</v>
      </c>
      <c r="AQ26" s="568"/>
      <c r="AR26" s="569">
        <v>188.02712775217384</v>
      </c>
      <c r="AS26" s="568"/>
      <c r="AT26" s="569">
        <v>208.81731775326614</v>
      </c>
      <c r="AU26" s="568"/>
      <c r="AV26" s="569">
        <v>242.89319673150013</v>
      </c>
      <c r="AW26" s="568"/>
      <c r="AX26" s="569">
        <v>502.78602828453467</v>
      </c>
      <c r="AY26" s="568"/>
      <c r="AZ26" s="569">
        <v>287.44775256458786</v>
      </c>
      <c r="BA26" s="568"/>
      <c r="BB26" s="569">
        <v>262.64291973092043</v>
      </c>
      <c r="BC26" s="568"/>
      <c r="BD26" s="569">
        <v>245.16737627449345</v>
      </c>
      <c r="BE26" s="568"/>
      <c r="BF26" s="569">
        <v>279.64661205469787</v>
      </c>
      <c r="BG26" s="568"/>
      <c r="BH26" s="569">
        <v>197.58135035392195</v>
      </c>
      <c r="BI26" s="568"/>
      <c r="BJ26" s="569" t="s">
        <v>700</v>
      </c>
      <c r="BK26" s="571"/>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469" t="str">
        <f>Parameters!S26</f>
        <v>Manufacture of computer, electronic and optical products</v>
      </c>
      <c r="E27" s="475"/>
      <c r="F27" s="572">
        <v>25.870435448192293</v>
      </c>
      <c r="G27" s="568"/>
      <c r="H27" s="573">
        <v>28.398529234833831</v>
      </c>
      <c r="I27" s="568"/>
      <c r="J27" s="573">
        <v>31.885378458977502</v>
      </c>
      <c r="K27" s="568"/>
      <c r="L27" s="573">
        <v>27.937729276708215</v>
      </c>
      <c r="M27" s="568"/>
      <c r="N27" s="573">
        <v>11.478332201660367</v>
      </c>
      <c r="O27" s="568"/>
      <c r="P27" s="573">
        <v>38.204976043167569</v>
      </c>
      <c r="Q27" s="568"/>
      <c r="R27" s="573">
        <v>35.234895465313286</v>
      </c>
      <c r="S27" s="568"/>
      <c r="T27" s="573">
        <v>27.94079104279519</v>
      </c>
      <c r="U27" s="568"/>
      <c r="V27" s="573">
        <v>30.627462427832562</v>
      </c>
      <c r="W27" s="568"/>
      <c r="X27" s="573">
        <v>32.157162850102907</v>
      </c>
      <c r="Y27" s="568"/>
      <c r="Z27" s="573">
        <v>43.508398718130536</v>
      </c>
      <c r="AA27" s="568"/>
      <c r="AB27" s="573">
        <v>61.202759113179035</v>
      </c>
      <c r="AC27" s="568"/>
      <c r="AD27" s="573">
        <v>60.023743455370948</v>
      </c>
      <c r="AE27" s="568"/>
      <c r="AF27" s="573">
        <v>62.524859392791328</v>
      </c>
      <c r="AG27" s="568"/>
      <c r="AH27" s="573">
        <v>74.824670434642698</v>
      </c>
      <c r="AI27" s="568"/>
      <c r="AJ27" s="573">
        <v>124.22021214605844</v>
      </c>
      <c r="AK27" s="568"/>
      <c r="AL27" s="573">
        <v>167.82932041811398</v>
      </c>
      <c r="AM27" s="568"/>
      <c r="AN27" s="573">
        <v>125.38300594112931</v>
      </c>
      <c r="AO27" s="568"/>
      <c r="AP27" s="573">
        <v>17.577534959592114</v>
      </c>
      <c r="AQ27" s="568"/>
      <c r="AR27" s="573">
        <v>22.060267335332401</v>
      </c>
      <c r="AS27" s="568"/>
      <c r="AT27" s="573">
        <v>18.970988671798583</v>
      </c>
      <c r="AU27" s="568"/>
      <c r="AV27" s="573">
        <v>20.339814081556423</v>
      </c>
      <c r="AW27" s="568"/>
      <c r="AX27" s="573">
        <v>23.992407145038079</v>
      </c>
      <c r="AY27" s="568"/>
      <c r="AZ27" s="573">
        <v>27.992605045016813</v>
      </c>
      <c r="BA27" s="568"/>
      <c r="BB27" s="573">
        <v>20.094242951275078</v>
      </c>
      <c r="BC27" s="568"/>
      <c r="BD27" s="573">
        <v>17.319517002157024</v>
      </c>
      <c r="BE27" s="568"/>
      <c r="BF27" s="573">
        <v>30.525080164468729</v>
      </c>
      <c r="BG27" s="568"/>
      <c r="BH27" s="573">
        <v>12.077342143168584</v>
      </c>
      <c r="BI27" s="568"/>
      <c r="BJ27" s="573" t="s">
        <v>700</v>
      </c>
      <c r="BK27" s="571"/>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469" t="str">
        <f>Parameters!S27</f>
        <v>Manufacture of electrical equipment</v>
      </c>
      <c r="E28" s="475"/>
      <c r="F28" s="572">
        <v>109.34447389433549</v>
      </c>
      <c r="G28" s="568"/>
      <c r="H28" s="573">
        <v>142.66060058492172</v>
      </c>
      <c r="I28" s="568"/>
      <c r="J28" s="573">
        <v>133.1488048123295</v>
      </c>
      <c r="K28" s="568"/>
      <c r="L28" s="573">
        <v>117.7385555195272</v>
      </c>
      <c r="M28" s="568"/>
      <c r="N28" s="573">
        <v>82.870559727309811</v>
      </c>
      <c r="O28" s="568"/>
      <c r="P28" s="573">
        <v>137.36704417681284</v>
      </c>
      <c r="Q28" s="568"/>
      <c r="R28" s="573">
        <v>153.44310758019898</v>
      </c>
      <c r="S28" s="568"/>
      <c r="T28" s="573">
        <v>107.44080521351674</v>
      </c>
      <c r="U28" s="568"/>
      <c r="V28" s="573">
        <v>116.20579750837544</v>
      </c>
      <c r="W28" s="568"/>
      <c r="X28" s="573">
        <v>106.87145939240837</v>
      </c>
      <c r="Y28" s="568"/>
      <c r="Z28" s="573">
        <v>133.22214686239127</v>
      </c>
      <c r="AA28" s="568"/>
      <c r="AB28" s="573">
        <v>116.49883737176167</v>
      </c>
      <c r="AC28" s="568"/>
      <c r="AD28" s="573">
        <v>113.01444317716017</v>
      </c>
      <c r="AE28" s="568"/>
      <c r="AF28" s="573">
        <v>104.03473127708604</v>
      </c>
      <c r="AG28" s="568"/>
      <c r="AH28" s="573">
        <v>96.710720152845241</v>
      </c>
      <c r="AI28" s="568"/>
      <c r="AJ28" s="573">
        <v>126.41998687217077</v>
      </c>
      <c r="AK28" s="568"/>
      <c r="AL28" s="573">
        <v>120.94750945005872</v>
      </c>
      <c r="AM28" s="568"/>
      <c r="AN28" s="573">
        <v>135.87451494980871</v>
      </c>
      <c r="AO28" s="568"/>
      <c r="AP28" s="573">
        <v>39.68128981923541</v>
      </c>
      <c r="AQ28" s="568"/>
      <c r="AR28" s="573">
        <v>48.141320353994999</v>
      </c>
      <c r="AS28" s="568"/>
      <c r="AT28" s="573">
        <v>46.517915077839021</v>
      </c>
      <c r="AU28" s="568"/>
      <c r="AV28" s="573">
        <v>58.394559420192003</v>
      </c>
      <c r="AW28" s="568"/>
      <c r="AX28" s="573">
        <v>69.890695565718516</v>
      </c>
      <c r="AY28" s="568"/>
      <c r="AZ28" s="573">
        <v>74.683781733086704</v>
      </c>
      <c r="BA28" s="568"/>
      <c r="BB28" s="573">
        <v>64.410762008943266</v>
      </c>
      <c r="BC28" s="568"/>
      <c r="BD28" s="573">
        <v>66.931589550076353</v>
      </c>
      <c r="BE28" s="568"/>
      <c r="BF28" s="573">
        <v>73.726555921624012</v>
      </c>
      <c r="BG28" s="568"/>
      <c r="BH28" s="573">
        <v>54.191518369627559</v>
      </c>
      <c r="BI28" s="568"/>
      <c r="BJ28" s="573" t="s">
        <v>700</v>
      </c>
      <c r="BK28" s="571"/>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469" t="str">
        <f>Parameters!S28</f>
        <v>Manufacture of machinery and equipment n.e.c.</v>
      </c>
      <c r="E29" s="475"/>
      <c r="F29" s="572">
        <v>426.9084025037069</v>
      </c>
      <c r="G29" s="568"/>
      <c r="H29" s="573">
        <v>361.67842587085727</v>
      </c>
      <c r="I29" s="568"/>
      <c r="J29" s="573">
        <v>424.29002460789894</v>
      </c>
      <c r="K29" s="568"/>
      <c r="L29" s="573">
        <v>400.1930577538223</v>
      </c>
      <c r="M29" s="568"/>
      <c r="N29" s="573">
        <v>342.84445489182178</v>
      </c>
      <c r="O29" s="568"/>
      <c r="P29" s="573">
        <v>394.21510603437241</v>
      </c>
      <c r="Q29" s="568"/>
      <c r="R29" s="573">
        <v>389.93884529026593</v>
      </c>
      <c r="S29" s="568"/>
      <c r="T29" s="573">
        <v>292.25395369174993</v>
      </c>
      <c r="U29" s="568"/>
      <c r="V29" s="573">
        <v>291.60078951715883</v>
      </c>
      <c r="W29" s="568"/>
      <c r="X29" s="573">
        <v>308.95826913337152</v>
      </c>
      <c r="Y29" s="568"/>
      <c r="Z29" s="573">
        <v>343.5293041902903</v>
      </c>
      <c r="AA29" s="568"/>
      <c r="AB29" s="573">
        <v>289.6763819493238</v>
      </c>
      <c r="AC29" s="568"/>
      <c r="AD29" s="573">
        <v>289.4947402400756</v>
      </c>
      <c r="AE29" s="568"/>
      <c r="AF29" s="573">
        <v>256.41071185254953</v>
      </c>
      <c r="AG29" s="568"/>
      <c r="AH29" s="573">
        <v>174.43468899704084</v>
      </c>
      <c r="AI29" s="568"/>
      <c r="AJ29" s="573">
        <v>223.33520795851513</v>
      </c>
      <c r="AK29" s="568"/>
      <c r="AL29" s="573">
        <v>241.12069049000345</v>
      </c>
      <c r="AM29" s="568"/>
      <c r="AN29" s="573">
        <v>219.79649844738324</v>
      </c>
      <c r="AO29" s="568"/>
      <c r="AP29" s="573">
        <v>90.725058169544354</v>
      </c>
      <c r="AQ29" s="568"/>
      <c r="AR29" s="573">
        <v>108.28440268300709</v>
      </c>
      <c r="AS29" s="568"/>
      <c r="AT29" s="573">
        <v>99.854658200519864</v>
      </c>
      <c r="AU29" s="568"/>
      <c r="AV29" s="573">
        <v>186.60611898742749</v>
      </c>
      <c r="AW29" s="568"/>
      <c r="AX29" s="573">
        <v>154.02403283722808</v>
      </c>
      <c r="AY29" s="568"/>
      <c r="AZ29" s="573">
        <v>161.03895481322243</v>
      </c>
      <c r="BA29" s="568"/>
      <c r="BB29" s="573">
        <v>116.81663947222295</v>
      </c>
      <c r="BC29" s="568"/>
      <c r="BD29" s="573">
        <v>146.85497239966475</v>
      </c>
      <c r="BE29" s="568"/>
      <c r="BF29" s="573">
        <v>249.59571827796935</v>
      </c>
      <c r="BG29" s="568"/>
      <c r="BH29" s="573">
        <v>150.13774945013898</v>
      </c>
      <c r="BI29" s="568"/>
      <c r="BJ29" s="573" t="s">
        <v>700</v>
      </c>
      <c r="BK29" s="571"/>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469" t="str">
        <f>Parameters!S29</f>
        <v>Manufacture of motor vehicles, trailers, semi-trailers and of other transport equipment</v>
      </c>
      <c r="E30" s="470"/>
      <c r="F30" s="603"/>
      <c r="G30" s="594"/>
      <c r="H30" s="575"/>
      <c r="I30" s="594"/>
      <c r="J30" s="575"/>
      <c r="K30" s="594"/>
      <c r="L30" s="575"/>
      <c r="M30" s="594"/>
      <c r="N30" s="575"/>
      <c r="O30" s="594"/>
      <c r="P30" s="575"/>
      <c r="Q30" s="594"/>
      <c r="R30" s="575"/>
      <c r="S30" s="594"/>
      <c r="T30" s="575"/>
      <c r="U30" s="594"/>
      <c r="V30" s="575"/>
      <c r="W30" s="594"/>
      <c r="X30" s="575"/>
      <c r="Y30" s="594"/>
      <c r="Z30" s="575"/>
      <c r="AA30" s="594"/>
      <c r="AB30" s="575"/>
      <c r="AC30" s="594"/>
      <c r="AD30" s="575"/>
      <c r="AE30" s="594"/>
      <c r="AF30" s="575"/>
      <c r="AG30" s="594"/>
      <c r="AH30" s="575"/>
      <c r="AI30" s="594"/>
      <c r="AJ30" s="575"/>
      <c r="AK30" s="594"/>
      <c r="AL30" s="575"/>
      <c r="AM30" s="594"/>
      <c r="AN30" s="575"/>
      <c r="AO30" s="594"/>
      <c r="AP30" s="575"/>
      <c r="AQ30" s="594"/>
      <c r="AR30" s="575"/>
      <c r="AS30" s="594"/>
      <c r="AT30" s="575"/>
      <c r="AU30" s="594"/>
      <c r="AV30" s="575"/>
      <c r="AW30" s="594"/>
      <c r="AX30" s="575"/>
      <c r="AY30" s="594"/>
      <c r="AZ30" s="575"/>
      <c r="BA30" s="594"/>
      <c r="BB30" s="575"/>
      <c r="BC30" s="594"/>
      <c r="BD30" s="575"/>
      <c r="BE30" s="594"/>
      <c r="BF30" s="575"/>
      <c r="BG30" s="594"/>
      <c r="BH30" s="575"/>
      <c r="BI30" s="594"/>
      <c r="BJ30" s="575"/>
      <c r="BK30" s="598"/>
      <c r="CJ30" s="303"/>
      <c r="CK30" s="303"/>
      <c r="CL30" s="303"/>
      <c r="CM30" s="304"/>
      <c r="CN30" s="303"/>
      <c r="CO30" s="303"/>
      <c r="CP30" s="303"/>
      <c r="CQ30" s="303"/>
      <c r="CR30" s="303"/>
      <c r="CS30" s="303"/>
      <c r="CT30" s="303"/>
    </row>
    <row r="31" spans="1:98" s="15" customFormat="1" ht="12.75" customHeight="1">
      <c r="A31" s="35"/>
      <c r="B31" s="204" t="str">
        <f>Parameters!Q30</f>
        <v>C29</v>
      </c>
      <c r="C31" s="205"/>
      <c r="D31" s="471" t="str">
        <f>Parameters!S30</f>
        <v>Manufacture of motor vehicles, trailers and semi-trailers</v>
      </c>
      <c r="E31" s="472"/>
      <c r="F31" s="567">
        <v>110.55509721994976</v>
      </c>
      <c r="G31" s="568"/>
      <c r="H31" s="569">
        <v>136.56496900359497</v>
      </c>
      <c r="I31" s="568"/>
      <c r="J31" s="569">
        <v>158.52657001444081</v>
      </c>
      <c r="K31" s="568"/>
      <c r="L31" s="569">
        <v>318.50725842368456</v>
      </c>
      <c r="M31" s="568"/>
      <c r="N31" s="569">
        <v>450.09893804683105</v>
      </c>
      <c r="O31" s="568"/>
      <c r="P31" s="569">
        <v>289.58575328042116</v>
      </c>
      <c r="Q31" s="568"/>
      <c r="R31" s="569">
        <v>301.78882816032603</v>
      </c>
      <c r="S31" s="568"/>
      <c r="T31" s="569">
        <v>277.276063714891</v>
      </c>
      <c r="U31" s="568"/>
      <c r="V31" s="569">
        <v>374.41303063965267</v>
      </c>
      <c r="W31" s="568"/>
      <c r="X31" s="569">
        <v>435.5220847589357</v>
      </c>
      <c r="Y31" s="568"/>
      <c r="Z31" s="569">
        <v>508.91170259670724</v>
      </c>
      <c r="AA31" s="568"/>
      <c r="AB31" s="569">
        <v>483.06280796385551</v>
      </c>
      <c r="AC31" s="568"/>
      <c r="AD31" s="569">
        <v>489.1595880599636</v>
      </c>
      <c r="AE31" s="568"/>
      <c r="AF31" s="569">
        <v>422.29517077225654</v>
      </c>
      <c r="AG31" s="568"/>
      <c r="AH31" s="569">
        <v>319.67754168904042</v>
      </c>
      <c r="AI31" s="568"/>
      <c r="AJ31" s="569">
        <v>395.96416022453525</v>
      </c>
      <c r="AK31" s="568"/>
      <c r="AL31" s="569">
        <v>365.11201041008195</v>
      </c>
      <c r="AM31" s="568"/>
      <c r="AN31" s="569">
        <v>363.14170855772716</v>
      </c>
      <c r="AO31" s="568"/>
      <c r="AP31" s="569">
        <v>95.403818158646033</v>
      </c>
      <c r="AQ31" s="568"/>
      <c r="AR31" s="569">
        <v>108.42736356772531</v>
      </c>
      <c r="AS31" s="568"/>
      <c r="AT31" s="569">
        <v>102.81259763877301</v>
      </c>
      <c r="AU31" s="568"/>
      <c r="AV31" s="569">
        <v>125.50693936773553</v>
      </c>
      <c r="AW31" s="568"/>
      <c r="AX31" s="569">
        <v>148.97908324592029</v>
      </c>
      <c r="AY31" s="568"/>
      <c r="AZ31" s="569">
        <v>160.85749855769438</v>
      </c>
      <c r="BA31" s="568"/>
      <c r="BB31" s="569">
        <v>135.10067222929897</v>
      </c>
      <c r="BC31" s="568"/>
      <c r="BD31" s="569">
        <v>112.74232016428365</v>
      </c>
      <c r="BE31" s="568"/>
      <c r="BF31" s="569">
        <v>173.18888583492247</v>
      </c>
      <c r="BG31" s="568"/>
      <c r="BH31" s="569">
        <v>87.96928948235508</v>
      </c>
      <c r="BI31" s="568"/>
      <c r="BJ31" s="569" t="s">
        <v>700</v>
      </c>
      <c r="BK31" s="571"/>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471" t="str">
        <f>Parameters!S31</f>
        <v>Manufacture of other transport equipment</v>
      </c>
      <c r="E32" s="472"/>
      <c r="F32" s="567">
        <v>173.73450544784839</v>
      </c>
      <c r="G32" s="568"/>
      <c r="H32" s="569">
        <v>137.40975082558668</v>
      </c>
      <c r="I32" s="568"/>
      <c r="J32" s="569">
        <v>148.22771579324876</v>
      </c>
      <c r="K32" s="568"/>
      <c r="L32" s="569">
        <v>124.11340267321899</v>
      </c>
      <c r="M32" s="568"/>
      <c r="N32" s="569">
        <v>50.417553700207257</v>
      </c>
      <c r="O32" s="568"/>
      <c r="P32" s="569">
        <v>81.766093668992141</v>
      </c>
      <c r="Q32" s="568"/>
      <c r="R32" s="569">
        <v>112.59903562562313</v>
      </c>
      <c r="S32" s="568"/>
      <c r="T32" s="569">
        <v>52.159693908471013</v>
      </c>
      <c r="U32" s="568"/>
      <c r="V32" s="569">
        <v>52.527994683507558</v>
      </c>
      <c r="W32" s="568"/>
      <c r="X32" s="569">
        <v>43.697083922525437</v>
      </c>
      <c r="Y32" s="568"/>
      <c r="Z32" s="569">
        <v>39.933234930136258</v>
      </c>
      <c r="AA32" s="568"/>
      <c r="AB32" s="569">
        <v>31.112274811212121</v>
      </c>
      <c r="AC32" s="568"/>
      <c r="AD32" s="569">
        <v>36.671605251330192</v>
      </c>
      <c r="AE32" s="568"/>
      <c r="AF32" s="569">
        <v>26.053967836302327</v>
      </c>
      <c r="AG32" s="568"/>
      <c r="AH32" s="569">
        <v>26.70570325346052</v>
      </c>
      <c r="AI32" s="568"/>
      <c r="AJ32" s="569">
        <v>36.663372163508512</v>
      </c>
      <c r="AK32" s="568"/>
      <c r="AL32" s="569">
        <v>99.055617061537689</v>
      </c>
      <c r="AM32" s="568"/>
      <c r="AN32" s="569">
        <v>88.739363669084241</v>
      </c>
      <c r="AO32" s="568"/>
      <c r="AP32" s="569">
        <v>68.660990026823356</v>
      </c>
      <c r="AQ32" s="568"/>
      <c r="AR32" s="569">
        <v>62.762250689584398</v>
      </c>
      <c r="AS32" s="568"/>
      <c r="AT32" s="569">
        <v>74.719851628500038</v>
      </c>
      <c r="AU32" s="568"/>
      <c r="AV32" s="569">
        <v>120.13084337497838</v>
      </c>
      <c r="AW32" s="568"/>
      <c r="AX32" s="569">
        <v>5.4326316800250769</v>
      </c>
      <c r="AY32" s="568"/>
      <c r="AZ32" s="569">
        <v>90.074592749741711</v>
      </c>
      <c r="BA32" s="568"/>
      <c r="BB32" s="569">
        <v>90.674065299738388</v>
      </c>
      <c r="BC32" s="568"/>
      <c r="BD32" s="569">
        <v>86.784302561720438</v>
      </c>
      <c r="BE32" s="568"/>
      <c r="BF32" s="569">
        <v>95.052129672952447</v>
      </c>
      <c r="BG32" s="568"/>
      <c r="BH32" s="569">
        <v>75.176771641691815</v>
      </c>
      <c r="BI32" s="568"/>
      <c r="BJ32" s="569" t="s">
        <v>700</v>
      </c>
      <c r="BK32" s="571"/>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469" t="str">
        <f>Parameters!S32</f>
        <v>Manufacture of furniture; jewellery, musical instruments, toys; repair and installation of machinery and equipment</v>
      </c>
      <c r="E33" s="470"/>
      <c r="F33" s="603"/>
      <c r="G33" s="594"/>
      <c r="H33" s="575"/>
      <c r="I33" s="594"/>
      <c r="J33" s="575"/>
      <c r="K33" s="594"/>
      <c r="L33" s="575"/>
      <c r="M33" s="594"/>
      <c r="N33" s="575"/>
      <c r="O33" s="594"/>
      <c r="P33" s="575"/>
      <c r="Q33" s="594"/>
      <c r="R33" s="575"/>
      <c r="S33" s="594"/>
      <c r="T33" s="575"/>
      <c r="U33" s="594"/>
      <c r="V33" s="575"/>
      <c r="W33" s="594"/>
      <c r="X33" s="575"/>
      <c r="Y33" s="594"/>
      <c r="Z33" s="575"/>
      <c r="AA33" s="594"/>
      <c r="AB33" s="575"/>
      <c r="AC33" s="594"/>
      <c r="AD33" s="575"/>
      <c r="AE33" s="594"/>
      <c r="AF33" s="575"/>
      <c r="AG33" s="594"/>
      <c r="AH33" s="575"/>
      <c r="AI33" s="594"/>
      <c r="AJ33" s="575"/>
      <c r="AK33" s="594"/>
      <c r="AL33" s="575"/>
      <c r="AM33" s="594"/>
      <c r="AN33" s="575"/>
      <c r="AO33" s="594"/>
      <c r="AP33" s="575"/>
      <c r="AQ33" s="594"/>
      <c r="AR33" s="575"/>
      <c r="AS33" s="594"/>
      <c r="AT33" s="575"/>
      <c r="AU33" s="594"/>
      <c r="AV33" s="575"/>
      <c r="AW33" s="594"/>
      <c r="AX33" s="575"/>
      <c r="AY33" s="594"/>
      <c r="AZ33" s="575"/>
      <c r="BA33" s="594"/>
      <c r="BB33" s="575"/>
      <c r="BC33" s="594"/>
      <c r="BD33" s="575"/>
      <c r="BE33" s="594"/>
      <c r="BF33" s="575"/>
      <c r="BG33" s="594"/>
      <c r="BH33" s="575"/>
      <c r="BI33" s="594"/>
      <c r="BJ33" s="575"/>
      <c r="BK33" s="598"/>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471" t="str">
        <f>Parameters!S33</f>
        <v>Manufacture of furniture; other manufacturing</v>
      </c>
      <c r="E34" s="472"/>
      <c r="F34" s="567">
        <v>676.10427652994144</v>
      </c>
      <c r="G34" s="568"/>
      <c r="H34" s="569">
        <v>693.23993739660943</v>
      </c>
      <c r="I34" s="568"/>
      <c r="J34" s="569">
        <v>740.62198208200937</v>
      </c>
      <c r="K34" s="568"/>
      <c r="L34" s="569">
        <v>729.68828900762958</v>
      </c>
      <c r="M34" s="568"/>
      <c r="N34" s="569">
        <v>201.85585185925507</v>
      </c>
      <c r="O34" s="568"/>
      <c r="P34" s="569">
        <v>625.6735120412967</v>
      </c>
      <c r="Q34" s="568"/>
      <c r="R34" s="569">
        <v>717.93891117442251</v>
      </c>
      <c r="S34" s="568"/>
      <c r="T34" s="569">
        <v>524.06962495976768</v>
      </c>
      <c r="U34" s="568"/>
      <c r="V34" s="569">
        <v>484.12432615171139</v>
      </c>
      <c r="W34" s="568"/>
      <c r="X34" s="569">
        <v>435.65460775232327</v>
      </c>
      <c r="Y34" s="568"/>
      <c r="Z34" s="569">
        <v>472.63963239195346</v>
      </c>
      <c r="AA34" s="568"/>
      <c r="AB34" s="569">
        <v>403.76601791475855</v>
      </c>
      <c r="AC34" s="568"/>
      <c r="AD34" s="569">
        <v>375.4831459133618</v>
      </c>
      <c r="AE34" s="568"/>
      <c r="AF34" s="569">
        <v>359.5196452163367</v>
      </c>
      <c r="AG34" s="568"/>
      <c r="AH34" s="569">
        <v>301.1136541145699</v>
      </c>
      <c r="AI34" s="568"/>
      <c r="AJ34" s="569">
        <v>259.84600089197295</v>
      </c>
      <c r="AK34" s="568"/>
      <c r="AL34" s="569">
        <v>218.51991711690746</v>
      </c>
      <c r="AM34" s="568"/>
      <c r="AN34" s="569">
        <v>187.60675243457547</v>
      </c>
      <c r="AO34" s="568"/>
      <c r="AP34" s="569">
        <v>124.10520812439277</v>
      </c>
      <c r="AQ34" s="568"/>
      <c r="AR34" s="569">
        <v>129.52268667347772</v>
      </c>
      <c r="AS34" s="568"/>
      <c r="AT34" s="569">
        <v>141.84222189817439</v>
      </c>
      <c r="AU34" s="568"/>
      <c r="AV34" s="569">
        <v>176.93742592182835</v>
      </c>
      <c r="AW34" s="568"/>
      <c r="AX34" s="569">
        <v>144.990468117277</v>
      </c>
      <c r="AY34" s="568"/>
      <c r="AZ34" s="569">
        <v>143.83415653761193</v>
      </c>
      <c r="BA34" s="568"/>
      <c r="BB34" s="569">
        <v>133.81952669795226</v>
      </c>
      <c r="BC34" s="568"/>
      <c r="BD34" s="569">
        <v>117.46810800472069</v>
      </c>
      <c r="BE34" s="568"/>
      <c r="BF34" s="569">
        <v>145.34390396263302</v>
      </c>
      <c r="BG34" s="568"/>
      <c r="BH34" s="569">
        <v>111.81403275482457</v>
      </c>
      <c r="BI34" s="568"/>
      <c r="BJ34" s="569" t="s">
        <v>700</v>
      </c>
      <c r="BK34" s="571"/>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474" t="str">
        <f>Parameters!S34</f>
        <v>Repair and installation of machinery and equipment</v>
      </c>
      <c r="E35" s="473"/>
      <c r="F35" s="567">
        <v>383.41103118690995</v>
      </c>
      <c r="G35" s="568"/>
      <c r="H35" s="569">
        <v>394.75565581421091</v>
      </c>
      <c r="I35" s="568"/>
      <c r="J35" s="569">
        <v>398.8431013197399</v>
      </c>
      <c r="K35" s="568"/>
      <c r="L35" s="569">
        <v>420.85390217582653</v>
      </c>
      <c r="M35" s="568"/>
      <c r="N35" s="569">
        <v>330.44730550344121</v>
      </c>
      <c r="O35" s="568"/>
      <c r="P35" s="569">
        <v>367.17402722197778</v>
      </c>
      <c r="Q35" s="568"/>
      <c r="R35" s="569">
        <v>419.11365672968623</v>
      </c>
      <c r="S35" s="568"/>
      <c r="T35" s="569">
        <v>273.98031911174951</v>
      </c>
      <c r="U35" s="568"/>
      <c r="V35" s="569">
        <v>298.91145790938975</v>
      </c>
      <c r="W35" s="568"/>
      <c r="X35" s="569">
        <v>285.15340498544492</v>
      </c>
      <c r="Y35" s="568"/>
      <c r="Z35" s="569">
        <v>294.64187257661104</v>
      </c>
      <c r="AA35" s="568"/>
      <c r="AB35" s="569">
        <v>253.07143973719269</v>
      </c>
      <c r="AC35" s="568"/>
      <c r="AD35" s="569">
        <v>250.20944717466276</v>
      </c>
      <c r="AE35" s="568"/>
      <c r="AF35" s="569">
        <v>228.61671707430264</v>
      </c>
      <c r="AG35" s="568"/>
      <c r="AH35" s="569">
        <v>184.98806319253748</v>
      </c>
      <c r="AI35" s="568"/>
      <c r="AJ35" s="569">
        <v>169.27034625682361</v>
      </c>
      <c r="AK35" s="568"/>
      <c r="AL35" s="569">
        <v>123.55201426746976</v>
      </c>
      <c r="AM35" s="568"/>
      <c r="AN35" s="569">
        <v>117.11041455457088</v>
      </c>
      <c r="AO35" s="568"/>
      <c r="AP35" s="569">
        <v>51.114182875874938</v>
      </c>
      <c r="AQ35" s="568"/>
      <c r="AR35" s="569">
        <v>60.047978430397634</v>
      </c>
      <c r="AS35" s="568"/>
      <c r="AT35" s="569">
        <v>64.8159440517978</v>
      </c>
      <c r="AU35" s="568"/>
      <c r="AV35" s="569">
        <v>68.833769965405779</v>
      </c>
      <c r="AW35" s="568"/>
      <c r="AX35" s="569">
        <v>70.950854831253977</v>
      </c>
      <c r="AY35" s="568"/>
      <c r="AZ35" s="569">
        <v>73.998614173026169</v>
      </c>
      <c r="BA35" s="568"/>
      <c r="BB35" s="569">
        <v>49.948692890622837</v>
      </c>
      <c r="BC35" s="568"/>
      <c r="BD35" s="569">
        <v>47.34137244569682</v>
      </c>
      <c r="BE35" s="568"/>
      <c r="BF35" s="569">
        <v>53.29219138034761</v>
      </c>
      <c r="BG35" s="568"/>
      <c r="BH35" s="569">
        <v>37.119783204618578</v>
      </c>
      <c r="BI35" s="568"/>
      <c r="BJ35" s="569" t="s">
        <v>700</v>
      </c>
      <c r="BK35" s="571"/>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479" t="str">
        <f>Parameters!S35</f>
        <v>Electricity, gas, steam and air conditioning supply</v>
      </c>
      <c r="E36" s="472"/>
      <c r="F36" s="564">
        <v>20118.205729575857</v>
      </c>
      <c r="G36" s="568"/>
      <c r="H36" s="565">
        <v>19824.31757298805</v>
      </c>
      <c r="I36" s="568"/>
      <c r="J36" s="565">
        <v>19862.235369749065</v>
      </c>
      <c r="K36" s="568"/>
      <c r="L36" s="565">
        <v>19646.875993711441</v>
      </c>
      <c r="M36" s="568"/>
      <c r="N36" s="565">
        <v>20330.339090443926</v>
      </c>
      <c r="O36" s="568"/>
      <c r="P36" s="565">
        <v>24651.215756584523</v>
      </c>
      <c r="Q36" s="568"/>
      <c r="R36" s="565">
        <v>21024.445946776563</v>
      </c>
      <c r="S36" s="568"/>
      <c r="T36" s="565">
        <v>17222.361557268632</v>
      </c>
      <c r="U36" s="568"/>
      <c r="V36" s="565">
        <v>16828.212887850583</v>
      </c>
      <c r="W36" s="568"/>
      <c r="X36" s="565">
        <v>15427.416950702926</v>
      </c>
      <c r="Y36" s="568"/>
      <c r="Z36" s="565">
        <v>14995.430835097051</v>
      </c>
      <c r="AA36" s="568"/>
      <c r="AB36" s="565">
        <v>12817.666392463345</v>
      </c>
      <c r="AC36" s="568"/>
      <c r="AD36" s="565">
        <v>11198.770774368366</v>
      </c>
      <c r="AE36" s="568"/>
      <c r="AF36" s="565">
        <v>8861.8561118204161</v>
      </c>
      <c r="AG36" s="568"/>
      <c r="AH36" s="565">
        <v>9292.1612820409046</v>
      </c>
      <c r="AI36" s="568"/>
      <c r="AJ36" s="565">
        <v>9558.0577388864895</v>
      </c>
      <c r="AK36" s="568"/>
      <c r="AL36" s="565">
        <v>9843.2095053942248</v>
      </c>
      <c r="AM36" s="568"/>
      <c r="AN36" s="565">
        <v>8860.1297133154058</v>
      </c>
      <c r="AO36" s="568"/>
      <c r="AP36" s="565">
        <v>7630.7474430832399</v>
      </c>
      <c r="AQ36" s="568"/>
      <c r="AR36" s="565">
        <v>6216.0457192897711</v>
      </c>
      <c r="AS36" s="568"/>
      <c r="AT36" s="565">
        <v>5768.8825138692891</v>
      </c>
      <c r="AU36" s="568"/>
      <c r="AV36" s="565">
        <v>3822.7508746562671</v>
      </c>
      <c r="AW36" s="568"/>
      <c r="AX36" s="565">
        <v>3513.9414672881167</v>
      </c>
      <c r="AY36" s="568"/>
      <c r="AZ36" s="565">
        <v>3432.4647351136546</v>
      </c>
      <c r="BA36" s="568"/>
      <c r="BB36" s="565">
        <v>3219.855482356345</v>
      </c>
      <c r="BC36" s="568"/>
      <c r="BD36" s="565">
        <v>2627.7167892196185</v>
      </c>
      <c r="BE36" s="568"/>
      <c r="BF36" s="565">
        <v>2451.1219119395505</v>
      </c>
      <c r="BG36" s="568"/>
      <c r="BH36" s="565">
        <v>2288.0367910926698</v>
      </c>
      <c r="BI36" s="568"/>
      <c r="BJ36" s="565" t="s">
        <v>700</v>
      </c>
      <c r="BK36" s="571"/>
      <c r="CJ36" s="303"/>
      <c r="CK36" s="303"/>
      <c r="CL36" s="303"/>
      <c r="CM36" s="304" t="s">
        <v>59</v>
      </c>
      <c r="CN36" s="303" t="s">
        <v>946</v>
      </c>
      <c r="CO36" s="303"/>
      <c r="CP36" s="303"/>
      <c r="CQ36" s="303"/>
      <c r="CR36" s="303"/>
      <c r="CS36" s="303"/>
      <c r="CT36" s="303"/>
    </row>
    <row r="37" spans="1:98" s="13" customFormat="1">
      <c r="A37" s="36"/>
      <c r="B37" s="207" t="str">
        <f>Parameters!Q36</f>
        <v>E</v>
      </c>
      <c r="C37" s="208"/>
      <c r="D37" s="479" t="str">
        <f>Parameters!S36</f>
        <v>Water supply; sewerage, waste management and remediation activities</v>
      </c>
      <c r="E37" s="481"/>
      <c r="F37" s="564">
        <v>964.35102851780505</v>
      </c>
      <c r="G37" s="568"/>
      <c r="H37" s="565">
        <v>1015.6709028155962</v>
      </c>
      <c r="I37" s="568"/>
      <c r="J37" s="565">
        <v>1017.4157839476821</v>
      </c>
      <c r="K37" s="568"/>
      <c r="L37" s="565">
        <v>969.66301456531585</v>
      </c>
      <c r="M37" s="568"/>
      <c r="N37" s="565">
        <v>882.903721305472</v>
      </c>
      <c r="O37" s="568"/>
      <c r="P37" s="565">
        <v>938.69607688730207</v>
      </c>
      <c r="Q37" s="568"/>
      <c r="R37" s="565">
        <v>1078.9021494638382</v>
      </c>
      <c r="S37" s="568"/>
      <c r="T37" s="565">
        <v>1075.9299381333476</v>
      </c>
      <c r="U37" s="568"/>
      <c r="V37" s="565">
        <v>1015.2900679339623</v>
      </c>
      <c r="W37" s="568"/>
      <c r="X37" s="565">
        <v>986.8313050808315</v>
      </c>
      <c r="Y37" s="568"/>
      <c r="Z37" s="565">
        <v>1011.4290987454772</v>
      </c>
      <c r="AA37" s="568"/>
      <c r="AB37" s="565">
        <v>960.8498223929663</v>
      </c>
      <c r="AC37" s="568"/>
      <c r="AD37" s="565">
        <v>1240.6132761048311</v>
      </c>
      <c r="AE37" s="568"/>
      <c r="AF37" s="565">
        <v>1409.0779206601524</v>
      </c>
      <c r="AG37" s="568"/>
      <c r="AH37" s="565">
        <v>947.46829221880284</v>
      </c>
      <c r="AI37" s="568"/>
      <c r="AJ37" s="565">
        <v>854.52255048325992</v>
      </c>
      <c r="AK37" s="568"/>
      <c r="AL37" s="565">
        <v>849.72345092647424</v>
      </c>
      <c r="AM37" s="568"/>
      <c r="AN37" s="565">
        <v>857.15113864038642</v>
      </c>
      <c r="AO37" s="568"/>
      <c r="AP37" s="565">
        <v>890.76670115366642</v>
      </c>
      <c r="AQ37" s="568"/>
      <c r="AR37" s="565">
        <v>954.45444269102302</v>
      </c>
      <c r="AS37" s="568"/>
      <c r="AT37" s="565">
        <v>960.7188607612818</v>
      </c>
      <c r="AU37" s="568"/>
      <c r="AV37" s="565">
        <v>982.93354853976496</v>
      </c>
      <c r="AW37" s="568"/>
      <c r="AX37" s="565">
        <v>1074.5060417921568</v>
      </c>
      <c r="AY37" s="568"/>
      <c r="AZ37" s="565">
        <v>1078.1338996339437</v>
      </c>
      <c r="BA37" s="568"/>
      <c r="BB37" s="565">
        <v>885.95620298853873</v>
      </c>
      <c r="BC37" s="568"/>
      <c r="BD37" s="565">
        <v>845.78090259751241</v>
      </c>
      <c r="BE37" s="568"/>
      <c r="BF37" s="565">
        <v>850.46475817570126</v>
      </c>
      <c r="BG37" s="568"/>
      <c r="BH37" s="565">
        <v>782.26827683134229</v>
      </c>
      <c r="BI37" s="568"/>
      <c r="BJ37" s="565" t="s">
        <v>700</v>
      </c>
      <c r="BK37" s="571"/>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474" t="str">
        <f>Parameters!S37</f>
        <v>Water collection, treatment and supply</v>
      </c>
      <c r="E38" s="473"/>
      <c r="F38" s="567">
        <v>209.57100597665456</v>
      </c>
      <c r="G38" s="568"/>
      <c r="H38" s="569">
        <v>215.33330122970736</v>
      </c>
      <c r="I38" s="568"/>
      <c r="J38" s="569">
        <v>209.86791536630054</v>
      </c>
      <c r="K38" s="568"/>
      <c r="L38" s="569">
        <v>201.75009759110898</v>
      </c>
      <c r="M38" s="568"/>
      <c r="N38" s="569">
        <v>207.098963002722</v>
      </c>
      <c r="O38" s="568"/>
      <c r="P38" s="569">
        <v>152.40435931294184</v>
      </c>
      <c r="Q38" s="568"/>
      <c r="R38" s="569">
        <v>162.27078920314761</v>
      </c>
      <c r="S38" s="568"/>
      <c r="T38" s="569">
        <v>169.65126371035092</v>
      </c>
      <c r="U38" s="568"/>
      <c r="V38" s="569">
        <v>188.59640924635826</v>
      </c>
      <c r="W38" s="568"/>
      <c r="X38" s="569">
        <v>216.7265132848768</v>
      </c>
      <c r="Y38" s="568"/>
      <c r="Z38" s="569">
        <v>204.13975364239803</v>
      </c>
      <c r="AA38" s="568"/>
      <c r="AB38" s="569">
        <v>188.15475230987397</v>
      </c>
      <c r="AC38" s="568"/>
      <c r="AD38" s="569">
        <v>306.47565264827534</v>
      </c>
      <c r="AE38" s="568"/>
      <c r="AF38" s="569">
        <v>225.19321039208518</v>
      </c>
      <c r="AG38" s="568"/>
      <c r="AH38" s="569">
        <v>174.26349446383625</v>
      </c>
      <c r="AI38" s="568"/>
      <c r="AJ38" s="569">
        <v>91.097908930430677</v>
      </c>
      <c r="AK38" s="568"/>
      <c r="AL38" s="569">
        <v>66.799140392989685</v>
      </c>
      <c r="AM38" s="568"/>
      <c r="AN38" s="569">
        <v>59.300991780080025</v>
      </c>
      <c r="AO38" s="568"/>
      <c r="AP38" s="569">
        <v>35.310054769671353</v>
      </c>
      <c r="AQ38" s="568"/>
      <c r="AR38" s="569">
        <v>28.492888005344746</v>
      </c>
      <c r="AS38" s="568"/>
      <c r="AT38" s="569">
        <v>31.893783642478517</v>
      </c>
      <c r="AU38" s="568"/>
      <c r="AV38" s="569">
        <v>31.955645280409279</v>
      </c>
      <c r="AW38" s="568"/>
      <c r="AX38" s="569">
        <v>34.739807637053282</v>
      </c>
      <c r="AY38" s="568"/>
      <c r="AZ38" s="569">
        <v>32.859410826693008</v>
      </c>
      <c r="BA38" s="568"/>
      <c r="BB38" s="569">
        <v>36.517470323103687</v>
      </c>
      <c r="BC38" s="568"/>
      <c r="BD38" s="569">
        <v>31.586740484847191</v>
      </c>
      <c r="BE38" s="568"/>
      <c r="BF38" s="569">
        <v>28.99043564543269</v>
      </c>
      <c r="BG38" s="568"/>
      <c r="BH38" s="569">
        <v>27.255745603712114</v>
      </c>
      <c r="BI38" s="568"/>
      <c r="BJ38" s="569" t="s">
        <v>700</v>
      </c>
      <c r="BK38" s="571"/>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474" t="str">
        <f>Parameters!S38</f>
        <v>Sewerage, waste management, remediation activities</v>
      </c>
      <c r="E39" s="473"/>
      <c r="F39" s="567">
        <v>754.78002254115052</v>
      </c>
      <c r="G39" s="568"/>
      <c r="H39" s="569">
        <v>800.33760158588882</v>
      </c>
      <c r="I39" s="568"/>
      <c r="J39" s="569">
        <v>807.54786858138164</v>
      </c>
      <c r="K39" s="568"/>
      <c r="L39" s="569">
        <v>767.91291697420684</v>
      </c>
      <c r="M39" s="568"/>
      <c r="N39" s="569">
        <v>675.80475830274997</v>
      </c>
      <c r="O39" s="568"/>
      <c r="P39" s="569">
        <v>786.29171757436018</v>
      </c>
      <c r="Q39" s="568"/>
      <c r="R39" s="569">
        <v>916.63136026069071</v>
      </c>
      <c r="S39" s="568"/>
      <c r="T39" s="569">
        <v>906.27867442299669</v>
      </c>
      <c r="U39" s="568"/>
      <c r="V39" s="569">
        <v>826.69365868760406</v>
      </c>
      <c r="W39" s="568"/>
      <c r="X39" s="569">
        <v>770.10479179595472</v>
      </c>
      <c r="Y39" s="568"/>
      <c r="Z39" s="569">
        <v>807.2893451030792</v>
      </c>
      <c r="AA39" s="568"/>
      <c r="AB39" s="569">
        <v>772.69507008309233</v>
      </c>
      <c r="AC39" s="568"/>
      <c r="AD39" s="569">
        <v>934.13762345655584</v>
      </c>
      <c r="AE39" s="568"/>
      <c r="AF39" s="569">
        <v>1183.8847102680672</v>
      </c>
      <c r="AG39" s="568"/>
      <c r="AH39" s="569">
        <v>773.20479775496653</v>
      </c>
      <c r="AI39" s="568"/>
      <c r="AJ39" s="569">
        <v>763.42464155282926</v>
      </c>
      <c r="AK39" s="568"/>
      <c r="AL39" s="569">
        <v>782.92431053348457</v>
      </c>
      <c r="AM39" s="568"/>
      <c r="AN39" s="569">
        <v>797.85014686030638</v>
      </c>
      <c r="AO39" s="568"/>
      <c r="AP39" s="569">
        <v>855.45664638399501</v>
      </c>
      <c r="AQ39" s="568"/>
      <c r="AR39" s="569">
        <v>925.96155468567827</v>
      </c>
      <c r="AS39" s="568"/>
      <c r="AT39" s="569">
        <v>928.82507711880328</v>
      </c>
      <c r="AU39" s="568"/>
      <c r="AV39" s="569">
        <v>950.97790325935568</v>
      </c>
      <c r="AW39" s="568"/>
      <c r="AX39" s="569">
        <v>1039.7662341551036</v>
      </c>
      <c r="AY39" s="568"/>
      <c r="AZ39" s="569">
        <v>1045.2744888072507</v>
      </c>
      <c r="BA39" s="568"/>
      <c r="BB39" s="569">
        <v>849.43873266543505</v>
      </c>
      <c r="BC39" s="568"/>
      <c r="BD39" s="569">
        <v>814.19416211266525</v>
      </c>
      <c r="BE39" s="568"/>
      <c r="BF39" s="569">
        <v>821.47432253026852</v>
      </c>
      <c r="BG39" s="568"/>
      <c r="BH39" s="569">
        <v>755.01253122763023</v>
      </c>
      <c r="BI39" s="568"/>
      <c r="BJ39" s="569" t="s">
        <v>700</v>
      </c>
      <c r="BK39" s="571"/>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479" t="str">
        <f>Parameters!S39</f>
        <v>Construction</v>
      </c>
      <c r="E40" s="472"/>
      <c r="F40" s="564">
        <v>2437.4273844034906</v>
      </c>
      <c r="G40" s="568"/>
      <c r="H40" s="565">
        <v>2579.0133821435234</v>
      </c>
      <c r="I40" s="568"/>
      <c r="J40" s="565">
        <v>2557.4722936131584</v>
      </c>
      <c r="K40" s="568"/>
      <c r="L40" s="565">
        <v>2597.8269603237391</v>
      </c>
      <c r="M40" s="568"/>
      <c r="N40" s="565">
        <v>2362.7070687543924</v>
      </c>
      <c r="O40" s="568"/>
      <c r="P40" s="565">
        <v>2197.9716267179583</v>
      </c>
      <c r="Q40" s="568"/>
      <c r="R40" s="565">
        <v>2363.124256639273</v>
      </c>
      <c r="S40" s="568"/>
      <c r="T40" s="565">
        <v>2480.8338596560206</v>
      </c>
      <c r="U40" s="568"/>
      <c r="V40" s="565">
        <v>2448.9621288160606</v>
      </c>
      <c r="W40" s="568"/>
      <c r="X40" s="565">
        <v>2514.7467807461276</v>
      </c>
      <c r="Y40" s="568"/>
      <c r="Z40" s="565">
        <v>2797.1886065553067</v>
      </c>
      <c r="AA40" s="568"/>
      <c r="AB40" s="565">
        <v>2521.3337716701235</v>
      </c>
      <c r="AC40" s="568"/>
      <c r="AD40" s="565">
        <v>4536.5402212721874</v>
      </c>
      <c r="AE40" s="568"/>
      <c r="AF40" s="565">
        <v>3777.9147471616716</v>
      </c>
      <c r="AG40" s="568"/>
      <c r="AH40" s="565">
        <v>2949.4354791395203</v>
      </c>
      <c r="AI40" s="568"/>
      <c r="AJ40" s="565">
        <v>2135.4794149116319</v>
      </c>
      <c r="AK40" s="568"/>
      <c r="AL40" s="565">
        <v>1540.453259718671</v>
      </c>
      <c r="AM40" s="568"/>
      <c r="AN40" s="565">
        <v>1218.1467323050904</v>
      </c>
      <c r="AO40" s="568"/>
      <c r="AP40" s="565">
        <v>494.2997996169251</v>
      </c>
      <c r="AQ40" s="568"/>
      <c r="AR40" s="565">
        <v>475.1452406423947</v>
      </c>
      <c r="AS40" s="568"/>
      <c r="AT40" s="565">
        <v>562.26305619831282</v>
      </c>
      <c r="AU40" s="568"/>
      <c r="AV40" s="565">
        <v>577.73605866394996</v>
      </c>
      <c r="AW40" s="568"/>
      <c r="AX40" s="565">
        <v>627.73870593909226</v>
      </c>
      <c r="AY40" s="568"/>
      <c r="AZ40" s="565">
        <v>686.072778212657</v>
      </c>
      <c r="BA40" s="568"/>
      <c r="BB40" s="565">
        <v>665.50211072331456</v>
      </c>
      <c r="BC40" s="568"/>
      <c r="BD40" s="565">
        <v>605.59055472181478</v>
      </c>
      <c r="BE40" s="568"/>
      <c r="BF40" s="565">
        <v>685.13121966732717</v>
      </c>
      <c r="BG40" s="568"/>
      <c r="BH40" s="565">
        <v>489.80282584184812</v>
      </c>
      <c r="BI40" s="568"/>
      <c r="BJ40" s="565" t="s">
        <v>700</v>
      </c>
      <c r="BK40" s="571"/>
      <c r="CJ40" s="303"/>
      <c r="CK40" s="303"/>
      <c r="CL40" s="303"/>
      <c r="CM40" s="304" t="s">
        <v>159</v>
      </c>
      <c r="CN40" s="303" t="s">
        <v>946</v>
      </c>
      <c r="CO40" s="303"/>
      <c r="CP40" s="303"/>
      <c r="CQ40" s="303"/>
      <c r="CR40" s="303"/>
      <c r="CS40" s="303"/>
      <c r="CT40" s="303"/>
    </row>
    <row r="41" spans="1:98" s="13" customFormat="1">
      <c r="A41" s="36"/>
      <c r="B41" s="207" t="str">
        <f>Parameters!Q40</f>
        <v>G</v>
      </c>
      <c r="C41" s="208"/>
      <c r="D41" s="479" t="str">
        <f>Parameters!S40</f>
        <v>Wholesale and retail trade; repair of motor vehicles and motorcycles</v>
      </c>
      <c r="E41" s="481"/>
      <c r="F41" s="564">
        <v>2789.2109314373756</v>
      </c>
      <c r="G41" s="568"/>
      <c r="H41" s="565">
        <v>2880.7675012344434</v>
      </c>
      <c r="I41" s="568"/>
      <c r="J41" s="565">
        <v>2976.6575153452959</v>
      </c>
      <c r="K41" s="568"/>
      <c r="L41" s="565">
        <v>3063.1525599763204</v>
      </c>
      <c r="M41" s="568"/>
      <c r="N41" s="565">
        <v>2897.2560387563808</v>
      </c>
      <c r="O41" s="568"/>
      <c r="P41" s="565">
        <v>2766.7764954627828</v>
      </c>
      <c r="Q41" s="568"/>
      <c r="R41" s="565">
        <v>3061.751532862726</v>
      </c>
      <c r="S41" s="568"/>
      <c r="T41" s="565">
        <v>2976.7812301661779</v>
      </c>
      <c r="U41" s="568"/>
      <c r="V41" s="565">
        <v>2991.2072315900296</v>
      </c>
      <c r="W41" s="568"/>
      <c r="X41" s="565">
        <v>3049.9043739528524</v>
      </c>
      <c r="Y41" s="568"/>
      <c r="Z41" s="565">
        <v>3366.9100535889734</v>
      </c>
      <c r="AA41" s="568"/>
      <c r="AB41" s="565">
        <v>2953.7054292173807</v>
      </c>
      <c r="AC41" s="568"/>
      <c r="AD41" s="565">
        <v>2576.4237763051497</v>
      </c>
      <c r="AE41" s="568"/>
      <c r="AF41" s="565">
        <v>2545.4826742884425</v>
      </c>
      <c r="AG41" s="568"/>
      <c r="AH41" s="565">
        <v>2630.2774536530637</v>
      </c>
      <c r="AI41" s="568"/>
      <c r="AJ41" s="565">
        <v>2383.6985156132851</v>
      </c>
      <c r="AK41" s="568"/>
      <c r="AL41" s="565">
        <v>2016.342646021983</v>
      </c>
      <c r="AM41" s="568"/>
      <c r="AN41" s="565">
        <v>2078.2339944361884</v>
      </c>
      <c r="AO41" s="568"/>
      <c r="AP41" s="565">
        <v>1775.1453647798153</v>
      </c>
      <c r="AQ41" s="568"/>
      <c r="AR41" s="565">
        <v>1529.3536110274299</v>
      </c>
      <c r="AS41" s="568"/>
      <c r="AT41" s="565">
        <v>1815.6729562321552</v>
      </c>
      <c r="AU41" s="568"/>
      <c r="AV41" s="565">
        <v>1917.2171922319108</v>
      </c>
      <c r="AW41" s="568"/>
      <c r="AX41" s="565">
        <v>1918.6496405635435</v>
      </c>
      <c r="AY41" s="568"/>
      <c r="AZ41" s="565">
        <v>1923.5768089400103</v>
      </c>
      <c r="BA41" s="568"/>
      <c r="BB41" s="565">
        <v>1863.6346954730764</v>
      </c>
      <c r="BC41" s="568"/>
      <c r="BD41" s="565">
        <v>1617.8365458550606</v>
      </c>
      <c r="BE41" s="568"/>
      <c r="BF41" s="565">
        <v>1547.0966689904972</v>
      </c>
      <c r="BG41" s="568"/>
      <c r="BH41" s="565">
        <v>1444.033569165792</v>
      </c>
      <c r="BI41" s="568"/>
      <c r="BJ41" s="565" t="s">
        <v>700</v>
      </c>
      <c r="BK41" s="571"/>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471" t="str">
        <f>Parameters!S41</f>
        <v>Wholesale and retail trade and repair of motor vehicles and motorcycles</v>
      </c>
      <c r="E42" s="472"/>
      <c r="F42" s="567">
        <v>356.3616149513918</v>
      </c>
      <c r="G42" s="568"/>
      <c r="H42" s="569">
        <v>530.53291072134516</v>
      </c>
      <c r="I42" s="568"/>
      <c r="J42" s="569">
        <v>439.68149755379505</v>
      </c>
      <c r="K42" s="568"/>
      <c r="L42" s="569">
        <v>530.24991845711077</v>
      </c>
      <c r="M42" s="568"/>
      <c r="N42" s="569">
        <v>394.23002922039029</v>
      </c>
      <c r="O42" s="568"/>
      <c r="P42" s="569">
        <v>394.85876000567015</v>
      </c>
      <c r="Q42" s="568"/>
      <c r="R42" s="569">
        <v>595.57826592618778</v>
      </c>
      <c r="S42" s="568"/>
      <c r="T42" s="569">
        <v>545.76703690061436</v>
      </c>
      <c r="U42" s="568"/>
      <c r="V42" s="569">
        <v>520.77566758984074</v>
      </c>
      <c r="W42" s="568"/>
      <c r="X42" s="569">
        <v>635.74397788856186</v>
      </c>
      <c r="Y42" s="568"/>
      <c r="Z42" s="569">
        <v>627.03063710662207</v>
      </c>
      <c r="AA42" s="568"/>
      <c r="AB42" s="569">
        <v>612.38184733136598</v>
      </c>
      <c r="AC42" s="568"/>
      <c r="AD42" s="569">
        <v>518.35476809450893</v>
      </c>
      <c r="AE42" s="568"/>
      <c r="AF42" s="569">
        <v>515.3420817032877</v>
      </c>
      <c r="AG42" s="568"/>
      <c r="AH42" s="569">
        <v>371.52766409931991</v>
      </c>
      <c r="AI42" s="568"/>
      <c r="AJ42" s="569">
        <v>238.51889879697927</v>
      </c>
      <c r="AK42" s="568"/>
      <c r="AL42" s="569">
        <v>163.89705015048906</v>
      </c>
      <c r="AM42" s="568"/>
      <c r="AN42" s="569">
        <v>177.40598360609133</v>
      </c>
      <c r="AO42" s="568"/>
      <c r="AP42" s="569">
        <v>196.37434681665047</v>
      </c>
      <c r="AQ42" s="568"/>
      <c r="AR42" s="569">
        <v>156.8141516198433</v>
      </c>
      <c r="AS42" s="568"/>
      <c r="AT42" s="569">
        <v>200.68412132545484</v>
      </c>
      <c r="AU42" s="568"/>
      <c r="AV42" s="569">
        <v>184.86938449978413</v>
      </c>
      <c r="AW42" s="568"/>
      <c r="AX42" s="569">
        <v>231.31983726700767</v>
      </c>
      <c r="AY42" s="568"/>
      <c r="AZ42" s="569">
        <v>264.21224071797491</v>
      </c>
      <c r="BA42" s="568"/>
      <c r="BB42" s="569">
        <v>256.29770758967157</v>
      </c>
      <c r="BC42" s="568"/>
      <c r="BD42" s="569">
        <v>212.98515163634266</v>
      </c>
      <c r="BE42" s="568"/>
      <c r="BF42" s="569">
        <v>210.66402318191822</v>
      </c>
      <c r="BG42" s="568"/>
      <c r="BH42" s="569">
        <v>222.22808039832995</v>
      </c>
      <c r="BI42" s="568"/>
      <c r="BJ42" s="569" t="s">
        <v>700</v>
      </c>
      <c r="BK42" s="571"/>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471" t="str">
        <f>Parameters!S42</f>
        <v>Wholesale trade, except of motor vehicles and motorcycles</v>
      </c>
      <c r="E43" s="472"/>
      <c r="F43" s="567">
        <v>1203.3631939375027</v>
      </c>
      <c r="G43" s="568"/>
      <c r="H43" s="569">
        <v>1128.1580371816215</v>
      </c>
      <c r="I43" s="568"/>
      <c r="J43" s="569">
        <v>1534.4105053381932</v>
      </c>
      <c r="K43" s="568"/>
      <c r="L43" s="569">
        <v>1409.7686807487742</v>
      </c>
      <c r="M43" s="568"/>
      <c r="N43" s="569">
        <v>1562.9677177548851</v>
      </c>
      <c r="O43" s="568"/>
      <c r="P43" s="569">
        <v>1412.5569130913273</v>
      </c>
      <c r="Q43" s="568"/>
      <c r="R43" s="569">
        <v>1331.625910116868</v>
      </c>
      <c r="S43" s="568"/>
      <c r="T43" s="569">
        <v>1204.4546573838918</v>
      </c>
      <c r="U43" s="568"/>
      <c r="V43" s="569">
        <v>1197.5566096937148</v>
      </c>
      <c r="W43" s="568"/>
      <c r="X43" s="569">
        <v>1268.983695325137</v>
      </c>
      <c r="Y43" s="568"/>
      <c r="Z43" s="569">
        <v>1405.8984084344636</v>
      </c>
      <c r="AA43" s="568"/>
      <c r="AB43" s="569">
        <v>1137.362844652373</v>
      </c>
      <c r="AC43" s="568"/>
      <c r="AD43" s="569">
        <v>1070.8806516223874</v>
      </c>
      <c r="AE43" s="568"/>
      <c r="AF43" s="569">
        <v>1050.9619110934332</v>
      </c>
      <c r="AG43" s="568"/>
      <c r="AH43" s="569">
        <v>1275.4019631586341</v>
      </c>
      <c r="AI43" s="568"/>
      <c r="AJ43" s="569">
        <v>1179.4103023673722</v>
      </c>
      <c r="AK43" s="568"/>
      <c r="AL43" s="569">
        <v>947.41670744154669</v>
      </c>
      <c r="AM43" s="568"/>
      <c r="AN43" s="569">
        <v>860.65492300289475</v>
      </c>
      <c r="AO43" s="568"/>
      <c r="AP43" s="569">
        <v>819.78394370509579</v>
      </c>
      <c r="AQ43" s="568"/>
      <c r="AR43" s="569">
        <v>671.65619618432618</v>
      </c>
      <c r="AS43" s="568"/>
      <c r="AT43" s="569">
        <v>742.72066903763823</v>
      </c>
      <c r="AU43" s="568"/>
      <c r="AV43" s="569">
        <v>879.90121045275919</v>
      </c>
      <c r="AW43" s="568"/>
      <c r="AX43" s="569">
        <v>838.49457281995717</v>
      </c>
      <c r="AY43" s="568"/>
      <c r="AZ43" s="569">
        <v>815.77476288575895</v>
      </c>
      <c r="BA43" s="568"/>
      <c r="BB43" s="569">
        <v>772.23385147083968</v>
      </c>
      <c r="BC43" s="568"/>
      <c r="BD43" s="569">
        <v>674.18636720010977</v>
      </c>
      <c r="BE43" s="568"/>
      <c r="BF43" s="569">
        <v>638.11225601808906</v>
      </c>
      <c r="BG43" s="568"/>
      <c r="BH43" s="569">
        <v>593.1246718493137</v>
      </c>
      <c r="BI43" s="568"/>
      <c r="BJ43" s="569" t="s">
        <v>700</v>
      </c>
      <c r="BK43" s="571"/>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471" t="str">
        <f>Parameters!S43</f>
        <v>Retail trade, except of motor vehicles and motorcycles</v>
      </c>
      <c r="E44" s="472"/>
      <c r="F44" s="567">
        <v>1229.4861225484808</v>
      </c>
      <c r="G44" s="568"/>
      <c r="H44" s="569">
        <v>1222.0765533314766</v>
      </c>
      <c r="I44" s="568"/>
      <c r="J44" s="569">
        <v>1002.5655124533077</v>
      </c>
      <c r="K44" s="568"/>
      <c r="L44" s="569">
        <v>1123.1339607704354</v>
      </c>
      <c r="M44" s="568"/>
      <c r="N44" s="569">
        <v>940.05829178110503</v>
      </c>
      <c r="O44" s="568"/>
      <c r="P44" s="569">
        <v>959.36082236578522</v>
      </c>
      <c r="Q44" s="568"/>
      <c r="R44" s="569">
        <v>1134.5473568196701</v>
      </c>
      <c r="S44" s="568"/>
      <c r="T44" s="569">
        <v>1226.5595358816715</v>
      </c>
      <c r="U44" s="568"/>
      <c r="V44" s="569">
        <v>1272.8749543064739</v>
      </c>
      <c r="W44" s="568"/>
      <c r="X44" s="569">
        <v>1145.1767007391534</v>
      </c>
      <c r="Y44" s="568"/>
      <c r="Z44" s="569">
        <v>1333.9810080478878</v>
      </c>
      <c r="AA44" s="568"/>
      <c r="AB44" s="569">
        <v>1203.960737233642</v>
      </c>
      <c r="AC44" s="568"/>
      <c r="AD44" s="569">
        <v>987.18835658825321</v>
      </c>
      <c r="AE44" s="568"/>
      <c r="AF44" s="569">
        <v>979.17868149172148</v>
      </c>
      <c r="AG44" s="568"/>
      <c r="AH44" s="569">
        <v>983.34782639510968</v>
      </c>
      <c r="AI44" s="568"/>
      <c r="AJ44" s="569">
        <v>965.76931444893376</v>
      </c>
      <c r="AK44" s="568"/>
      <c r="AL44" s="569">
        <v>905.02888842994741</v>
      </c>
      <c r="AM44" s="568"/>
      <c r="AN44" s="569">
        <v>1040.1730878272024</v>
      </c>
      <c r="AO44" s="568"/>
      <c r="AP44" s="569">
        <v>758.98707425806901</v>
      </c>
      <c r="AQ44" s="568"/>
      <c r="AR44" s="569">
        <v>700.88326322326031</v>
      </c>
      <c r="AS44" s="568"/>
      <c r="AT44" s="569">
        <v>872.26816586906216</v>
      </c>
      <c r="AU44" s="568"/>
      <c r="AV44" s="569">
        <v>852.44659727936744</v>
      </c>
      <c r="AW44" s="568"/>
      <c r="AX44" s="569">
        <v>848.83523047657866</v>
      </c>
      <c r="AY44" s="568"/>
      <c r="AZ44" s="569">
        <v>843.58980533627641</v>
      </c>
      <c r="BA44" s="568"/>
      <c r="BB44" s="569">
        <v>835.10313641256516</v>
      </c>
      <c r="BC44" s="568"/>
      <c r="BD44" s="569">
        <v>730.66502701860827</v>
      </c>
      <c r="BE44" s="568"/>
      <c r="BF44" s="569">
        <v>698.3203897904898</v>
      </c>
      <c r="BG44" s="568"/>
      <c r="BH44" s="569">
        <v>628.68081691814837</v>
      </c>
      <c r="BI44" s="568"/>
      <c r="BJ44" s="569" t="s">
        <v>700</v>
      </c>
      <c r="BK44" s="571"/>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479" t="str">
        <f>Parameters!S44</f>
        <v>Transportation and storage</v>
      </c>
      <c r="E45" s="481"/>
      <c r="F45" s="564">
        <v>23547.380371629915</v>
      </c>
      <c r="G45" s="568"/>
      <c r="H45" s="565">
        <v>23816.782945746796</v>
      </c>
      <c r="I45" s="568"/>
      <c r="J45" s="565">
        <v>23453.497051237257</v>
      </c>
      <c r="K45" s="568"/>
      <c r="L45" s="565">
        <v>23186.164529595273</v>
      </c>
      <c r="M45" s="568"/>
      <c r="N45" s="565">
        <v>21526.172109727522</v>
      </c>
      <c r="O45" s="568"/>
      <c r="P45" s="565">
        <v>20029.824197104783</v>
      </c>
      <c r="Q45" s="568"/>
      <c r="R45" s="565">
        <v>21266.224752239101</v>
      </c>
      <c r="S45" s="568"/>
      <c r="T45" s="565">
        <v>22442.239462681016</v>
      </c>
      <c r="U45" s="568"/>
      <c r="V45" s="565">
        <v>22084.388122796194</v>
      </c>
      <c r="W45" s="568"/>
      <c r="X45" s="565">
        <v>25710.973914680304</v>
      </c>
      <c r="Y45" s="568"/>
      <c r="Z45" s="565">
        <v>28929.437992867308</v>
      </c>
      <c r="AA45" s="568"/>
      <c r="AB45" s="565">
        <v>27969.889802313242</v>
      </c>
      <c r="AC45" s="568"/>
      <c r="AD45" s="565">
        <v>29471.463284850604</v>
      </c>
      <c r="AE45" s="568"/>
      <c r="AF45" s="565">
        <v>34690.2187691086</v>
      </c>
      <c r="AG45" s="568"/>
      <c r="AH45" s="565">
        <v>30024.856590717074</v>
      </c>
      <c r="AI45" s="568"/>
      <c r="AJ45" s="565">
        <v>25195.401083494726</v>
      </c>
      <c r="AK45" s="568"/>
      <c r="AL45" s="565">
        <v>20514.570818496471</v>
      </c>
      <c r="AM45" s="568"/>
      <c r="AN45" s="565">
        <v>19290.989100340696</v>
      </c>
      <c r="AO45" s="568"/>
      <c r="AP45" s="565">
        <v>11407.854422970189</v>
      </c>
      <c r="AQ45" s="568" t="s">
        <v>1168</v>
      </c>
      <c r="AR45" s="565">
        <v>6850.3756935115935</v>
      </c>
      <c r="AS45" s="568" t="s">
        <v>571</v>
      </c>
      <c r="AT45" s="565">
        <v>9769.8198108590313</v>
      </c>
      <c r="AU45" s="568" t="s">
        <v>571</v>
      </c>
      <c r="AV45" s="565">
        <v>9339.7252387078497</v>
      </c>
      <c r="AW45" s="568"/>
      <c r="AX45" s="565">
        <v>8410.0864224543548</v>
      </c>
      <c r="AY45" s="568"/>
      <c r="AZ45" s="565">
        <v>8085.1390724508974</v>
      </c>
      <c r="BA45" s="568"/>
      <c r="BB45" s="565">
        <v>7805.5217101216676</v>
      </c>
      <c r="BC45" s="568"/>
      <c r="BD45" s="565">
        <v>6079.2385652393514</v>
      </c>
      <c r="BE45" s="568"/>
      <c r="BF45" s="565">
        <v>6762.7692750404431</v>
      </c>
      <c r="BG45" s="568"/>
      <c r="BH45" s="565">
        <v>6391.5653479265065</v>
      </c>
      <c r="BI45" s="568"/>
      <c r="BJ45" s="565" t="s">
        <v>700</v>
      </c>
      <c r="BK45" s="571"/>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471" t="str">
        <f>Parameters!S45</f>
        <v>Land transport and transport via pipelines</v>
      </c>
      <c r="E46" s="472"/>
      <c r="F46" s="567">
        <v>22514.53105107024</v>
      </c>
      <c r="G46" s="568"/>
      <c r="H46" s="569">
        <v>22786.385150196013</v>
      </c>
      <c r="I46" s="568"/>
      <c r="J46" s="569">
        <v>22601.715879639731</v>
      </c>
      <c r="K46" s="568"/>
      <c r="L46" s="569">
        <v>22277.673832009528</v>
      </c>
      <c r="M46" s="568"/>
      <c r="N46" s="569">
        <v>20886.800722153359</v>
      </c>
      <c r="O46" s="568"/>
      <c r="P46" s="569">
        <v>19429.786158274866</v>
      </c>
      <c r="Q46" s="568"/>
      <c r="R46" s="569">
        <v>20357.061756545962</v>
      </c>
      <c r="S46" s="568"/>
      <c r="T46" s="569">
        <v>21767.69493931911</v>
      </c>
      <c r="U46" s="568"/>
      <c r="V46" s="569">
        <v>21480.344452667145</v>
      </c>
      <c r="W46" s="568"/>
      <c r="X46" s="569">
        <v>25285.358183093962</v>
      </c>
      <c r="Y46" s="568"/>
      <c r="Z46" s="569">
        <v>28521.959395668</v>
      </c>
      <c r="AA46" s="568"/>
      <c r="AB46" s="569">
        <v>27440.350621982852</v>
      </c>
      <c r="AC46" s="568"/>
      <c r="AD46" s="569">
        <v>28969.185021394926</v>
      </c>
      <c r="AE46" s="568"/>
      <c r="AF46" s="569">
        <v>34173.054503802305</v>
      </c>
      <c r="AG46" s="568"/>
      <c r="AH46" s="569">
        <v>29563.476622273934</v>
      </c>
      <c r="AI46" s="568"/>
      <c r="AJ46" s="569">
        <v>24670.537194834695</v>
      </c>
      <c r="AK46" s="568"/>
      <c r="AL46" s="569">
        <v>20020.163679634334</v>
      </c>
      <c r="AM46" s="568"/>
      <c r="AN46" s="569">
        <v>18950.755446465562</v>
      </c>
      <c r="AO46" s="568"/>
      <c r="AP46" s="569">
        <v>10456.601978738076</v>
      </c>
      <c r="AQ46" s="568"/>
      <c r="AR46" s="569">
        <v>6269.7908759751354</v>
      </c>
      <c r="AS46" s="568"/>
      <c r="AT46" s="569">
        <v>8974.1612129161022</v>
      </c>
      <c r="AU46" s="568"/>
      <c r="AV46" s="569">
        <v>8584.9755230654955</v>
      </c>
      <c r="AW46" s="568"/>
      <c r="AX46" s="569">
        <v>7622.2511935349867</v>
      </c>
      <c r="AY46" s="568"/>
      <c r="AZ46" s="569">
        <v>7456.1669231655951</v>
      </c>
      <c r="BA46" s="568"/>
      <c r="BB46" s="569">
        <v>7173.3964430312362</v>
      </c>
      <c r="BC46" s="568"/>
      <c r="BD46" s="569">
        <v>5555.9559804016626</v>
      </c>
      <c r="BE46" s="568"/>
      <c r="BF46" s="569">
        <v>6166.545429145548</v>
      </c>
      <c r="BG46" s="568"/>
      <c r="BH46" s="569">
        <v>5845.1373918648032</v>
      </c>
      <c r="BI46" s="568"/>
      <c r="BJ46" s="569" t="s">
        <v>700</v>
      </c>
      <c r="BK46" s="571"/>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471" t="str">
        <f>Parameters!S46</f>
        <v>Water transport</v>
      </c>
      <c r="E47" s="500"/>
      <c r="F47" s="567">
        <v>379.89802165943865</v>
      </c>
      <c r="G47" s="568"/>
      <c r="H47" s="569">
        <v>324.41190217744133</v>
      </c>
      <c r="I47" s="568"/>
      <c r="J47" s="569">
        <v>195.55023058038401</v>
      </c>
      <c r="K47" s="568"/>
      <c r="L47" s="569">
        <v>270.85614715737034</v>
      </c>
      <c r="M47" s="568"/>
      <c r="N47" s="569">
        <v>62.531628017740331</v>
      </c>
      <c r="O47" s="568"/>
      <c r="P47" s="569">
        <v>3.8958196962246103</v>
      </c>
      <c r="Q47" s="568"/>
      <c r="R47" s="569">
        <v>176.56206329416122</v>
      </c>
      <c r="S47" s="568"/>
      <c r="T47" s="569">
        <v>191.53396654698466</v>
      </c>
      <c r="U47" s="568"/>
      <c r="V47" s="569">
        <v>145.45869443697518</v>
      </c>
      <c r="W47" s="568"/>
      <c r="X47" s="569">
        <v>58.331296547014887</v>
      </c>
      <c r="Y47" s="568"/>
      <c r="Z47" s="569">
        <v>7.0133572889126237</v>
      </c>
      <c r="AA47" s="568"/>
      <c r="AB47" s="569">
        <v>200.5097106768884</v>
      </c>
      <c r="AC47" s="568"/>
      <c r="AD47" s="569">
        <v>214.36816054502194</v>
      </c>
      <c r="AE47" s="568"/>
      <c r="AF47" s="569">
        <v>228.26465493432516</v>
      </c>
      <c r="AG47" s="568"/>
      <c r="AH47" s="569">
        <v>209.00534833461199</v>
      </c>
      <c r="AI47" s="568"/>
      <c r="AJ47" s="569">
        <v>220.47927283835392</v>
      </c>
      <c r="AK47" s="568"/>
      <c r="AL47" s="569">
        <v>195.49006420388898</v>
      </c>
      <c r="AM47" s="568"/>
      <c r="AN47" s="569">
        <v>69.034802476256104</v>
      </c>
      <c r="AO47" s="568"/>
      <c r="AP47" s="569">
        <v>107.52753216610267</v>
      </c>
      <c r="AQ47" s="568"/>
      <c r="AR47" s="569">
        <v>124.92460806738411</v>
      </c>
      <c r="AS47" s="568"/>
      <c r="AT47" s="569">
        <v>190.31491129572984</v>
      </c>
      <c r="AU47" s="568"/>
      <c r="AV47" s="569">
        <v>156.99368621420322</v>
      </c>
      <c r="AW47" s="568"/>
      <c r="AX47" s="569">
        <v>154.78643780081774</v>
      </c>
      <c r="AY47" s="568"/>
      <c r="AZ47" s="569">
        <v>91.472021773121298</v>
      </c>
      <c r="BA47" s="568"/>
      <c r="BB47" s="569">
        <v>133.69648449488201</v>
      </c>
      <c r="BC47" s="568"/>
      <c r="BD47" s="569">
        <v>136.21577240871542</v>
      </c>
      <c r="BE47" s="568"/>
      <c r="BF47" s="569">
        <v>152.48419348132151</v>
      </c>
      <c r="BG47" s="568"/>
      <c r="BH47" s="569">
        <v>151.0869603348138</v>
      </c>
      <c r="BI47" s="568"/>
      <c r="BJ47" s="569" t="s">
        <v>700</v>
      </c>
      <c r="BK47" s="571"/>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474" t="str">
        <f>Parameters!S47</f>
        <v>Air transport</v>
      </c>
      <c r="E48" s="473"/>
      <c r="F48" s="567">
        <v>37.582179607193538</v>
      </c>
      <c r="G48" s="568"/>
      <c r="H48" s="569">
        <v>40.76455061292387</v>
      </c>
      <c r="I48" s="568"/>
      <c r="J48" s="569">
        <v>36.85360545356879</v>
      </c>
      <c r="K48" s="568"/>
      <c r="L48" s="569">
        <v>32.725309007706173</v>
      </c>
      <c r="M48" s="568"/>
      <c r="N48" s="569">
        <v>34.67907581221808</v>
      </c>
      <c r="O48" s="568"/>
      <c r="P48" s="569">
        <v>42.694990409569229</v>
      </c>
      <c r="Q48" s="568"/>
      <c r="R48" s="569">
        <v>44.423383391902398</v>
      </c>
      <c r="S48" s="568"/>
      <c r="T48" s="569">
        <v>47.884028712295574</v>
      </c>
      <c r="U48" s="568"/>
      <c r="V48" s="569">
        <v>47.065355789928141</v>
      </c>
      <c r="W48" s="568"/>
      <c r="X48" s="569">
        <v>36.211390641546977</v>
      </c>
      <c r="Y48" s="568"/>
      <c r="Z48" s="569">
        <v>24.941602914135242</v>
      </c>
      <c r="AA48" s="568"/>
      <c r="AB48" s="569">
        <v>32.735225953657157</v>
      </c>
      <c r="AC48" s="568"/>
      <c r="AD48" s="569">
        <v>37.163437672837503</v>
      </c>
      <c r="AE48" s="568"/>
      <c r="AF48" s="569">
        <v>36.700653278125777</v>
      </c>
      <c r="AG48" s="568"/>
      <c r="AH48" s="569">
        <v>29.195013458271617</v>
      </c>
      <c r="AI48" s="568"/>
      <c r="AJ48" s="569">
        <v>25.643195460988544</v>
      </c>
      <c r="AK48" s="568"/>
      <c r="AL48" s="569">
        <v>26.392031172945135</v>
      </c>
      <c r="AM48" s="568"/>
      <c r="AN48" s="569">
        <v>24.452182229838431</v>
      </c>
      <c r="AO48" s="568"/>
      <c r="AP48" s="569">
        <v>22.338950437272487</v>
      </c>
      <c r="AQ48" s="568"/>
      <c r="AR48" s="569">
        <v>23.262288115102738</v>
      </c>
      <c r="AS48" s="568"/>
      <c r="AT48" s="569">
        <v>27.52729803849553</v>
      </c>
      <c r="AU48" s="568"/>
      <c r="AV48" s="569">
        <v>30.111992555682939</v>
      </c>
      <c r="AW48" s="568"/>
      <c r="AX48" s="569">
        <v>32.84154024200636</v>
      </c>
      <c r="AY48" s="568"/>
      <c r="AZ48" s="569">
        <v>36.652928403415224</v>
      </c>
      <c r="BA48" s="568"/>
      <c r="BB48" s="569">
        <v>37.020561564741868</v>
      </c>
      <c r="BC48" s="568"/>
      <c r="BD48" s="569">
        <v>13.650893414343164</v>
      </c>
      <c r="BE48" s="568"/>
      <c r="BF48" s="569">
        <v>14.705146432258422</v>
      </c>
      <c r="BG48" s="568"/>
      <c r="BH48" s="569">
        <v>26.658954300777978</v>
      </c>
      <c r="BI48" s="568"/>
      <c r="BJ48" s="569" t="s">
        <v>700</v>
      </c>
      <c r="BK48" s="571"/>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474" t="str">
        <f>Parameters!S48</f>
        <v>Warehousing and support activities for transportation</v>
      </c>
      <c r="E49" s="473"/>
      <c r="F49" s="567">
        <v>437.98903545313971</v>
      </c>
      <c r="G49" s="568"/>
      <c r="H49" s="569">
        <v>483.63876637286648</v>
      </c>
      <c r="I49" s="568"/>
      <c r="J49" s="569">
        <v>434.03552324037162</v>
      </c>
      <c r="K49" s="568"/>
      <c r="L49" s="569">
        <v>417.97607881974307</v>
      </c>
      <c r="M49" s="568"/>
      <c r="N49" s="569">
        <v>361.14192734714675</v>
      </c>
      <c r="O49" s="568"/>
      <c r="P49" s="569">
        <v>394.27860745127208</v>
      </c>
      <c r="Q49" s="568"/>
      <c r="R49" s="569">
        <v>520.2519024496894</v>
      </c>
      <c r="S49" s="568"/>
      <c r="T49" s="569">
        <v>271.93206053073857</v>
      </c>
      <c r="U49" s="568"/>
      <c r="V49" s="569">
        <v>246.68336341502044</v>
      </c>
      <c r="W49" s="568"/>
      <c r="X49" s="569">
        <v>170.30018168516966</v>
      </c>
      <c r="Y49" s="568"/>
      <c r="Z49" s="569">
        <v>195.9689864703281</v>
      </c>
      <c r="AA49" s="568"/>
      <c r="AB49" s="569">
        <v>139.61068356350069</v>
      </c>
      <c r="AC49" s="568"/>
      <c r="AD49" s="569">
        <v>140.12866611026575</v>
      </c>
      <c r="AE49" s="568"/>
      <c r="AF49" s="569">
        <v>113.08390702313737</v>
      </c>
      <c r="AG49" s="568"/>
      <c r="AH49" s="569">
        <v>91.962864334406859</v>
      </c>
      <c r="AI49" s="568"/>
      <c r="AJ49" s="569">
        <v>165.7908315566942</v>
      </c>
      <c r="AK49" s="568"/>
      <c r="AL49" s="569">
        <v>180.60229024264336</v>
      </c>
      <c r="AM49" s="568"/>
      <c r="AN49" s="569">
        <v>161.96857979815761</v>
      </c>
      <c r="AO49" s="568"/>
      <c r="AP49" s="569">
        <v>767.71466941152426</v>
      </c>
      <c r="AQ49" s="568"/>
      <c r="AR49" s="569">
        <v>389.35315735082798</v>
      </c>
      <c r="AS49" s="568"/>
      <c r="AT49" s="569">
        <v>505.65152636418009</v>
      </c>
      <c r="AU49" s="568"/>
      <c r="AV49" s="569">
        <v>514.01289986320148</v>
      </c>
      <c r="AW49" s="568"/>
      <c r="AX49" s="569">
        <v>533.15264151360861</v>
      </c>
      <c r="AY49" s="568"/>
      <c r="AZ49" s="569">
        <v>446.99573324574368</v>
      </c>
      <c r="BA49" s="568"/>
      <c r="BB49" s="569">
        <v>399.76208572316938</v>
      </c>
      <c r="BC49" s="568"/>
      <c r="BD49" s="569">
        <v>312.12690287992325</v>
      </c>
      <c r="BE49" s="568"/>
      <c r="BF49" s="569">
        <v>339.20518778155372</v>
      </c>
      <c r="BG49" s="568"/>
      <c r="BH49" s="569">
        <v>300.20895098214856</v>
      </c>
      <c r="BI49" s="568"/>
      <c r="BJ49" s="569" t="s">
        <v>700</v>
      </c>
      <c r="BK49" s="571"/>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474" t="str">
        <f>Parameters!S49</f>
        <v>Postal and courier activities</v>
      </c>
      <c r="E50" s="473"/>
      <c r="F50" s="567">
        <v>177.38008383990268</v>
      </c>
      <c r="G50" s="568"/>
      <c r="H50" s="569">
        <v>181.58257638754958</v>
      </c>
      <c r="I50" s="568"/>
      <c r="J50" s="569">
        <v>185.34181232320094</v>
      </c>
      <c r="K50" s="568"/>
      <c r="L50" s="569">
        <v>186.93316260092553</v>
      </c>
      <c r="M50" s="568"/>
      <c r="N50" s="569">
        <v>181.01875639705784</v>
      </c>
      <c r="O50" s="568"/>
      <c r="P50" s="569">
        <v>159.16862127284983</v>
      </c>
      <c r="Q50" s="568"/>
      <c r="R50" s="569">
        <v>167.92564655738531</v>
      </c>
      <c r="S50" s="568"/>
      <c r="T50" s="569">
        <v>163.19446757188845</v>
      </c>
      <c r="U50" s="568"/>
      <c r="V50" s="569">
        <v>164.83625648712427</v>
      </c>
      <c r="W50" s="568"/>
      <c r="X50" s="569">
        <v>160.77286271261187</v>
      </c>
      <c r="Y50" s="568"/>
      <c r="Z50" s="569">
        <v>179.55465052593047</v>
      </c>
      <c r="AA50" s="568"/>
      <c r="AB50" s="569">
        <v>156.68356013634573</v>
      </c>
      <c r="AC50" s="568"/>
      <c r="AD50" s="569">
        <v>110.61799912755508</v>
      </c>
      <c r="AE50" s="568"/>
      <c r="AF50" s="569">
        <v>139.11505007070957</v>
      </c>
      <c r="AG50" s="568"/>
      <c r="AH50" s="569">
        <v>131.21674231584447</v>
      </c>
      <c r="AI50" s="568"/>
      <c r="AJ50" s="569">
        <v>112.95058880399615</v>
      </c>
      <c r="AK50" s="568"/>
      <c r="AL50" s="569">
        <v>91.922753242658118</v>
      </c>
      <c r="AM50" s="568"/>
      <c r="AN50" s="569">
        <v>84.778089370880963</v>
      </c>
      <c r="AO50" s="568"/>
      <c r="AP50" s="569">
        <v>53.671292217215992</v>
      </c>
      <c r="AQ50" s="568"/>
      <c r="AR50" s="569">
        <v>43.044764003143825</v>
      </c>
      <c r="AS50" s="568"/>
      <c r="AT50" s="569">
        <v>72.164862244524457</v>
      </c>
      <c r="AU50" s="568"/>
      <c r="AV50" s="569">
        <v>53.631137009266027</v>
      </c>
      <c r="AW50" s="568"/>
      <c r="AX50" s="569">
        <v>67.054609362934855</v>
      </c>
      <c r="AY50" s="568"/>
      <c r="AZ50" s="569">
        <v>53.851465863022476</v>
      </c>
      <c r="BA50" s="568"/>
      <c r="BB50" s="569">
        <v>61.646135307638289</v>
      </c>
      <c r="BC50" s="568"/>
      <c r="BD50" s="569">
        <v>61.289016134706827</v>
      </c>
      <c r="BE50" s="568"/>
      <c r="BF50" s="569">
        <v>89.829318199761232</v>
      </c>
      <c r="BG50" s="568"/>
      <c r="BH50" s="569">
        <v>68.473090443963116</v>
      </c>
      <c r="BI50" s="568"/>
      <c r="BJ50" s="569" t="s">
        <v>700</v>
      </c>
      <c r="BK50" s="571"/>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479" t="str">
        <f>Parameters!S50</f>
        <v>Accommodation and food service activities</v>
      </c>
      <c r="E51" s="472"/>
      <c r="F51" s="564">
        <v>229.3455543960317</v>
      </c>
      <c r="G51" s="568"/>
      <c r="H51" s="565">
        <v>236.3956291001484</v>
      </c>
      <c r="I51" s="568"/>
      <c r="J51" s="565">
        <v>235.97648400493873</v>
      </c>
      <c r="K51" s="568"/>
      <c r="L51" s="565">
        <v>234.39716986889354</v>
      </c>
      <c r="M51" s="568"/>
      <c r="N51" s="565">
        <v>221.9677648953535</v>
      </c>
      <c r="O51" s="568"/>
      <c r="P51" s="565">
        <v>208.03568824819084</v>
      </c>
      <c r="Q51" s="568"/>
      <c r="R51" s="565">
        <v>238.56610536626948</v>
      </c>
      <c r="S51" s="568"/>
      <c r="T51" s="565">
        <v>207.02182980601089</v>
      </c>
      <c r="U51" s="568"/>
      <c r="V51" s="565">
        <v>190.02855317338887</v>
      </c>
      <c r="W51" s="568"/>
      <c r="X51" s="565">
        <v>173.64354360850234</v>
      </c>
      <c r="Y51" s="568"/>
      <c r="Z51" s="565">
        <v>177.19524337084943</v>
      </c>
      <c r="AA51" s="568"/>
      <c r="AB51" s="565">
        <v>150.57342034741072</v>
      </c>
      <c r="AC51" s="568"/>
      <c r="AD51" s="565">
        <v>140.542703351684</v>
      </c>
      <c r="AE51" s="568"/>
      <c r="AF51" s="565">
        <v>144.03071488664062</v>
      </c>
      <c r="AG51" s="568"/>
      <c r="AH51" s="565">
        <v>143.52047380520568</v>
      </c>
      <c r="AI51" s="568"/>
      <c r="AJ51" s="565">
        <v>162.55841832845371</v>
      </c>
      <c r="AK51" s="568"/>
      <c r="AL51" s="565">
        <v>169.15163964926404</v>
      </c>
      <c r="AM51" s="568"/>
      <c r="AN51" s="565">
        <v>206.72369234452933</v>
      </c>
      <c r="AO51" s="568"/>
      <c r="AP51" s="565">
        <v>219.82547568006277</v>
      </c>
      <c r="AQ51" s="568"/>
      <c r="AR51" s="565">
        <v>264.44011474222094</v>
      </c>
      <c r="AS51" s="568"/>
      <c r="AT51" s="565">
        <v>265.71815462729734</v>
      </c>
      <c r="AU51" s="568"/>
      <c r="AV51" s="565">
        <v>268.2630914628869</v>
      </c>
      <c r="AW51" s="568"/>
      <c r="AX51" s="565">
        <v>278.22988493477004</v>
      </c>
      <c r="AY51" s="568"/>
      <c r="AZ51" s="565">
        <v>272.47888680514427</v>
      </c>
      <c r="BA51" s="568"/>
      <c r="BB51" s="565">
        <v>284.65545278024473</v>
      </c>
      <c r="BC51" s="568"/>
      <c r="BD51" s="565">
        <v>265.82979274040667</v>
      </c>
      <c r="BE51" s="568"/>
      <c r="BF51" s="565">
        <v>243.48242467098316</v>
      </c>
      <c r="BG51" s="568"/>
      <c r="BH51" s="565">
        <v>209.91641998388502</v>
      </c>
      <c r="BI51" s="568"/>
      <c r="BJ51" s="565" t="s">
        <v>700</v>
      </c>
      <c r="BK51" s="571"/>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479" t="str">
        <f>Parameters!S51</f>
        <v>Information and communication</v>
      </c>
      <c r="E52" s="481"/>
      <c r="F52" s="564">
        <v>265.97805935788296</v>
      </c>
      <c r="G52" s="568"/>
      <c r="H52" s="565">
        <v>290.43444003905176</v>
      </c>
      <c r="I52" s="568"/>
      <c r="J52" s="565">
        <v>276.05242526369562</v>
      </c>
      <c r="K52" s="568"/>
      <c r="L52" s="565">
        <v>279.39346759277498</v>
      </c>
      <c r="M52" s="568"/>
      <c r="N52" s="565">
        <v>283.36404052320677</v>
      </c>
      <c r="O52" s="568"/>
      <c r="P52" s="565">
        <v>245.79690223374189</v>
      </c>
      <c r="Q52" s="568"/>
      <c r="R52" s="565">
        <v>273.12104027523054</v>
      </c>
      <c r="S52" s="568"/>
      <c r="T52" s="565">
        <v>230.6519212624064</v>
      </c>
      <c r="U52" s="568"/>
      <c r="V52" s="565">
        <v>222.45142689945564</v>
      </c>
      <c r="W52" s="568"/>
      <c r="X52" s="565">
        <v>205.71196733352292</v>
      </c>
      <c r="Y52" s="568"/>
      <c r="Z52" s="565">
        <v>233.10553435889125</v>
      </c>
      <c r="AA52" s="568"/>
      <c r="AB52" s="565">
        <v>189.2265974432309</v>
      </c>
      <c r="AC52" s="568"/>
      <c r="AD52" s="565">
        <v>193.2195941337236</v>
      </c>
      <c r="AE52" s="568"/>
      <c r="AF52" s="565">
        <v>309.7166360742907</v>
      </c>
      <c r="AG52" s="568"/>
      <c r="AH52" s="565">
        <v>209.866429343785</v>
      </c>
      <c r="AI52" s="568"/>
      <c r="AJ52" s="565">
        <v>240.13329354234091</v>
      </c>
      <c r="AK52" s="568"/>
      <c r="AL52" s="565">
        <v>227.42226697681832</v>
      </c>
      <c r="AM52" s="568"/>
      <c r="AN52" s="565">
        <v>249.45182712601871</v>
      </c>
      <c r="AO52" s="568"/>
      <c r="AP52" s="565">
        <v>135.93031933348868</v>
      </c>
      <c r="AQ52" s="568"/>
      <c r="AR52" s="565">
        <v>170.55996821866074</v>
      </c>
      <c r="AS52" s="568"/>
      <c r="AT52" s="565">
        <v>207.27106456547349</v>
      </c>
      <c r="AU52" s="568"/>
      <c r="AV52" s="565">
        <v>213.97415897727706</v>
      </c>
      <c r="AW52" s="568"/>
      <c r="AX52" s="565">
        <v>224.98860958377119</v>
      </c>
      <c r="AY52" s="568"/>
      <c r="AZ52" s="565">
        <v>240.31539919175225</v>
      </c>
      <c r="BA52" s="568"/>
      <c r="BB52" s="565">
        <v>225.24090088723159</v>
      </c>
      <c r="BC52" s="568"/>
      <c r="BD52" s="565">
        <v>214.42647541475071</v>
      </c>
      <c r="BE52" s="568"/>
      <c r="BF52" s="565">
        <v>231.87450203550171</v>
      </c>
      <c r="BG52" s="568"/>
      <c r="BH52" s="565">
        <v>193.85778272400259</v>
      </c>
      <c r="BI52" s="568"/>
      <c r="BJ52" s="565" t="s">
        <v>700</v>
      </c>
      <c r="BK52" s="571"/>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469" t="str">
        <f>Parameters!S52</f>
        <v>Publishing, motion picture, video, television programme production; sound recording, programming and broadcasting activities</v>
      </c>
      <c r="E53" s="470"/>
      <c r="F53" s="603"/>
      <c r="G53" s="594"/>
      <c r="H53" s="575"/>
      <c r="I53" s="594"/>
      <c r="J53" s="575"/>
      <c r="K53" s="594"/>
      <c r="L53" s="575"/>
      <c r="M53" s="594"/>
      <c r="N53" s="575"/>
      <c r="O53" s="594"/>
      <c r="P53" s="575"/>
      <c r="Q53" s="594"/>
      <c r="R53" s="575"/>
      <c r="S53" s="594"/>
      <c r="T53" s="575"/>
      <c r="U53" s="594"/>
      <c r="V53" s="575"/>
      <c r="W53" s="594"/>
      <c r="X53" s="575"/>
      <c r="Y53" s="594"/>
      <c r="Z53" s="575"/>
      <c r="AA53" s="594"/>
      <c r="AB53" s="575"/>
      <c r="AC53" s="594"/>
      <c r="AD53" s="575"/>
      <c r="AE53" s="594"/>
      <c r="AF53" s="575"/>
      <c r="AG53" s="594"/>
      <c r="AH53" s="575"/>
      <c r="AI53" s="594"/>
      <c r="AJ53" s="575"/>
      <c r="AK53" s="594"/>
      <c r="AL53" s="575"/>
      <c r="AM53" s="594"/>
      <c r="AN53" s="575"/>
      <c r="AO53" s="594"/>
      <c r="AP53" s="575"/>
      <c r="AQ53" s="594"/>
      <c r="AR53" s="575"/>
      <c r="AS53" s="594"/>
      <c r="AT53" s="575"/>
      <c r="AU53" s="594"/>
      <c r="AV53" s="575"/>
      <c r="AW53" s="594"/>
      <c r="AX53" s="575"/>
      <c r="AY53" s="594"/>
      <c r="AZ53" s="575"/>
      <c r="BA53" s="594"/>
      <c r="BB53" s="575"/>
      <c r="BC53" s="594"/>
      <c r="BD53" s="575"/>
      <c r="BE53" s="594"/>
      <c r="BF53" s="575"/>
      <c r="BG53" s="594"/>
      <c r="BH53" s="575"/>
      <c r="BI53" s="594"/>
      <c r="BJ53" s="575"/>
      <c r="BK53" s="598"/>
      <c r="CJ53" s="303"/>
      <c r="CK53" s="303"/>
      <c r="CL53" s="303"/>
      <c r="CM53" s="304"/>
      <c r="CN53" s="303"/>
      <c r="CO53" s="303"/>
      <c r="CP53" s="303"/>
      <c r="CQ53" s="303"/>
      <c r="CR53" s="303"/>
      <c r="CS53" s="303"/>
      <c r="CT53" s="303"/>
    </row>
    <row r="54" spans="1:98" s="14" customFormat="1" ht="12.75" customHeight="1">
      <c r="A54" s="35"/>
      <c r="B54" s="204" t="str">
        <f>Parameters!Q53</f>
        <v>J58</v>
      </c>
      <c r="C54" s="205"/>
      <c r="D54" s="474" t="str">
        <f>Parameters!S53</f>
        <v>Publishing activities</v>
      </c>
      <c r="E54" s="473"/>
      <c r="F54" s="567">
        <v>32.054565618411964</v>
      </c>
      <c r="G54" s="568"/>
      <c r="H54" s="569">
        <v>39.315663452172508</v>
      </c>
      <c r="I54" s="568"/>
      <c r="J54" s="569">
        <v>33.022439795459434</v>
      </c>
      <c r="K54" s="568"/>
      <c r="L54" s="569">
        <v>31.24315654481817</v>
      </c>
      <c r="M54" s="568"/>
      <c r="N54" s="569">
        <v>33.793660833406236</v>
      </c>
      <c r="O54" s="568"/>
      <c r="P54" s="569">
        <v>34.139064685219097</v>
      </c>
      <c r="Q54" s="568"/>
      <c r="R54" s="569">
        <v>33.36647047176362</v>
      </c>
      <c r="S54" s="568"/>
      <c r="T54" s="569">
        <v>32.575371596488417</v>
      </c>
      <c r="U54" s="568"/>
      <c r="V54" s="569">
        <v>33.081985660913745</v>
      </c>
      <c r="W54" s="568"/>
      <c r="X54" s="569">
        <v>31.191401256296103</v>
      </c>
      <c r="Y54" s="568"/>
      <c r="Z54" s="569">
        <v>32.481819212496902</v>
      </c>
      <c r="AA54" s="568"/>
      <c r="AB54" s="569">
        <v>30.692216381113543</v>
      </c>
      <c r="AC54" s="568"/>
      <c r="AD54" s="569">
        <v>26.397717899111168</v>
      </c>
      <c r="AE54" s="568"/>
      <c r="AF54" s="569">
        <v>120.05571611938741</v>
      </c>
      <c r="AG54" s="568"/>
      <c r="AH54" s="569">
        <v>23.983137540970187</v>
      </c>
      <c r="AI54" s="568"/>
      <c r="AJ54" s="569">
        <v>29.581167509988209</v>
      </c>
      <c r="AK54" s="568"/>
      <c r="AL54" s="569">
        <v>26.750909327126237</v>
      </c>
      <c r="AM54" s="568"/>
      <c r="AN54" s="569">
        <v>27.637335906693277</v>
      </c>
      <c r="AO54" s="568"/>
      <c r="AP54" s="569">
        <v>17.485547397924247</v>
      </c>
      <c r="AQ54" s="568"/>
      <c r="AR54" s="569">
        <v>21.586853402388726</v>
      </c>
      <c r="AS54" s="568"/>
      <c r="AT54" s="569">
        <v>23.193507558249184</v>
      </c>
      <c r="AU54" s="568"/>
      <c r="AV54" s="569">
        <v>23.209212408365346</v>
      </c>
      <c r="AW54" s="568"/>
      <c r="AX54" s="569">
        <v>23.293967690169744</v>
      </c>
      <c r="AY54" s="568"/>
      <c r="AZ54" s="569">
        <v>22.974423485491119</v>
      </c>
      <c r="BA54" s="568"/>
      <c r="BB54" s="569">
        <v>20.70707691496251</v>
      </c>
      <c r="BC54" s="568"/>
      <c r="BD54" s="569">
        <v>19.630823305717851</v>
      </c>
      <c r="BE54" s="568"/>
      <c r="BF54" s="569">
        <v>20.238744038245809</v>
      </c>
      <c r="BG54" s="568"/>
      <c r="BH54" s="569">
        <v>18.841072355274573</v>
      </c>
      <c r="BI54" s="568"/>
      <c r="BJ54" s="569" t="s">
        <v>700</v>
      </c>
      <c r="BK54" s="571"/>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474" t="str">
        <f>Parameters!S54</f>
        <v>Motion picture, video, television programme production; programming and broadcasting activities</v>
      </c>
      <c r="E55" s="473"/>
      <c r="F55" s="567">
        <v>27.766006756295813</v>
      </c>
      <c r="G55" s="568"/>
      <c r="H55" s="569">
        <v>28.721548246265066</v>
      </c>
      <c r="I55" s="568"/>
      <c r="J55" s="569">
        <v>30.752483321806398</v>
      </c>
      <c r="K55" s="568"/>
      <c r="L55" s="569">
        <v>29.750628396717641</v>
      </c>
      <c r="M55" s="568"/>
      <c r="N55" s="569">
        <v>33.98150134636365</v>
      </c>
      <c r="O55" s="568"/>
      <c r="P55" s="569">
        <v>26.438572346563877</v>
      </c>
      <c r="Q55" s="568"/>
      <c r="R55" s="569">
        <v>27.740978558241618</v>
      </c>
      <c r="S55" s="568"/>
      <c r="T55" s="569">
        <v>23.161582852665433</v>
      </c>
      <c r="U55" s="568"/>
      <c r="V55" s="569">
        <v>17.408805786928891</v>
      </c>
      <c r="W55" s="568"/>
      <c r="X55" s="569">
        <v>14.748159053003329</v>
      </c>
      <c r="Y55" s="568"/>
      <c r="Z55" s="569">
        <v>14.419821043599217</v>
      </c>
      <c r="AA55" s="568"/>
      <c r="AB55" s="569">
        <v>14.661828150577048</v>
      </c>
      <c r="AC55" s="568"/>
      <c r="AD55" s="569">
        <v>19.420148378572105</v>
      </c>
      <c r="AE55" s="568"/>
      <c r="AF55" s="569">
        <v>13.876637315933497</v>
      </c>
      <c r="AG55" s="568"/>
      <c r="AH55" s="569">
        <v>16.471919881446972</v>
      </c>
      <c r="AI55" s="568"/>
      <c r="AJ55" s="569">
        <v>19.393401119602807</v>
      </c>
      <c r="AK55" s="568"/>
      <c r="AL55" s="569">
        <v>15.179763225059325</v>
      </c>
      <c r="AM55" s="568"/>
      <c r="AN55" s="569">
        <v>15.59997875434664</v>
      </c>
      <c r="AO55" s="568"/>
      <c r="AP55" s="569">
        <v>11.373651452672979</v>
      </c>
      <c r="AQ55" s="568"/>
      <c r="AR55" s="569">
        <v>13.889778758144292</v>
      </c>
      <c r="AS55" s="568"/>
      <c r="AT55" s="569">
        <v>16.66266928683536</v>
      </c>
      <c r="AU55" s="568"/>
      <c r="AV55" s="569">
        <v>16.690388973747933</v>
      </c>
      <c r="AW55" s="568"/>
      <c r="AX55" s="569">
        <v>17.869673193407476</v>
      </c>
      <c r="AY55" s="568"/>
      <c r="AZ55" s="569">
        <v>17.508309031122035</v>
      </c>
      <c r="BA55" s="568"/>
      <c r="BB55" s="569">
        <v>17.467172942767565</v>
      </c>
      <c r="BC55" s="568"/>
      <c r="BD55" s="569">
        <v>16.517379546311499</v>
      </c>
      <c r="BE55" s="568"/>
      <c r="BF55" s="569">
        <v>15.60507328324862</v>
      </c>
      <c r="BG55" s="568"/>
      <c r="BH55" s="569">
        <v>14.622099430303955</v>
      </c>
      <c r="BI55" s="568"/>
      <c r="BJ55" s="569" t="s">
        <v>700</v>
      </c>
      <c r="BK55" s="571"/>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469" t="str">
        <f>Parameters!S55</f>
        <v>Telecommunications</v>
      </c>
      <c r="E56" s="475"/>
      <c r="F56" s="572">
        <v>138.47086794546615</v>
      </c>
      <c r="G56" s="568"/>
      <c r="H56" s="573">
        <v>141.19069707768728</v>
      </c>
      <c r="I56" s="568"/>
      <c r="J56" s="573">
        <v>137.28630387672217</v>
      </c>
      <c r="K56" s="568"/>
      <c r="L56" s="573">
        <v>151.11807261667161</v>
      </c>
      <c r="M56" s="568"/>
      <c r="N56" s="573">
        <v>144.72786532456442</v>
      </c>
      <c r="O56" s="568"/>
      <c r="P56" s="573">
        <v>118.12576463233334</v>
      </c>
      <c r="Q56" s="568"/>
      <c r="R56" s="573">
        <v>129.18038099819765</v>
      </c>
      <c r="S56" s="568"/>
      <c r="T56" s="573">
        <v>117.25182023928421</v>
      </c>
      <c r="U56" s="568"/>
      <c r="V56" s="573">
        <v>111.19636573386417</v>
      </c>
      <c r="W56" s="568"/>
      <c r="X56" s="573">
        <v>100.56779763326703</v>
      </c>
      <c r="Y56" s="568"/>
      <c r="Z56" s="573">
        <v>118.94226558407131</v>
      </c>
      <c r="AA56" s="568"/>
      <c r="AB56" s="573">
        <v>81.23055620932864</v>
      </c>
      <c r="AC56" s="568"/>
      <c r="AD56" s="573">
        <v>75.467280481718888</v>
      </c>
      <c r="AE56" s="568"/>
      <c r="AF56" s="573">
        <v>75.984543795163745</v>
      </c>
      <c r="AG56" s="568"/>
      <c r="AH56" s="573">
        <v>70.950805753919198</v>
      </c>
      <c r="AI56" s="568"/>
      <c r="AJ56" s="573">
        <v>81.808122121318121</v>
      </c>
      <c r="AK56" s="568"/>
      <c r="AL56" s="573">
        <v>69.144449201346973</v>
      </c>
      <c r="AM56" s="568"/>
      <c r="AN56" s="573">
        <v>73.375261912703436</v>
      </c>
      <c r="AO56" s="568"/>
      <c r="AP56" s="573">
        <v>21.299522719592492</v>
      </c>
      <c r="AQ56" s="568"/>
      <c r="AR56" s="573">
        <v>28.108955828060537</v>
      </c>
      <c r="AS56" s="568"/>
      <c r="AT56" s="573">
        <v>31.192749159026221</v>
      </c>
      <c r="AU56" s="568"/>
      <c r="AV56" s="573">
        <v>29.911584677031552</v>
      </c>
      <c r="AW56" s="568"/>
      <c r="AX56" s="573">
        <v>31.379195941621301</v>
      </c>
      <c r="AY56" s="568"/>
      <c r="AZ56" s="573">
        <v>29.536832547287332</v>
      </c>
      <c r="BA56" s="568"/>
      <c r="BB56" s="573">
        <v>32.602146008397327</v>
      </c>
      <c r="BC56" s="568"/>
      <c r="BD56" s="573">
        <v>31.143081368657938</v>
      </c>
      <c r="BE56" s="568"/>
      <c r="BF56" s="573">
        <v>26.419706019718667</v>
      </c>
      <c r="BG56" s="568"/>
      <c r="BH56" s="573">
        <v>21.725116787882211</v>
      </c>
      <c r="BI56" s="568"/>
      <c r="BJ56" s="573" t="s">
        <v>700</v>
      </c>
      <c r="BK56" s="571"/>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469" t="str">
        <f>Parameters!S56</f>
        <v>Computer programming, consultancy, and information service activities</v>
      </c>
      <c r="E57" s="475"/>
      <c r="F57" s="572">
        <v>67.686619037709036</v>
      </c>
      <c r="G57" s="568"/>
      <c r="H57" s="573">
        <v>81.206531262926902</v>
      </c>
      <c r="I57" s="568"/>
      <c r="J57" s="573">
        <v>74.991198269707652</v>
      </c>
      <c r="K57" s="568"/>
      <c r="L57" s="573">
        <v>67.281610034567535</v>
      </c>
      <c r="M57" s="568"/>
      <c r="N57" s="573">
        <v>70.861013018872441</v>
      </c>
      <c r="O57" s="568"/>
      <c r="P57" s="573">
        <v>67.093500569625576</v>
      </c>
      <c r="Q57" s="568"/>
      <c r="R57" s="573">
        <v>82.833210247027623</v>
      </c>
      <c r="S57" s="568"/>
      <c r="T57" s="573">
        <v>57.663146573968319</v>
      </c>
      <c r="U57" s="568"/>
      <c r="V57" s="573">
        <v>60.764269717748817</v>
      </c>
      <c r="W57" s="568"/>
      <c r="X57" s="573">
        <v>59.204609390956456</v>
      </c>
      <c r="Y57" s="568"/>
      <c r="Z57" s="573">
        <v>67.261628518723825</v>
      </c>
      <c r="AA57" s="568"/>
      <c r="AB57" s="573">
        <v>62.641996702211671</v>
      </c>
      <c r="AC57" s="568"/>
      <c r="AD57" s="573">
        <v>71.934447374321437</v>
      </c>
      <c r="AE57" s="568"/>
      <c r="AF57" s="573">
        <v>99.799738843806011</v>
      </c>
      <c r="AG57" s="568"/>
      <c r="AH57" s="573">
        <v>98.460566167448647</v>
      </c>
      <c r="AI57" s="568"/>
      <c r="AJ57" s="573">
        <v>109.35060279143178</v>
      </c>
      <c r="AK57" s="568"/>
      <c r="AL57" s="573">
        <v>116.34714522328581</v>
      </c>
      <c r="AM57" s="568"/>
      <c r="AN57" s="573">
        <v>132.83925055227536</v>
      </c>
      <c r="AO57" s="568"/>
      <c r="AP57" s="573">
        <v>85.771597763298956</v>
      </c>
      <c r="AQ57" s="568"/>
      <c r="AR57" s="573">
        <v>106.97438023006718</v>
      </c>
      <c r="AS57" s="568"/>
      <c r="AT57" s="573">
        <v>136.22213856136273</v>
      </c>
      <c r="AU57" s="568"/>
      <c r="AV57" s="573">
        <v>144.16297291813223</v>
      </c>
      <c r="AW57" s="568"/>
      <c r="AX57" s="573">
        <v>152.44577275857267</v>
      </c>
      <c r="AY57" s="568"/>
      <c r="AZ57" s="573">
        <v>170.29583412785178</v>
      </c>
      <c r="BA57" s="568"/>
      <c r="BB57" s="573">
        <v>154.46450502110417</v>
      </c>
      <c r="BC57" s="568"/>
      <c r="BD57" s="573">
        <v>147.13519119406342</v>
      </c>
      <c r="BE57" s="568"/>
      <c r="BF57" s="573">
        <v>169.6109786942886</v>
      </c>
      <c r="BG57" s="568"/>
      <c r="BH57" s="573">
        <v>138.66949415054185</v>
      </c>
      <c r="BI57" s="568"/>
      <c r="BJ57" s="573" t="s">
        <v>700</v>
      </c>
      <c r="BK57" s="571"/>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479" t="str">
        <f>Parameters!S57</f>
        <v>Financial and insurance activities</v>
      </c>
      <c r="E58" s="481"/>
      <c r="F58" s="564">
        <v>534.80666507428566</v>
      </c>
      <c r="G58" s="568"/>
      <c r="H58" s="565">
        <v>322.36858233585298</v>
      </c>
      <c r="I58" s="568"/>
      <c r="J58" s="565">
        <v>315.17754252990164</v>
      </c>
      <c r="K58" s="568"/>
      <c r="L58" s="565">
        <v>294.92764698018266</v>
      </c>
      <c r="M58" s="568"/>
      <c r="N58" s="565">
        <v>295.82493195460484</v>
      </c>
      <c r="O58" s="568"/>
      <c r="P58" s="565">
        <v>208.3382367498084</v>
      </c>
      <c r="Q58" s="568"/>
      <c r="R58" s="565">
        <v>213.16029334147103</v>
      </c>
      <c r="S58" s="568"/>
      <c r="T58" s="565">
        <v>241.11096006783023</v>
      </c>
      <c r="U58" s="568"/>
      <c r="V58" s="565">
        <v>219.77751933993343</v>
      </c>
      <c r="W58" s="568"/>
      <c r="X58" s="565">
        <v>200.54493641659684</v>
      </c>
      <c r="Y58" s="568"/>
      <c r="Z58" s="565">
        <v>238.34358896473543</v>
      </c>
      <c r="AA58" s="568"/>
      <c r="AB58" s="565">
        <v>178.09632861203821</v>
      </c>
      <c r="AC58" s="568"/>
      <c r="AD58" s="565">
        <v>168.45398357526736</v>
      </c>
      <c r="AE58" s="568"/>
      <c r="AF58" s="565">
        <v>155.16813386824998</v>
      </c>
      <c r="AG58" s="568"/>
      <c r="AH58" s="565">
        <v>150.45515175360592</v>
      </c>
      <c r="AI58" s="568"/>
      <c r="AJ58" s="565">
        <v>203.82670586604311</v>
      </c>
      <c r="AK58" s="568"/>
      <c r="AL58" s="565">
        <v>189.32552670632936</v>
      </c>
      <c r="AM58" s="568"/>
      <c r="AN58" s="565">
        <v>193.74021499493108</v>
      </c>
      <c r="AO58" s="568"/>
      <c r="AP58" s="565">
        <v>83.838721703265577</v>
      </c>
      <c r="AQ58" s="568"/>
      <c r="AR58" s="565">
        <v>100.8259753675862</v>
      </c>
      <c r="AS58" s="568"/>
      <c r="AT58" s="565">
        <v>114.21441893387916</v>
      </c>
      <c r="AU58" s="568"/>
      <c r="AV58" s="565">
        <v>125.65591914576842</v>
      </c>
      <c r="AW58" s="568"/>
      <c r="AX58" s="565">
        <v>147.98471001489477</v>
      </c>
      <c r="AY58" s="568"/>
      <c r="AZ58" s="565">
        <v>147.72648706019356</v>
      </c>
      <c r="BA58" s="568"/>
      <c r="BB58" s="565">
        <v>150.05621042872281</v>
      </c>
      <c r="BC58" s="568"/>
      <c r="BD58" s="565">
        <v>125.498532055399</v>
      </c>
      <c r="BE58" s="568"/>
      <c r="BF58" s="565">
        <v>123.13900603149224</v>
      </c>
      <c r="BG58" s="568"/>
      <c r="BH58" s="565">
        <v>96.650505020482939</v>
      </c>
      <c r="BI58" s="568"/>
      <c r="BJ58" s="565" t="s">
        <v>700</v>
      </c>
      <c r="BK58" s="571"/>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471" t="str">
        <f>Parameters!S58</f>
        <v>Financial service activities, except insurance and pension funding</v>
      </c>
      <c r="E59" s="472"/>
      <c r="F59" s="567">
        <v>395.10666340653631</v>
      </c>
      <c r="G59" s="568"/>
      <c r="H59" s="569">
        <v>251.21818996104039</v>
      </c>
      <c r="I59" s="568"/>
      <c r="J59" s="569">
        <v>236.12841526046842</v>
      </c>
      <c r="K59" s="568"/>
      <c r="L59" s="569">
        <v>189.25158692884284</v>
      </c>
      <c r="M59" s="568"/>
      <c r="N59" s="569">
        <v>166.50049874176975</v>
      </c>
      <c r="O59" s="568"/>
      <c r="P59" s="569">
        <v>124.91937962512634</v>
      </c>
      <c r="Q59" s="568"/>
      <c r="R59" s="569">
        <v>131.76115653000937</v>
      </c>
      <c r="S59" s="568"/>
      <c r="T59" s="569">
        <v>156.78960555261892</v>
      </c>
      <c r="U59" s="568"/>
      <c r="V59" s="569">
        <v>148.77823888076045</v>
      </c>
      <c r="W59" s="568"/>
      <c r="X59" s="569">
        <v>134.8204107126576</v>
      </c>
      <c r="Y59" s="568"/>
      <c r="Z59" s="569">
        <v>171.79375773022977</v>
      </c>
      <c r="AA59" s="568"/>
      <c r="AB59" s="569">
        <v>130.51711293479397</v>
      </c>
      <c r="AC59" s="568"/>
      <c r="AD59" s="569">
        <v>114.54443847002402</v>
      </c>
      <c r="AE59" s="568"/>
      <c r="AF59" s="569">
        <v>90.06658580756924</v>
      </c>
      <c r="AG59" s="568"/>
      <c r="AH59" s="569">
        <v>101.86623224678934</v>
      </c>
      <c r="AI59" s="568"/>
      <c r="AJ59" s="569">
        <v>145.56927229019013</v>
      </c>
      <c r="AK59" s="568"/>
      <c r="AL59" s="569">
        <v>127.54904502254475</v>
      </c>
      <c r="AM59" s="568"/>
      <c r="AN59" s="569">
        <v>138.59805512969902</v>
      </c>
      <c r="AO59" s="568"/>
      <c r="AP59" s="569">
        <v>48.722111425997184</v>
      </c>
      <c r="AQ59" s="568"/>
      <c r="AR59" s="569">
        <v>57.612376992072448</v>
      </c>
      <c r="AS59" s="568"/>
      <c r="AT59" s="569">
        <v>65.034736526469871</v>
      </c>
      <c r="AU59" s="568"/>
      <c r="AV59" s="569">
        <v>77.066282468504141</v>
      </c>
      <c r="AW59" s="568"/>
      <c r="AX59" s="569">
        <v>97.367975188432268</v>
      </c>
      <c r="AY59" s="568"/>
      <c r="AZ59" s="569">
        <v>100.13411812617979</v>
      </c>
      <c r="BA59" s="568"/>
      <c r="BB59" s="569">
        <v>116.01413283530249</v>
      </c>
      <c r="BC59" s="568"/>
      <c r="BD59" s="569">
        <v>92.64836806299401</v>
      </c>
      <c r="BE59" s="568"/>
      <c r="BF59" s="569">
        <v>75.57561781696154</v>
      </c>
      <c r="BG59" s="568"/>
      <c r="BH59" s="569">
        <v>55.221470145365124</v>
      </c>
      <c r="BI59" s="568"/>
      <c r="BJ59" s="569" t="s">
        <v>700</v>
      </c>
      <c r="BK59" s="571"/>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471" t="str">
        <f>Parameters!S59</f>
        <v>Insurance, reinsurance and pension funding, except compulsory social security</v>
      </c>
      <c r="E60" s="472"/>
      <c r="F60" s="567">
        <v>117.98856306607485</v>
      </c>
      <c r="G60" s="568"/>
      <c r="H60" s="569">
        <v>57.436702490345425</v>
      </c>
      <c r="I60" s="568"/>
      <c r="J60" s="569">
        <v>66.953811514429404</v>
      </c>
      <c r="K60" s="568"/>
      <c r="L60" s="569">
        <v>92.498878662621024</v>
      </c>
      <c r="M60" s="568"/>
      <c r="N60" s="569">
        <v>113.49904538834413</v>
      </c>
      <c r="O60" s="568"/>
      <c r="P60" s="569">
        <v>74.746111165424495</v>
      </c>
      <c r="Q60" s="568"/>
      <c r="R60" s="569">
        <v>74.046949484889723</v>
      </c>
      <c r="S60" s="568"/>
      <c r="T60" s="569">
        <v>74.772953691064401</v>
      </c>
      <c r="U60" s="568"/>
      <c r="V60" s="569">
        <v>61.904232486883537</v>
      </c>
      <c r="W60" s="568"/>
      <c r="X60" s="569">
        <v>56.880342887537189</v>
      </c>
      <c r="Y60" s="568"/>
      <c r="Z60" s="569">
        <v>51.993752032194067</v>
      </c>
      <c r="AA60" s="568"/>
      <c r="AB60" s="569">
        <v>30.581899258097806</v>
      </c>
      <c r="AC60" s="568"/>
      <c r="AD60" s="569">
        <v>36.324508728952132</v>
      </c>
      <c r="AE60" s="568"/>
      <c r="AF60" s="569">
        <v>36.985730799798247</v>
      </c>
      <c r="AG60" s="568"/>
      <c r="AH60" s="569">
        <v>26.335751567596123</v>
      </c>
      <c r="AI60" s="568"/>
      <c r="AJ60" s="569">
        <v>28.175431738111989</v>
      </c>
      <c r="AK60" s="568"/>
      <c r="AL60" s="569">
        <v>32.763487929103526</v>
      </c>
      <c r="AM60" s="568"/>
      <c r="AN60" s="569">
        <v>20.907152714457908</v>
      </c>
      <c r="AO60" s="568"/>
      <c r="AP60" s="569">
        <v>11.517940628053458</v>
      </c>
      <c r="AQ60" s="568"/>
      <c r="AR60" s="569">
        <v>13.844095506099166</v>
      </c>
      <c r="AS60" s="568"/>
      <c r="AT60" s="569">
        <v>15.058037867452478</v>
      </c>
      <c r="AU60" s="568"/>
      <c r="AV60" s="569">
        <v>14.734417251744043</v>
      </c>
      <c r="AW60" s="568"/>
      <c r="AX60" s="569">
        <v>14.921719886292786</v>
      </c>
      <c r="AY60" s="568"/>
      <c r="AZ60" s="569">
        <v>13.340934701421626</v>
      </c>
      <c r="BA60" s="568"/>
      <c r="BB60" s="569">
        <v>17.622064053244902</v>
      </c>
      <c r="BC60" s="568"/>
      <c r="BD60" s="569">
        <v>16.866354712598486</v>
      </c>
      <c r="BE60" s="568"/>
      <c r="BF60" s="569">
        <v>13.474332751410708</v>
      </c>
      <c r="BG60" s="568"/>
      <c r="BH60" s="569">
        <v>10.961811827929127</v>
      </c>
      <c r="BI60" s="568"/>
      <c r="BJ60" s="569" t="s">
        <v>700</v>
      </c>
      <c r="BK60" s="571"/>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474" t="str">
        <f>Parameters!S60</f>
        <v>Activities auxiliary to financial services and insurance activities</v>
      </c>
      <c r="E61" s="473"/>
      <c r="F61" s="567">
        <v>21.711438601674573</v>
      </c>
      <c r="G61" s="568"/>
      <c r="H61" s="569">
        <v>13.713689884467174</v>
      </c>
      <c r="I61" s="568"/>
      <c r="J61" s="569">
        <v>12.095315755003835</v>
      </c>
      <c r="K61" s="568"/>
      <c r="L61" s="569">
        <v>13.177181388718783</v>
      </c>
      <c r="M61" s="568"/>
      <c r="N61" s="569">
        <v>15.825387824490958</v>
      </c>
      <c r="O61" s="568"/>
      <c r="P61" s="569">
        <v>8.6727459592575471</v>
      </c>
      <c r="Q61" s="568"/>
      <c r="R61" s="569">
        <v>7.3521873265719302</v>
      </c>
      <c r="S61" s="568"/>
      <c r="T61" s="569">
        <v>9.5484008241469134</v>
      </c>
      <c r="U61" s="568"/>
      <c r="V61" s="569">
        <v>9.0950479722894606</v>
      </c>
      <c r="W61" s="568"/>
      <c r="X61" s="569">
        <v>8.8441828164020517</v>
      </c>
      <c r="Y61" s="568"/>
      <c r="Z61" s="569">
        <v>14.556079202311595</v>
      </c>
      <c r="AA61" s="568"/>
      <c r="AB61" s="569">
        <v>16.997316419146422</v>
      </c>
      <c r="AC61" s="568"/>
      <c r="AD61" s="569">
        <v>17.585036376291214</v>
      </c>
      <c r="AE61" s="568"/>
      <c r="AF61" s="569">
        <v>28.115817260882505</v>
      </c>
      <c r="AG61" s="568"/>
      <c r="AH61" s="569">
        <v>22.253167939220457</v>
      </c>
      <c r="AI61" s="568"/>
      <c r="AJ61" s="569">
        <v>30.082001837740993</v>
      </c>
      <c r="AK61" s="568"/>
      <c r="AL61" s="569">
        <v>29.012993754681091</v>
      </c>
      <c r="AM61" s="568"/>
      <c r="AN61" s="569">
        <v>34.235007150774145</v>
      </c>
      <c r="AO61" s="568"/>
      <c r="AP61" s="569">
        <v>23.598669649214937</v>
      </c>
      <c r="AQ61" s="568"/>
      <c r="AR61" s="569">
        <v>29.369502869414571</v>
      </c>
      <c r="AS61" s="568"/>
      <c r="AT61" s="569">
        <v>34.121644539956812</v>
      </c>
      <c r="AU61" s="568"/>
      <c r="AV61" s="569">
        <v>33.855219425520232</v>
      </c>
      <c r="AW61" s="568"/>
      <c r="AX61" s="569">
        <v>35.695014940169713</v>
      </c>
      <c r="AY61" s="568"/>
      <c r="AZ61" s="569">
        <v>34.251434232592146</v>
      </c>
      <c r="BA61" s="568"/>
      <c r="BB61" s="569">
        <v>16.420013540175415</v>
      </c>
      <c r="BC61" s="568"/>
      <c r="BD61" s="569">
        <v>15.983809279806492</v>
      </c>
      <c r="BE61" s="568"/>
      <c r="BF61" s="569">
        <v>34.08905546311999</v>
      </c>
      <c r="BG61" s="568"/>
      <c r="BH61" s="569">
        <v>30.467223047188686</v>
      </c>
      <c r="BI61" s="568"/>
      <c r="BJ61" s="569" t="s">
        <v>700</v>
      </c>
      <c r="BK61" s="571"/>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479" t="str">
        <f>Parameters!S61</f>
        <v>Real estate activities</v>
      </c>
      <c r="E62" s="480"/>
      <c r="F62" s="564">
        <v>567.99332135420468</v>
      </c>
      <c r="G62" s="568"/>
      <c r="H62" s="565">
        <v>574.87132572630003</v>
      </c>
      <c r="I62" s="568"/>
      <c r="J62" s="565">
        <v>560.08723442878932</v>
      </c>
      <c r="K62" s="568"/>
      <c r="L62" s="565">
        <v>654.4443744360517</v>
      </c>
      <c r="M62" s="568"/>
      <c r="N62" s="565">
        <v>482.54352922077311</v>
      </c>
      <c r="O62" s="568"/>
      <c r="P62" s="565">
        <v>645.51427050690108</v>
      </c>
      <c r="Q62" s="568"/>
      <c r="R62" s="565">
        <v>806.55214324846656</v>
      </c>
      <c r="S62" s="568"/>
      <c r="T62" s="565">
        <v>569.41984882430722</v>
      </c>
      <c r="U62" s="568"/>
      <c r="V62" s="565">
        <v>458.05126813952353</v>
      </c>
      <c r="W62" s="568"/>
      <c r="X62" s="565">
        <v>405.80942579094454</v>
      </c>
      <c r="Y62" s="568"/>
      <c r="Z62" s="565">
        <v>409.56593543025537</v>
      </c>
      <c r="AA62" s="568"/>
      <c r="AB62" s="565">
        <v>280.94396503128291</v>
      </c>
      <c r="AC62" s="568"/>
      <c r="AD62" s="565">
        <v>316.8745163018877</v>
      </c>
      <c r="AE62" s="568"/>
      <c r="AF62" s="565">
        <v>677.26477562940545</v>
      </c>
      <c r="AG62" s="568"/>
      <c r="AH62" s="565">
        <v>676.34871766744675</v>
      </c>
      <c r="AI62" s="568"/>
      <c r="AJ62" s="565">
        <v>291.9368021979094</v>
      </c>
      <c r="AK62" s="568"/>
      <c r="AL62" s="565">
        <v>300.49650779208173</v>
      </c>
      <c r="AM62" s="568"/>
      <c r="AN62" s="565">
        <v>340.53536678939918</v>
      </c>
      <c r="AO62" s="568"/>
      <c r="AP62" s="565">
        <v>231.72473162014944</v>
      </c>
      <c r="AQ62" s="568"/>
      <c r="AR62" s="565">
        <v>184.6363721043011</v>
      </c>
      <c r="AS62" s="568"/>
      <c r="AT62" s="565">
        <v>185.5597506626263</v>
      </c>
      <c r="AU62" s="568"/>
      <c r="AV62" s="565">
        <v>222.29435828614854</v>
      </c>
      <c r="AW62" s="568"/>
      <c r="AX62" s="565">
        <v>232.38960221298606</v>
      </c>
      <c r="AY62" s="568"/>
      <c r="AZ62" s="565">
        <v>223.81202252960514</v>
      </c>
      <c r="BA62" s="568"/>
      <c r="BB62" s="565">
        <v>211.09939064442619</v>
      </c>
      <c r="BC62" s="568"/>
      <c r="BD62" s="565">
        <v>202.93608726860523</v>
      </c>
      <c r="BE62" s="568"/>
      <c r="BF62" s="565">
        <v>195.54971118660438</v>
      </c>
      <c r="BG62" s="568"/>
      <c r="BH62" s="565">
        <v>209.11179409264437</v>
      </c>
      <c r="BI62" s="568"/>
      <c r="BJ62" s="565" t="s">
        <v>700</v>
      </c>
      <c r="BK62" s="571"/>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501" t="str">
        <f>Parameters!S62</f>
        <v>Imputed rents of owner-occupied dwellings</v>
      </c>
      <c r="E63" s="502"/>
      <c r="F63" s="576" t="s">
        <v>700</v>
      </c>
      <c r="G63" s="568"/>
      <c r="H63" s="577" t="s">
        <v>700</v>
      </c>
      <c r="I63" s="568"/>
      <c r="J63" s="577" t="s">
        <v>700</v>
      </c>
      <c r="K63" s="568"/>
      <c r="L63" s="577" t="s">
        <v>700</v>
      </c>
      <c r="M63" s="568"/>
      <c r="N63" s="577" t="s">
        <v>700</v>
      </c>
      <c r="O63" s="568"/>
      <c r="P63" s="577" t="s">
        <v>700</v>
      </c>
      <c r="Q63" s="568"/>
      <c r="R63" s="577" t="s">
        <v>700</v>
      </c>
      <c r="S63" s="568"/>
      <c r="T63" s="577" t="s">
        <v>700</v>
      </c>
      <c r="U63" s="568"/>
      <c r="V63" s="577" t="s">
        <v>700</v>
      </c>
      <c r="W63" s="568"/>
      <c r="X63" s="577" t="s">
        <v>700</v>
      </c>
      <c r="Y63" s="568"/>
      <c r="Z63" s="577" t="s">
        <v>700</v>
      </c>
      <c r="AA63" s="568"/>
      <c r="AB63" s="577" t="s">
        <v>700</v>
      </c>
      <c r="AC63" s="568"/>
      <c r="AD63" s="577" t="s">
        <v>700</v>
      </c>
      <c r="AE63" s="568"/>
      <c r="AF63" s="577" t="s">
        <v>700</v>
      </c>
      <c r="AG63" s="568"/>
      <c r="AH63" s="577" t="s">
        <v>700</v>
      </c>
      <c r="AI63" s="568"/>
      <c r="AJ63" s="577" t="s">
        <v>700</v>
      </c>
      <c r="AK63" s="568"/>
      <c r="AL63" s="577" t="s">
        <v>700</v>
      </c>
      <c r="AM63" s="568"/>
      <c r="AN63" s="577" t="s">
        <v>700</v>
      </c>
      <c r="AO63" s="568"/>
      <c r="AP63" s="577" t="s">
        <v>700</v>
      </c>
      <c r="AQ63" s="568"/>
      <c r="AR63" s="577" t="s">
        <v>700</v>
      </c>
      <c r="AS63" s="568"/>
      <c r="AT63" s="577" t="s">
        <v>700</v>
      </c>
      <c r="AU63" s="568"/>
      <c r="AV63" s="577" t="s">
        <v>700</v>
      </c>
      <c r="AW63" s="568"/>
      <c r="AX63" s="577" t="s">
        <v>700</v>
      </c>
      <c r="AY63" s="568"/>
      <c r="AZ63" s="577" t="s">
        <v>700</v>
      </c>
      <c r="BA63" s="568"/>
      <c r="BB63" s="577" t="s">
        <v>700</v>
      </c>
      <c r="BC63" s="568"/>
      <c r="BD63" s="577" t="s">
        <v>700</v>
      </c>
      <c r="BE63" s="568"/>
      <c r="BF63" s="577" t="s">
        <v>700</v>
      </c>
      <c r="BG63" s="568"/>
      <c r="BH63" s="577" t="s">
        <v>700</v>
      </c>
      <c r="BI63" s="568"/>
      <c r="BJ63" s="577" t="s">
        <v>700</v>
      </c>
      <c r="BK63" s="571"/>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479" t="str">
        <f>Parameters!S63</f>
        <v>Professional, scientific and technical activities</v>
      </c>
      <c r="E64" s="481"/>
      <c r="F64" s="564">
        <v>461.51492463990292</v>
      </c>
      <c r="G64" s="568"/>
      <c r="H64" s="565">
        <v>600.75531774885155</v>
      </c>
      <c r="I64" s="568"/>
      <c r="J64" s="565">
        <v>632.83536512808087</v>
      </c>
      <c r="K64" s="568"/>
      <c r="L64" s="565">
        <v>724.1859368035897</v>
      </c>
      <c r="M64" s="568"/>
      <c r="N64" s="565">
        <v>754.9904612011801</v>
      </c>
      <c r="O64" s="568"/>
      <c r="P64" s="565">
        <v>824.80534543840349</v>
      </c>
      <c r="Q64" s="568"/>
      <c r="R64" s="565">
        <v>970.54557887988324</v>
      </c>
      <c r="S64" s="568"/>
      <c r="T64" s="565">
        <v>732.80587703153526</v>
      </c>
      <c r="U64" s="568"/>
      <c r="V64" s="565">
        <v>515.95141802560693</v>
      </c>
      <c r="W64" s="568"/>
      <c r="X64" s="565">
        <v>467.65712144881377</v>
      </c>
      <c r="Y64" s="568"/>
      <c r="Z64" s="565">
        <v>528.75158527282292</v>
      </c>
      <c r="AA64" s="568"/>
      <c r="AB64" s="565">
        <v>419.97696214917949</v>
      </c>
      <c r="AC64" s="568"/>
      <c r="AD64" s="565">
        <v>436.60314132458882</v>
      </c>
      <c r="AE64" s="568"/>
      <c r="AF64" s="565">
        <v>762.15418625326447</v>
      </c>
      <c r="AG64" s="568"/>
      <c r="AH64" s="565">
        <v>297.28138827098985</v>
      </c>
      <c r="AI64" s="568"/>
      <c r="AJ64" s="565">
        <v>353.46537509855324</v>
      </c>
      <c r="AK64" s="568"/>
      <c r="AL64" s="565">
        <v>417.35283275992003</v>
      </c>
      <c r="AM64" s="568"/>
      <c r="AN64" s="565">
        <v>470.78717446343967</v>
      </c>
      <c r="AO64" s="568"/>
      <c r="AP64" s="565">
        <v>507.73208986082432</v>
      </c>
      <c r="AQ64" s="568"/>
      <c r="AR64" s="565">
        <v>1227.1823723617497</v>
      </c>
      <c r="AS64" s="568"/>
      <c r="AT64" s="565">
        <v>1092.6374833583143</v>
      </c>
      <c r="AU64" s="568"/>
      <c r="AV64" s="565">
        <v>850.30369660625524</v>
      </c>
      <c r="AW64" s="568"/>
      <c r="AX64" s="565">
        <v>933.48257652706081</v>
      </c>
      <c r="AY64" s="568"/>
      <c r="AZ64" s="565">
        <v>790.35625261499922</v>
      </c>
      <c r="BA64" s="568"/>
      <c r="BB64" s="565">
        <v>935.20828837866748</v>
      </c>
      <c r="BC64" s="568"/>
      <c r="BD64" s="565">
        <v>805.6520262405586</v>
      </c>
      <c r="BE64" s="568"/>
      <c r="BF64" s="565">
        <v>734.61057256069944</v>
      </c>
      <c r="BG64" s="568"/>
      <c r="BH64" s="565">
        <v>743.22342278111</v>
      </c>
      <c r="BI64" s="568"/>
      <c r="BJ64" s="565" t="s">
        <v>700</v>
      </c>
      <c r="BK64" s="571"/>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469" t="str">
        <f>Parameters!S64</f>
        <v>Legal and accounting activities; activities of head offices; management consultancy activities; architectural and engineering activities; technical testing and analysis</v>
      </c>
      <c r="E65" s="470"/>
      <c r="F65" s="603"/>
      <c r="G65" s="594"/>
      <c r="H65" s="575"/>
      <c r="I65" s="594"/>
      <c r="J65" s="575"/>
      <c r="K65" s="594"/>
      <c r="L65" s="575"/>
      <c r="M65" s="594"/>
      <c r="N65" s="575"/>
      <c r="O65" s="594"/>
      <c r="P65" s="575"/>
      <c r="Q65" s="594"/>
      <c r="R65" s="575"/>
      <c r="S65" s="594"/>
      <c r="T65" s="575"/>
      <c r="U65" s="594"/>
      <c r="V65" s="575"/>
      <c r="W65" s="594"/>
      <c r="X65" s="575"/>
      <c r="Y65" s="594"/>
      <c r="Z65" s="575"/>
      <c r="AA65" s="594"/>
      <c r="AB65" s="575"/>
      <c r="AC65" s="594"/>
      <c r="AD65" s="575"/>
      <c r="AE65" s="594"/>
      <c r="AF65" s="575"/>
      <c r="AG65" s="594"/>
      <c r="AH65" s="575"/>
      <c r="AI65" s="594"/>
      <c r="AJ65" s="575"/>
      <c r="AK65" s="594"/>
      <c r="AL65" s="575"/>
      <c r="AM65" s="594"/>
      <c r="AN65" s="575"/>
      <c r="AO65" s="594"/>
      <c r="AP65" s="575"/>
      <c r="AQ65" s="594"/>
      <c r="AR65" s="575"/>
      <c r="AS65" s="594"/>
      <c r="AT65" s="575"/>
      <c r="AU65" s="594"/>
      <c r="AV65" s="575"/>
      <c r="AW65" s="594"/>
      <c r="AX65" s="575"/>
      <c r="AY65" s="594"/>
      <c r="AZ65" s="575"/>
      <c r="BA65" s="594"/>
      <c r="BB65" s="575"/>
      <c r="BC65" s="594"/>
      <c r="BD65" s="575"/>
      <c r="BE65" s="594"/>
      <c r="BF65" s="575"/>
      <c r="BG65" s="594"/>
      <c r="BH65" s="575"/>
      <c r="BI65" s="594"/>
      <c r="BJ65" s="575"/>
      <c r="BK65" s="598"/>
      <c r="CJ65" s="303"/>
      <c r="CK65" s="303"/>
      <c r="CL65" s="303"/>
      <c r="CM65" s="304"/>
      <c r="CN65" s="303"/>
      <c r="CO65" s="303"/>
      <c r="CP65" s="303"/>
      <c r="CQ65" s="303"/>
      <c r="CR65" s="303"/>
      <c r="CS65" s="303"/>
      <c r="CT65" s="303"/>
    </row>
    <row r="66" spans="1:98" s="13" customFormat="1">
      <c r="A66" s="35"/>
      <c r="B66" s="204" t="str">
        <f>Parameters!Q65</f>
        <v>M69_M70</v>
      </c>
      <c r="C66" s="205"/>
      <c r="D66" s="471" t="str">
        <f>Parameters!S65</f>
        <v>Legal and accounting activities; activities of head offices; management consultancy activities</v>
      </c>
      <c r="E66" s="472"/>
      <c r="F66" s="567">
        <v>99.69611010437967</v>
      </c>
      <c r="G66" s="568"/>
      <c r="H66" s="569">
        <v>120.75705844383118</v>
      </c>
      <c r="I66" s="568"/>
      <c r="J66" s="569">
        <v>147.31768194583091</v>
      </c>
      <c r="K66" s="568"/>
      <c r="L66" s="569">
        <v>166.36260950653838</v>
      </c>
      <c r="M66" s="568"/>
      <c r="N66" s="569">
        <v>140.13588018702441</v>
      </c>
      <c r="O66" s="568"/>
      <c r="P66" s="569">
        <v>154.07518113233201</v>
      </c>
      <c r="Q66" s="568"/>
      <c r="R66" s="569">
        <v>174.07246788735753</v>
      </c>
      <c r="S66" s="568"/>
      <c r="T66" s="569">
        <v>144.2648819826783</v>
      </c>
      <c r="U66" s="568"/>
      <c r="V66" s="569">
        <v>128.780030539911</v>
      </c>
      <c r="W66" s="568"/>
      <c r="X66" s="569">
        <v>120.183231798695</v>
      </c>
      <c r="Y66" s="568"/>
      <c r="Z66" s="569">
        <v>139.58874585085528</v>
      </c>
      <c r="AA66" s="568"/>
      <c r="AB66" s="569">
        <v>116.54734335003394</v>
      </c>
      <c r="AC66" s="568"/>
      <c r="AD66" s="569">
        <v>133.37249810664591</v>
      </c>
      <c r="AE66" s="568"/>
      <c r="AF66" s="569">
        <v>120.77756686355521</v>
      </c>
      <c r="AG66" s="568"/>
      <c r="AH66" s="569">
        <v>134.90058185411002</v>
      </c>
      <c r="AI66" s="568"/>
      <c r="AJ66" s="569">
        <v>164.75119549607498</v>
      </c>
      <c r="AK66" s="568"/>
      <c r="AL66" s="569">
        <v>217.53712384378716</v>
      </c>
      <c r="AM66" s="568"/>
      <c r="AN66" s="569">
        <v>237.00445080593954</v>
      </c>
      <c r="AO66" s="568"/>
      <c r="AP66" s="569">
        <v>270.30018425098137</v>
      </c>
      <c r="AQ66" s="568"/>
      <c r="AR66" s="569">
        <v>533.15467840297003</v>
      </c>
      <c r="AS66" s="568"/>
      <c r="AT66" s="569">
        <v>312.74193934252315</v>
      </c>
      <c r="AU66" s="568"/>
      <c r="AV66" s="569">
        <v>325.26149687078691</v>
      </c>
      <c r="AW66" s="568"/>
      <c r="AX66" s="569">
        <v>388.6823454080585</v>
      </c>
      <c r="AY66" s="568"/>
      <c r="AZ66" s="569">
        <v>383.01313542738114</v>
      </c>
      <c r="BA66" s="568"/>
      <c r="BB66" s="569">
        <v>403.23250598789105</v>
      </c>
      <c r="BC66" s="568"/>
      <c r="BD66" s="569">
        <v>320.87790745303892</v>
      </c>
      <c r="BE66" s="568"/>
      <c r="BF66" s="569">
        <v>321.32578694688755</v>
      </c>
      <c r="BG66" s="568"/>
      <c r="BH66" s="569">
        <v>327.77416909736496</v>
      </c>
      <c r="BI66" s="568"/>
      <c r="BJ66" s="569" t="s">
        <v>700</v>
      </c>
      <c r="BK66" s="571"/>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471" t="str">
        <f>Parameters!S66</f>
        <v>Architectural and engineering activities; technical testing and analysis</v>
      </c>
      <c r="E67" s="472"/>
      <c r="F67" s="567">
        <v>76.983297666245861</v>
      </c>
      <c r="G67" s="568"/>
      <c r="H67" s="569">
        <v>110.58390481029916</v>
      </c>
      <c r="I67" s="568"/>
      <c r="J67" s="569">
        <v>106.3874896086616</v>
      </c>
      <c r="K67" s="568"/>
      <c r="L67" s="569">
        <v>112.27133197685535</v>
      </c>
      <c r="M67" s="568"/>
      <c r="N67" s="569">
        <v>135.80440132355326</v>
      </c>
      <c r="O67" s="568"/>
      <c r="P67" s="569">
        <v>107.37273622528343</v>
      </c>
      <c r="Q67" s="568"/>
      <c r="R67" s="569">
        <v>111.53304657720224</v>
      </c>
      <c r="S67" s="568"/>
      <c r="T67" s="569">
        <v>105.2967718579719</v>
      </c>
      <c r="U67" s="568"/>
      <c r="V67" s="569">
        <v>94.249824248556095</v>
      </c>
      <c r="W67" s="568"/>
      <c r="X67" s="569">
        <v>83.77174156879687</v>
      </c>
      <c r="Y67" s="568"/>
      <c r="Z67" s="569">
        <v>90.907957496947432</v>
      </c>
      <c r="AA67" s="568"/>
      <c r="AB67" s="569">
        <v>84.559295285463492</v>
      </c>
      <c r="AC67" s="568"/>
      <c r="AD67" s="569">
        <v>85.482507707934431</v>
      </c>
      <c r="AE67" s="568"/>
      <c r="AF67" s="569">
        <v>92.623266869047868</v>
      </c>
      <c r="AG67" s="568"/>
      <c r="AH67" s="569">
        <v>81.411824365873954</v>
      </c>
      <c r="AI67" s="568"/>
      <c r="AJ67" s="569">
        <v>86.963448626888436</v>
      </c>
      <c r="AK67" s="568"/>
      <c r="AL67" s="569">
        <v>94.770487754043671</v>
      </c>
      <c r="AM67" s="568"/>
      <c r="AN67" s="569">
        <v>103.91479170335202</v>
      </c>
      <c r="AO67" s="568"/>
      <c r="AP67" s="569">
        <v>76.829526996603803</v>
      </c>
      <c r="AQ67" s="568"/>
      <c r="AR67" s="569">
        <v>96.371742212698663</v>
      </c>
      <c r="AS67" s="568"/>
      <c r="AT67" s="569">
        <v>120.19391370885025</v>
      </c>
      <c r="AU67" s="568"/>
      <c r="AV67" s="569">
        <v>126.70387322418841</v>
      </c>
      <c r="AW67" s="568"/>
      <c r="AX67" s="569">
        <v>134.82062934589567</v>
      </c>
      <c r="AY67" s="568"/>
      <c r="AZ67" s="569">
        <v>132.99048134770732</v>
      </c>
      <c r="BA67" s="568"/>
      <c r="BB67" s="569">
        <v>126.55315336072462</v>
      </c>
      <c r="BC67" s="568"/>
      <c r="BD67" s="569">
        <v>125.55750463402862</v>
      </c>
      <c r="BE67" s="568"/>
      <c r="BF67" s="569">
        <v>130.26874440129021</v>
      </c>
      <c r="BG67" s="568"/>
      <c r="BH67" s="569">
        <v>122.56056029763184</v>
      </c>
      <c r="BI67" s="568"/>
      <c r="BJ67" s="569" t="s">
        <v>700</v>
      </c>
      <c r="BK67" s="571"/>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469" t="str">
        <f>Parameters!S67</f>
        <v>Scientific research and development</v>
      </c>
      <c r="E68" s="475"/>
      <c r="F68" s="572">
        <v>108.7658495685024</v>
      </c>
      <c r="G68" s="568"/>
      <c r="H68" s="573">
        <v>86.372443872096127</v>
      </c>
      <c r="I68" s="568"/>
      <c r="J68" s="573">
        <v>73.182535532881971</v>
      </c>
      <c r="K68" s="568"/>
      <c r="L68" s="573">
        <v>68.483805240139048</v>
      </c>
      <c r="M68" s="568"/>
      <c r="N68" s="573">
        <v>58.491104905090808</v>
      </c>
      <c r="O68" s="568"/>
      <c r="P68" s="573">
        <v>58.923522892252166</v>
      </c>
      <c r="Q68" s="568"/>
      <c r="R68" s="573">
        <v>53.278489024516148</v>
      </c>
      <c r="S68" s="568"/>
      <c r="T68" s="573">
        <v>44.107954485072561</v>
      </c>
      <c r="U68" s="568"/>
      <c r="V68" s="573">
        <v>34.031365635352408</v>
      </c>
      <c r="W68" s="568"/>
      <c r="X68" s="573">
        <v>39.798700469749292</v>
      </c>
      <c r="Y68" s="568"/>
      <c r="Z68" s="573">
        <v>36.883725042294941</v>
      </c>
      <c r="AA68" s="568"/>
      <c r="AB68" s="573">
        <v>29.006685803920863</v>
      </c>
      <c r="AC68" s="568"/>
      <c r="AD68" s="573">
        <v>25.439435671528635</v>
      </c>
      <c r="AE68" s="568"/>
      <c r="AF68" s="573">
        <v>20.734491931811498</v>
      </c>
      <c r="AG68" s="568"/>
      <c r="AH68" s="573">
        <v>19.344832657106537</v>
      </c>
      <c r="AI68" s="568"/>
      <c r="AJ68" s="573">
        <v>23.818038108738904</v>
      </c>
      <c r="AK68" s="568"/>
      <c r="AL68" s="573">
        <v>25.112762019459307</v>
      </c>
      <c r="AM68" s="568"/>
      <c r="AN68" s="573">
        <v>25.281524626728313</v>
      </c>
      <c r="AO68" s="568"/>
      <c r="AP68" s="573">
        <v>17.77066957029394</v>
      </c>
      <c r="AQ68" s="568"/>
      <c r="AR68" s="573">
        <v>19.878793506648801</v>
      </c>
      <c r="AS68" s="568"/>
      <c r="AT68" s="573">
        <v>22.034296865932877</v>
      </c>
      <c r="AU68" s="568"/>
      <c r="AV68" s="573">
        <v>19.001249102600454</v>
      </c>
      <c r="AW68" s="568"/>
      <c r="AX68" s="573">
        <v>19.761253679139678</v>
      </c>
      <c r="AY68" s="568"/>
      <c r="AZ68" s="573">
        <v>18.438810767029967</v>
      </c>
      <c r="BA68" s="568"/>
      <c r="BB68" s="573">
        <v>20.347076995896465</v>
      </c>
      <c r="BC68" s="568"/>
      <c r="BD68" s="573">
        <v>20.403908892869207</v>
      </c>
      <c r="BE68" s="568"/>
      <c r="BF68" s="573">
        <v>18.984786224039844</v>
      </c>
      <c r="BG68" s="568"/>
      <c r="BH68" s="573">
        <v>17.638408703451464</v>
      </c>
      <c r="BI68" s="568"/>
      <c r="BJ68" s="573" t="s">
        <v>700</v>
      </c>
      <c r="BK68" s="571"/>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469" t="str">
        <f>Parameters!S68</f>
        <v>Advertising and market research; other professional, scientific and technical activities; veterinary activities</v>
      </c>
      <c r="E69" s="470"/>
      <c r="F69" s="603"/>
      <c r="G69" s="594"/>
      <c r="H69" s="575"/>
      <c r="I69" s="594"/>
      <c r="J69" s="575"/>
      <c r="K69" s="594"/>
      <c r="L69" s="575"/>
      <c r="M69" s="594"/>
      <c r="N69" s="575"/>
      <c r="O69" s="594"/>
      <c r="P69" s="575"/>
      <c r="Q69" s="594"/>
      <c r="R69" s="575"/>
      <c r="S69" s="594"/>
      <c r="T69" s="575"/>
      <c r="U69" s="594"/>
      <c r="V69" s="575"/>
      <c r="W69" s="594"/>
      <c r="X69" s="575"/>
      <c r="Y69" s="594"/>
      <c r="Z69" s="575"/>
      <c r="AA69" s="594"/>
      <c r="AB69" s="575"/>
      <c r="AC69" s="594"/>
      <c r="AD69" s="575"/>
      <c r="AE69" s="594"/>
      <c r="AF69" s="575"/>
      <c r="AG69" s="594"/>
      <c r="AH69" s="575"/>
      <c r="AI69" s="594"/>
      <c r="AJ69" s="575"/>
      <c r="AK69" s="594"/>
      <c r="AL69" s="575"/>
      <c r="AM69" s="594"/>
      <c r="AN69" s="575"/>
      <c r="AO69" s="594"/>
      <c r="AP69" s="575"/>
      <c r="AQ69" s="594"/>
      <c r="AR69" s="575"/>
      <c r="AS69" s="594"/>
      <c r="AT69" s="575"/>
      <c r="AU69" s="594"/>
      <c r="AV69" s="575"/>
      <c r="AW69" s="594"/>
      <c r="AX69" s="575"/>
      <c r="AY69" s="594"/>
      <c r="AZ69" s="575"/>
      <c r="BA69" s="594"/>
      <c r="BB69" s="575"/>
      <c r="BC69" s="594"/>
      <c r="BD69" s="575"/>
      <c r="BE69" s="594"/>
      <c r="BF69" s="575"/>
      <c r="BG69" s="594"/>
      <c r="BH69" s="575"/>
      <c r="BI69" s="594"/>
      <c r="BJ69" s="575"/>
      <c r="BK69" s="598"/>
      <c r="CJ69" s="303"/>
      <c r="CK69" s="303"/>
      <c r="CL69" s="303"/>
      <c r="CM69" s="304"/>
      <c r="CN69" s="303"/>
      <c r="CO69" s="303"/>
      <c r="CP69" s="303"/>
      <c r="CQ69" s="303"/>
      <c r="CR69" s="303"/>
      <c r="CS69" s="303"/>
      <c r="CT69" s="303"/>
    </row>
    <row r="70" spans="1:98" s="13" customFormat="1" ht="12.75" customHeight="1">
      <c r="A70" s="35"/>
      <c r="B70" s="204" t="str">
        <f>Parameters!Q69</f>
        <v>M73</v>
      </c>
      <c r="C70" s="205"/>
      <c r="D70" s="471" t="str">
        <f>Parameters!S69</f>
        <v>Advertising and market research</v>
      </c>
      <c r="E70" s="472"/>
      <c r="F70" s="567">
        <v>25.911001288096895</v>
      </c>
      <c r="G70" s="568"/>
      <c r="H70" s="569">
        <v>23.931788423419359</v>
      </c>
      <c r="I70" s="568"/>
      <c r="J70" s="569">
        <v>23.981375313875205</v>
      </c>
      <c r="K70" s="568"/>
      <c r="L70" s="569">
        <v>29.403056791303261</v>
      </c>
      <c r="M70" s="568"/>
      <c r="N70" s="569">
        <v>41.139679356772923</v>
      </c>
      <c r="O70" s="568"/>
      <c r="P70" s="569">
        <v>35.280874709830634</v>
      </c>
      <c r="Q70" s="568"/>
      <c r="R70" s="569">
        <v>32.769442988449093</v>
      </c>
      <c r="S70" s="568"/>
      <c r="T70" s="569">
        <v>30.307271434845049</v>
      </c>
      <c r="U70" s="568"/>
      <c r="V70" s="569">
        <v>29.433649149411373</v>
      </c>
      <c r="W70" s="568"/>
      <c r="X70" s="569">
        <v>26.99160858877751</v>
      </c>
      <c r="Y70" s="568"/>
      <c r="Z70" s="569">
        <v>32.555522828982504</v>
      </c>
      <c r="AA70" s="568"/>
      <c r="AB70" s="569">
        <v>29.98278049882785</v>
      </c>
      <c r="AC70" s="568"/>
      <c r="AD70" s="569">
        <v>30.290746815130802</v>
      </c>
      <c r="AE70" s="568"/>
      <c r="AF70" s="569">
        <v>260.24859076459745</v>
      </c>
      <c r="AG70" s="568"/>
      <c r="AH70" s="569">
        <v>29.643006053978802</v>
      </c>
      <c r="AI70" s="568"/>
      <c r="AJ70" s="569">
        <v>39.890367514795201</v>
      </c>
      <c r="AK70" s="568"/>
      <c r="AL70" s="569">
        <v>41.78360712461054</v>
      </c>
      <c r="AM70" s="568"/>
      <c r="AN70" s="569">
        <v>58.666139950327405</v>
      </c>
      <c r="AO70" s="568"/>
      <c r="AP70" s="569">
        <v>78.574562668276684</v>
      </c>
      <c r="AQ70" s="568"/>
      <c r="AR70" s="569">
        <v>56.152686344310261</v>
      </c>
      <c r="AS70" s="568"/>
      <c r="AT70" s="569">
        <v>91.462065721005274</v>
      </c>
      <c r="AU70" s="568"/>
      <c r="AV70" s="569">
        <v>75.579672884497256</v>
      </c>
      <c r="AW70" s="568"/>
      <c r="AX70" s="569">
        <v>77.462592503384144</v>
      </c>
      <c r="AY70" s="568"/>
      <c r="AZ70" s="569">
        <v>81.99955291500676</v>
      </c>
      <c r="BA70" s="568"/>
      <c r="BB70" s="569">
        <v>78.980466638991302</v>
      </c>
      <c r="BC70" s="568"/>
      <c r="BD70" s="569">
        <v>87.175015634845167</v>
      </c>
      <c r="BE70" s="568"/>
      <c r="BF70" s="569">
        <v>69.198794486483024</v>
      </c>
      <c r="BG70" s="568"/>
      <c r="BH70" s="569">
        <v>71.000287999864256</v>
      </c>
      <c r="BI70" s="568"/>
      <c r="BJ70" s="569" t="s">
        <v>700</v>
      </c>
      <c r="BK70" s="571"/>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471" t="str">
        <f>Parameters!S70</f>
        <v>Other professional, scientific and technical activities; veterinary activities</v>
      </c>
      <c r="E71" s="472"/>
      <c r="F71" s="567">
        <v>150.15866601267808</v>
      </c>
      <c r="G71" s="568"/>
      <c r="H71" s="569">
        <v>259.11012219920576</v>
      </c>
      <c r="I71" s="568"/>
      <c r="J71" s="569">
        <v>281.96628272683125</v>
      </c>
      <c r="K71" s="568"/>
      <c r="L71" s="569">
        <v>347.66513328875362</v>
      </c>
      <c r="M71" s="568"/>
      <c r="N71" s="569">
        <v>379.41939542873871</v>
      </c>
      <c r="O71" s="568"/>
      <c r="P71" s="569">
        <v>469.1530304787052</v>
      </c>
      <c r="Q71" s="568"/>
      <c r="R71" s="569">
        <v>598.89213240235824</v>
      </c>
      <c r="S71" s="568"/>
      <c r="T71" s="569">
        <v>408.82899727096742</v>
      </c>
      <c r="U71" s="568"/>
      <c r="V71" s="569">
        <v>229.45654845237607</v>
      </c>
      <c r="W71" s="568"/>
      <c r="X71" s="569">
        <v>196.91183902279508</v>
      </c>
      <c r="Y71" s="568"/>
      <c r="Z71" s="569">
        <v>228.8156340537428</v>
      </c>
      <c r="AA71" s="568"/>
      <c r="AB71" s="569">
        <v>159.88085721093333</v>
      </c>
      <c r="AC71" s="568"/>
      <c r="AD71" s="569">
        <v>162.01795302334904</v>
      </c>
      <c r="AE71" s="568"/>
      <c r="AF71" s="569">
        <v>267.77026982425241</v>
      </c>
      <c r="AG71" s="568"/>
      <c r="AH71" s="569">
        <v>31.981143339920546</v>
      </c>
      <c r="AI71" s="568"/>
      <c r="AJ71" s="569">
        <v>38.042325352055698</v>
      </c>
      <c r="AK71" s="568"/>
      <c r="AL71" s="569">
        <v>38.148852018019404</v>
      </c>
      <c r="AM71" s="568"/>
      <c r="AN71" s="569">
        <v>45.920267377092415</v>
      </c>
      <c r="AO71" s="568"/>
      <c r="AP71" s="569">
        <v>64.257146374668523</v>
      </c>
      <c r="AQ71" s="568"/>
      <c r="AR71" s="569">
        <v>521.62447189512193</v>
      </c>
      <c r="AS71" s="568"/>
      <c r="AT71" s="569">
        <v>546.20526772000278</v>
      </c>
      <c r="AU71" s="568"/>
      <c r="AV71" s="569">
        <v>303.75740452418216</v>
      </c>
      <c r="AW71" s="568"/>
      <c r="AX71" s="569">
        <v>312.75575559058279</v>
      </c>
      <c r="AY71" s="568"/>
      <c r="AZ71" s="569">
        <v>173.91427215787405</v>
      </c>
      <c r="BA71" s="568"/>
      <c r="BB71" s="569">
        <v>306.09508539516395</v>
      </c>
      <c r="BC71" s="568"/>
      <c r="BD71" s="569">
        <v>251.63768962577672</v>
      </c>
      <c r="BE71" s="568"/>
      <c r="BF71" s="569">
        <v>194.83246050199878</v>
      </c>
      <c r="BG71" s="568"/>
      <c r="BH71" s="569">
        <v>204.24999668279747</v>
      </c>
      <c r="BI71" s="568"/>
      <c r="BJ71" s="569" t="s">
        <v>700</v>
      </c>
      <c r="BK71" s="571"/>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479" t="str">
        <f>Parameters!S71</f>
        <v>Administrative and support service activities</v>
      </c>
      <c r="E72" s="481"/>
      <c r="F72" s="564">
        <v>184.60887602483908</v>
      </c>
      <c r="G72" s="568"/>
      <c r="H72" s="565">
        <v>181.91410990929649</v>
      </c>
      <c r="I72" s="568"/>
      <c r="J72" s="565">
        <v>207.34910088781925</v>
      </c>
      <c r="K72" s="568"/>
      <c r="L72" s="565">
        <v>245.07582326578085</v>
      </c>
      <c r="M72" s="568"/>
      <c r="N72" s="565">
        <v>198.32806110714432</v>
      </c>
      <c r="O72" s="568"/>
      <c r="P72" s="565">
        <v>264.17610697821578</v>
      </c>
      <c r="Q72" s="568"/>
      <c r="R72" s="565">
        <v>270.79499360138124</v>
      </c>
      <c r="S72" s="568"/>
      <c r="T72" s="565">
        <v>227.33716699588746</v>
      </c>
      <c r="U72" s="568"/>
      <c r="V72" s="565">
        <v>197.74075512215524</v>
      </c>
      <c r="W72" s="568"/>
      <c r="X72" s="565">
        <v>188.90792796492323</v>
      </c>
      <c r="Y72" s="568"/>
      <c r="Z72" s="565">
        <v>211.84050903948923</v>
      </c>
      <c r="AA72" s="568"/>
      <c r="AB72" s="565">
        <v>186.92085817917197</v>
      </c>
      <c r="AC72" s="568"/>
      <c r="AD72" s="565">
        <v>185.5354281998757</v>
      </c>
      <c r="AE72" s="568"/>
      <c r="AF72" s="565">
        <v>409.35679804496431</v>
      </c>
      <c r="AG72" s="568"/>
      <c r="AH72" s="565">
        <v>192.37126148484157</v>
      </c>
      <c r="AI72" s="568"/>
      <c r="AJ72" s="565">
        <v>225.2479281596913</v>
      </c>
      <c r="AK72" s="568"/>
      <c r="AL72" s="565">
        <v>231.10931515651083</v>
      </c>
      <c r="AM72" s="568"/>
      <c r="AN72" s="565">
        <v>318.67306236348236</v>
      </c>
      <c r="AO72" s="568"/>
      <c r="AP72" s="565">
        <v>406.34330161916898</v>
      </c>
      <c r="AQ72" s="568"/>
      <c r="AR72" s="565">
        <v>393.4969023997042</v>
      </c>
      <c r="AS72" s="568"/>
      <c r="AT72" s="565">
        <v>708.55815086962821</v>
      </c>
      <c r="AU72" s="568"/>
      <c r="AV72" s="565">
        <v>579.30604657510025</v>
      </c>
      <c r="AW72" s="568"/>
      <c r="AX72" s="565">
        <v>736.65664955623345</v>
      </c>
      <c r="AY72" s="568"/>
      <c r="AZ72" s="565">
        <v>675.01673925298144</v>
      </c>
      <c r="BA72" s="568"/>
      <c r="BB72" s="565">
        <v>847.07566271420274</v>
      </c>
      <c r="BC72" s="568"/>
      <c r="BD72" s="565">
        <v>721.53085207366371</v>
      </c>
      <c r="BE72" s="568"/>
      <c r="BF72" s="565">
        <v>566.6528658693785</v>
      </c>
      <c r="BG72" s="568"/>
      <c r="BH72" s="565">
        <v>513.86375856874304</v>
      </c>
      <c r="BI72" s="568"/>
      <c r="BJ72" s="565" t="s">
        <v>700</v>
      </c>
      <c r="BK72" s="571"/>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471" t="str">
        <f>Parameters!S72</f>
        <v>Rental and leasing activities</v>
      </c>
      <c r="E73" s="472"/>
      <c r="F73" s="567">
        <v>31.587294488186057</v>
      </c>
      <c r="G73" s="568"/>
      <c r="H73" s="569">
        <v>21.273487131372224</v>
      </c>
      <c r="I73" s="568"/>
      <c r="J73" s="569">
        <v>25.004421233322063</v>
      </c>
      <c r="K73" s="568"/>
      <c r="L73" s="569">
        <v>24.531305750081657</v>
      </c>
      <c r="M73" s="568"/>
      <c r="N73" s="569">
        <v>22.407934206336797</v>
      </c>
      <c r="O73" s="568"/>
      <c r="P73" s="569">
        <v>24.13571492796439</v>
      </c>
      <c r="Q73" s="568"/>
      <c r="R73" s="569">
        <v>30.583947309566003</v>
      </c>
      <c r="S73" s="568"/>
      <c r="T73" s="569">
        <v>23.489075158507568</v>
      </c>
      <c r="U73" s="568"/>
      <c r="V73" s="569">
        <v>26.389876491761786</v>
      </c>
      <c r="W73" s="568"/>
      <c r="X73" s="569">
        <v>22.633694170368106</v>
      </c>
      <c r="Y73" s="568"/>
      <c r="Z73" s="569">
        <v>26.342427958854085</v>
      </c>
      <c r="AA73" s="568"/>
      <c r="AB73" s="569">
        <v>20.909103690927456</v>
      </c>
      <c r="AC73" s="568"/>
      <c r="AD73" s="569">
        <v>19.904940970880581</v>
      </c>
      <c r="AE73" s="568"/>
      <c r="AF73" s="569">
        <v>222.54772061382096</v>
      </c>
      <c r="AG73" s="568"/>
      <c r="AH73" s="569">
        <v>24.678649561220592</v>
      </c>
      <c r="AI73" s="568"/>
      <c r="AJ73" s="569">
        <v>29.406967480885609</v>
      </c>
      <c r="AK73" s="568"/>
      <c r="AL73" s="569">
        <v>21.90519009839025</v>
      </c>
      <c r="AM73" s="568"/>
      <c r="AN73" s="569">
        <v>37.011977710644949</v>
      </c>
      <c r="AO73" s="568"/>
      <c r="AP73" s="569">
        <v>127.45615566560554</v>
      </c>
      <c r="AQ73" s="568"/>
      <c r="AR73" s="569">
        <v>87.744999177448292</v>
      </c>
      <c r="AS73" s="568"/>
      <c r="AT73" s="569">
        <v>139.11736804937451</v>
      </c>
      <c r="AU73" s="568"/>
      <c r="AV73" s="569">
        <v>187.51519851553311</v>
      </c>
      <c r="AW73" s="568"/>
      <c r="AX73" s="569">
        <v>239.58637373562078</v>
      </c>
      <c r="AY73" s="568"/>
      <c r="AZ73" s="569">
        <v>241.51047050075823</v>
      </c>
      <c r="BA73" s="568"/>
      <c r="BB73" s="569">
        <v>326.46835126355978</v>
      </c>
      <c r="BC73" s="568"/>
      <c r="BD73" s="569">
        <v>244.06491895054282</v>
      </c>
      <c r="BE73" s="568"/>
      <c r="BF73" s="569">
        <v>155.57765946720946</v>
      </c>
      <c r="BG73" s="568"/>
      <c r="BH73" s="569">
        <v>160.7103769027843</v>
      </c>
      <c r="BI73" s="568"/>
      <c r="BJ73" s="569" t="s">
        <v>700</v>
      </c>
      <c r="BK73" s="571"/>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471" t="str">
        <f>Parameters!S73</f>
        <v>Employment activities</v>
      </c>
      <c r="E74" s="472"/>
      <c r="F74" s="567">
        <v>8.1535241882851093</v>
      </c>
      <c r="G74" s="568"/>
      <c r="H74" s="569">
        <v>6.7935361504496496</v>
      </c>
      <c r="I74" s="568"/>
      <c r="J74" s="569">
        <v>6.4116865805998096</v>
      </c>
      <c r="K74" s="568"/>
      <c r="L74" s="569">
        <v>7.2141639782652129</v>
      </c>
      <c r="M74" s="568"/>
      <c r="N74" s="569">
        <v>8.0564211487602577</v>
      </c>
      <c r="O74" s="568"/>
      <c r="P74" s="569">
        <v>9.8626906069471207</v>
      </c>
      <c r="Q74" s="568"/>
      <c r="R74" s="569">
        <v>7.4550941217593953</v>
      </c>
      <c r="S74" s="568"/>
      <c r="T74" s="569">
        <v>8.0985872244694956</v>
      </c>
      <c r="U74" s="568"/>
      <c r="V74" s="569">
        <v>7.6711548957216298</v>
      </c>
      <c r="W74" s="568"/>
      <c r="X74" s="569">
        <v>9.3296096878672508</v>
      </c>
      <c r="Y74" s="568"/>
      <c r="Z74" s="569">
        <v>14.954804669127126</v>
      </c>
      <c r="AA74" s="568"/>
      <c r="AB74" s="569">
        <v>16.160013399357744</v>
      </c>
      <c r="AC74" s="568"/>
      <c r="AD74" s="569">
        <v>25.093237360837385</v>
      </c>
      <c r="AE74" s="568"/>
      <c r="AF74" s="569">
        <v>37.193953311469187</v>
      </c>
      <c r="AG74" s="568"/>
      <c r="AH74" s="569">
        <v>26.949956672440848</v>
      </c>
      <c r="AI74" s="568"/>
      <c r="AJ74" s="569">
        <v>36.396567633541338</v>
      </c>
      <c r="AK74" s="568"/>
      <c r="AL74" s="569">
        <v>49.699259812710871</v>
      </c>
      <c r="AM74" s="568"/>
      <c r="AN74" s="569">
        <v>62.9827476500394</v>
      </c>
      <c r="AO74" s="568"/>
      <c r="AP74" s="569">
        <v>44.858150626645795</v>
      </c>
      <c r="AQ74" s="568"/>
      <c r="AR74" s="569">
        <v>48.664429988879725</v>
      </c>
      <c r="AS74" s="568"/>
      <c r="AT74" s="569">
        <v>68.80855606250671</v>
      </c>
      <c r="AU74" s="568"/>
      <c r="AV74" s="569">
        <v>66.023973901854859</v>
      </c>
      <c r="AW74" s="568"/>
      <c r="AX74" s="569">
        <v>57.277655854257212</v>
      </c>
      <c r="AY74" s="568"/>
      <c r="AZ74" s="569">
        <v>53.317637994379297</v>
      </c>
      <c r="BA74" s="568"/>
      <c r="BB74" s="569">
        <v>58.434140920435496</v>
      </c>
      <c r="BC74" s="568"/>
      <c r="BD74" s="569">
        <v>54.715352784782212</v>
      </c>
      <c r="BE74" s="568"/>
      <c r="BF74" s="569">
        <v>44.536395463074363</v>
      </c>
      <c r="BG74" s="568"/>
      <c r="BH74" s="569">
        <v>36.701357759084964</v>
      </c>
      <c r="BI74" s="568"/>
      <c r="BJ74" s="569" t="s">
        <v>700</v>
      </c>
      <c r="BK74" s="571"/>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471" t="str">
        <f>Parameters!S74</f>
        <v>Travel agency, tour operator reservation service and related activities</v>
      </c>
      <c r="E75" s="472"/>
      <c r="F75" s="567">
        <v>36.83034122439193</v>
      </c>
      <c r="G75" s="568"/>
      <c r="H75" s="569">
        <v>27.350812363591274</v>
      </c>
      <c r="I75" s="568"/>
      <c r="J75" s="569">
        <v>33.574755094245653</v>
      </c>
      <c r="K75" s="568"/>
      <c r="L75" s="569">
        <v>35.618344402247935</v>
      </c>
      <c r="M75" s="568"/>
      <c r="N75" s="569">
        <v>29.450188071694843</v>
      </c>
      <c r="O75" s="568"/>
      <c r="P75" s="569">
        <v>19.518281782943138</v>
      </c>
      <c r="Q75" s="568"/>
      <c r="R75" s="569">
        <v>21.934711144355472</v>
      </c>
      <c r="S75" s="568"/>
      <c r="T75" s="569">
        <v>17.910621427735279</v>
      </c>
      <c r="U75" s="568"/>
      <c r="V75" s="569">
        <v>18.53637773321211</v>
      </c>
      <c r="W75" s="568"/>
      <c r="X75" s="569">
        <v>18.455947377693761</v>
      </c>
      <c r="Y75" s="568"/>
      <c r="Z75" s="569">
        <v>18.169513509061929</v>
      </c>
      <c r="AA75" s="568"/>
      <c r="AB75" s="569">
        <v>11.62006664003885</v>
      </c>
      <c r="AC75" s="568"/>
      <c r="AD75" s="569">
        <v>12.054731090018011</v>
      </c>
      <c r="AE75" s="568"/>
      <c r="AF75" s="569">
        <v>11.087754655802293</v>
      </c>
      <c r="AG75" s="568"/>
      <c r="AH75" s="569">
        <v>10.240562665640624</v>
      </c>
      <c r="AI75" s="568"/>
      <c r="AJ75" s="569">
        <v>11.31708239205291</v>
      </c>
      <c r="AK75" s="568"/>
      <c r="AL75" s="569">
        <v>12.808423545978016</v>
      </c>
      <c r="AM75" s="568"/>
      <c r="AN75" s="569">
        <v>17.605572228878827</v>
      </c>
      <c r="AO75" s="568"/>
      <c r="AP75" s="569">
        <v>26.127695016058997</v>
      </c>
      <c r="AQ75" s="568"/>
      <c r="AR75" s="569">
        <v>25.701358931760083</v>
      </c>
      <c r="AS75" s="568"/>
      <c r="AT75" s="569">
        <v>43.15784207495556</v>
      </c>
      <c r="AU75" s="568"/>
      <c r="AV75" s="569">
        <v>34.895387437507154</v>
      </c>
      <c r="AW75" s="568"/>
      <c r="AX75" s="569">
        <v>42.660398408140907</v>
      </c>
      <c r="AY75" s="568"/>
      <c r="AZ75" s="569">
        <v>33.834999694336048</v>
      </c>
      <c r="BA75" s="568"/>
      <c r="BB75" s="569">
        <v>37.054649490794048</v>
      </c>
      <c r="BC75" s="568"/>
      <c r="BD75" s="569">
        <v>21.680667116707692</v>
      </c>
      <c r="BE75" s="568"/>
      <c r="BF75" s="569">
        <v>23.600929667099876</v>
      </c>
      <c r="BG75" s="568"/>
      <c r="BH75" s="569">
        <v>19.577696707441088</v>
      </c>
      <c r="BI75" s="568"/>
      <c r="BJ75" s="569" t="s">
        <v>700</v>
      </c>
      <c r="BK75" s="571"/>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471" t="str">
        <f>Parameters!S75</f>
        <v>Security and investigation, service and landscape, office administrative and support activities</v>
      </c>
      <c r="E76" s="500"/>
      <c r="F76" s="567">
        <v>108.03771612397598</v>
      </c>
      <c r="G76" s="568"/>
      <c r="H76" s="569">
        <v>126.49627426388335</v>
      </c>
      <c r="I76" s="568"/>
      <c r="J76" s="569">
        <v>142.3582379796517</v>
      </c>
      <c r="K76" s="568"/>
      <c r="L76" s="569">
        <v>177.71200913518607</v>
      </c>
      <c r="M76" s="568"/>
      <c r="N76" s="569">
        <v>138.41351768035241</v>
      </c>
      <c r="O76" s="568"/>
      <c r="P76" s="569">
        <v>210.65941966036115</v>
      </c>
      <c r="Q76" s="568"/>
      <c r="R76" s="569">
        <v>210.82124102570035</v>
      </c>
      <c r="S76" s="568"/>
      <c r="T76" s="569">
        <v>177.83888318517512</v>
      </c>
      <c r="U76" s="568"/>
      <c r="V76" s="569">
        <v>145.14334600145969</v>
      </c>
      <c r="W76" s="568"/>
      <c r="X76" s="569">
        <v>138.48867672899411</v>
      </c>
      <c r="Y76" s="568"/>
      <c r="Z76" s="569">
        <v>152.37376290244609</v>
      </c>
      <c r="AA76" s="568"/>
      <c r="AB76" s="569">
        <v>138.23167444884791</v>
      </c>
      <c r="AC76" s="568"/>
      <c r="AD76" s="569">
        <v>128.48251877813971</v>
      </c>
      <c r="AE76" s="568"/>
      <c r="AF76" s="569">
        <v>138.52736946387191</v>
      </c>
      <c r="AG76" s="568"/>
      <c r="AH76" s="569">
        <v>130.50209258553949</v>
      </c>
      <c r="AI76" s="568"/>
      <c r="AJ76" s="569">
        <v>148.12731065321145</v>
      </c>
      <c r="AK76" s="568"/>
      <c r="AL76" s="569">
        <v>146.69644169943172</v>
      </c>
      <c r="AM76" s="568"/>
      <c r="AN76" s="569">
        <v>201.07276477391915</v>
      </c>
      <c r="AO76" s="568"/>
      <c r="AP76" s="569">
        <v>207.90130031085863</v>
      </c>
      <c r="AQ76" s="568"/>
      <c r="AR76" s="569">
        <v>231.38611430161609</v>
      </c>
      <c r="AS76" s="568"/>
      <c r="AT76" s="569">
        <v>457.47438468279137</v>
      </c>
      <c r="AU76" s="568"/>
      <c r="AV76" s="569">
        <v>290.87148672020504</v>
      </c>
      <c r="AW76" s="568"/>
      <c r="AX76" s="569">
        <v>397.13222155821455</v>
      </c>
      <c r="AY76" s="568"/>
      <c r="AZ76" s="569">
        <v>346.35363106350786</v>
      </c>
      <c r="BA76" s="568"/>
      <c r="BB76" s="569">
        <v>425.11852103941345</v>
      </c>
      <c r="BC76" s="568"/>
      <c r="BD76" s="569">
        <v>401.06991322163094</v>
      </c>
      <c r="BE76" s="568"/>
      <c r="BF76" s="569">
        <v>342.93788127199474</v>
      </c>
      <c r="BG76" s="568"/>
      <c r="BH76" s="569">
        <v>296.87432719943268</v>
      </c>
      <c r="BI76" s="568"/>
      <c r="BJ76" s="569" t="s">
        <v>700</v>
      </c>
      <c r="BK76" s="571"/>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479" t="str">
        <f>Parameters!S76</f>
        <v>Public administration and defence; compulsory social security</v>
      </c>
      <c r="E77" s="481"/>
      <c r="F77" s="564">
        <v>582.87523845664168</v>
      </c>
      <c r="G77" s="568"/>
      <c r="H77" s="565">
        <v>520.05388499663729</v>
      </c>
      <c r="I77" s="568"/>
      <c r="J77" s="565">
        <v>591.48438797695485</v>
      </c>
      <c r="K77" s="568"/>
      <c r="L77" s="565">
        <v>609.69220279881915</v>
      </c>
      <c r="M77" s="568"/>
      <c r="N77" s="565">
        <v>626.71104728049352</v>
      </c>
      <c r="O77" s="568"/>
      <c r="P77" s="565">
        <v>592.66740824491978</v>
      </c>
      <c r="Q77" s="568"/>
      <c r="R77" s="565">
        <v>631.69259269705481</v>
      </c>
      <c r="S77" s="568"/>
      <c r="T77" s="565">
        <v>539.88421164312058</v>
      </c>
      <c r="U77" s="568"/>
      <c r="V77" s="565">
        <v>526.89329899032782</v>
      </c>
      <c r="W77" s="568"/>
      <c r="X77" s="565">
        <v>481.99974540216061</v>
      </c>
      <c r="Y77" s="568"/>
      <c r="Z77" s="565">
        <v>531.29383872972471</v>
      </c>
      <c r="AA77" s="568"/>
      <c r="AB77" s="565">
        <v>435.44960759190008</v>
      </c>
      <c r="AC77" s="568"/>
      <c r="AD77" s="565">
        <v>402.47988078557466</v>
      </c>
      <c r="AE77" s="568"/>
      <c r="AF77" s="565">
        <v>382.68482938255494</v>
      </c>
      <c r="AG77" s="568"/>
      <c r="AH77" s="565">
        <v>399.51604364468767</v>
      </c>
      <c r="AI77" s="568"/>
      <c r="AJ77" s="565">
        <v>525.58926632707187</v>
      </c>
      <c r="AK77" s="568"/>
      <c r="AL77" s="565">
        <v>474.63678353081895</v>
      </c>
      <c r="AM77" s="568"/>
      <c r="AN77" s="565">
        <v>478.45789237741616</v>
      </c>
      <c r="AO77" s="568"/>
      <c r="AP77" s="565">
        <v>270.76606730507689</v>
      </c>
      <c r="AQ77" s="568"/>
      <c r="AR77" s="565">
        <v>314.77240726057613</v>
      </c>
      <c r="AS77" s="568"/>
      <c r="AT77" s="565">
        <v>411.17948964876149</v>
      </c>
      <c r="AU77" s="568"/>
      <c r="AV77" s="565">
        <v>393.89387740372473</v>
      </c>
      <c r="AW77" s="568"/>
      <c r="AX77" s="565">
        <v>391.15688699833083</v>
      </c>
      <c r="AY77" s="568"/>
      <c r="AZ77" s="565">
        <v>351.67368627701717</v>
      </c>
      <c r="BA77" s="568"/>
      <c r="BB77" s="565">
        <v>420.48018645522865</v>
      </c>
      <c r="BC77" s="568"/>
      <c r="BD77" s="565">
        <v>413.80095473659048</v>
      </c>
      <c r="BE77" s="568"/>
      <c r="BF77" s="565">
        <v>386.17610574959826</v>
      </c>
      <c r="BG77" s="568"/>
      <c r="BH77" s="565">
        <v>340.39224940206731</v>
      </c>
      <c r="BI77" s="568"/>
      <c r="BJ77" s="565" t="s">
        <v>700</v>
      </c>
      <c r="BK77" s="571"/>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479" t="str">
        <f>Parameters!S77</f>
        <v>Education</v>
      </c>
      <c r="E78" s="481"/>
      <c r="F78" s="564">
        <v>648.32011972922749</v>
      </c>
      <c r="G78" s="568"/>
      <c r="H78" s="565">
        <v>574.80689843557184</v>
      </c>
      <c r="I78" s="568"/>
      <c r="J78" s="565">
        <v>590.2981960242231</v>
      </c>
      <c r="K78" s="568"/>
      <c r="L78" s="565">
        <v>586.09634536559543</v>
      </c>
      <c r="M78" s="568"/>
      <c r="N78" s="565">
        <v>595.67170340568862</v>
      </c>
      <c r="O78" s="568"/>
      <c r="P78" s="565">
        <v>566.75035217812308</v>
      </c>
      <c r="Q78" s="568"/>
      <c r="R78" s="565">
        <v>591.06096207159806</v>
      </c>
      <c r="S78" s="568"/>
      <c r="T78" s="565">
        <v>517.45965537086624</v>
      </c>
      <c r="U78" s="568"/>
      <c r="V78" s="565">
        <v>500.21753070255323</v>
      </c>
      <c r="W78" s="568"/>
      <c r="X78" s="565">
        <v>449.01301650630421</v>
      </c>
      <c r="Y78" s="568"/>
      <c r="Z78" s="565">
        <v>436.77974262086457</v>
      </c>
      <c r="AA78" s="568"/>
      <c r="AB78" s="565">
        <v>357.05734534821255</v>
      </c>
      <c r="AC78" s="568"/>
      <c r="AD78" s="565">
        <v>331.35251462769401</v>
      </c>
      <c r="AE78" s="568"/>
      <c r="AF78" s="565">
        <v>334.97500495946184</v>
      </c>
      <c r="AG78" s="568"/>
      <c r="AH78" s="565">
        <v>333.1750498174585</v>
      </c>
      <c r="AI78" s="568"/>
      <c r="AJ78" s="565">
        <v>396.97440926132811</v>
      </c>
      <c r="AK78" s="568"/>
      <c r="AL78" s="565">
        <v>390.18985377321013</v>
      </c>
      <c r="AM78" s="568"/>
      <c r="AN78" s="565">
        <v>396.90017125467966</v>
      </c>
      <c r="AO78" s="568"/>
      <c r="AP78" s="565">
        <v>308.45381222373152</v>
      </c>
      <c r="AQ78" s="568"/>
      <c r="AR78" s="565">
        <v>356.31414931066581</v>
      </c>
      <c r="AS78" s="568"/>
      <c r="AT78" s="565">
        <v>380.17203683493182</v>
      </c>
      <c r="AU78" s="568"/>
      <c r="AV78" s="565">
        <v>361.96100675039361</v>
      </c>
      <c r="AW78" s="568"/>
      <c r="AX78" s="565">
        <v>362.43404604408033</v>
      </c>
      <c r="AY78" s="568"/>
      <c r="AZ78" s="565">
        <v>347.06167830810216</v>
      </c>
      <c r="BA78" s="568"/>
      <c r="BB78" s="565">
        <v>385.92296230467019</v>
      </c>
      <c r="BC78" s="568"/>
      <c r="BD78" s="565">
        <v>380.25448111956075</v>
      </c>
      <c r="BE78" s="568"/>
      <c r="BF78" s="565">
        <v>353.6302944589608</v>
      </c>
      <c r="BG78" s="568"/>
      <c r="BH78" s="565">
        <v>323.00148366149983</v>
      </c>
      <c r="BI78" s="568"/>
      <c r="BJ78" s="565" t="s">
        <v>700</v>
      </c>
      <c r="BK78" s="571"/>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479" t="str">
        <f>Parameters!S78</f>
        <v>Human health and social work activities</v>
      </c>
      <c r="E79" s="481"/>
      <c r="F79" s="564">
        <v>566.05824747646693</v>
      </c>
      <c r="G79" s="568"/>
      <c r="H79" s="565">
        <v>598.27529948871938</v>
      </c>
      <c r="I79" s="568"/>
      <c r="J79" s="565">
        <v>542.62727769773346</v>
      </c>
      <c r="K79" s="568"/>
      <c r="L79" s="565">
        <v>531.67656212087957</v>
      </c>
      <c r="M79" s="568"/>
      <c r="N79" s="565">
        <v>535.51050629632118</v>
      </c>
      <c r="O79" s="568"/>
      <c r="P79" s="565">
        <v>514.59284771105933</v>
      </c>
      <c r="Q79" s="568"/>
      <c r="R79" s="565">
        <v>546.51054634392665</v>
      </c>
      <c r="S79" s="568"/>
      <c r="T79" s="565">
        <v>462.81352066301019</v>
      </c>
      <c r="U79" s="568"/>
      <c r="V79" s="565">
        <v>422.75599114631297</v>
      </c>
      <c r="W79" s="568"/>
      <c r="X79" s="565">
        <v>364.10744391538788</v>
      </c>
      <c r="Y79" s="568"/>
      <c r="Z79" s="565">
        <v>339.6862208725799</v>
      </c>
      <c r="AA79" s="568"/>
      <c r="AB79" s="565">
        <v>279.94486042101897</v>
      </c>
      <c r="AC79" s="568"/>
      <c r="AD79" s="565">
        <v>303.35422471921129</v>
      </c>
      <c r="AE79" s="568"/>
      <c r="AF79" s="565">
        <v>293.56907774389259</v>
      </c>
      <c r="AG79" s="568"/>
      <c r="AH79" s="565">
        <v>266.81327555462605</v>
      </c>
      <c r="AI79" s="568"/>
      <c r="AJ79" s="565">
        <v>329.11892532251761</v>
      </c>
      <c r="AK79" s="568"/>
      <c r="AL79" s="565">
        <v>314.86936871387786</v>
      </c>
      <c r="AM79" s="568"/>
      <c r="AN79" s="565">
        <v>322.20891709525966</v>
      </c>
      <c r="AO79" s="568"/>
      <c r="AP79" s="565">
        <v>247.44248212097631</v>
      </c>
      <c r="AQ79" s="568"/>
      <c r="AR79" s="565">
        <v>298.39637626457966</v>
      </c>
      <c r="AS79" s="568"/>
      <c r="AT79" s="565">
        <v>329.41783311851424</v>
      </c>
      <c r="AU79" s="568"/>
      <c r="AV79" s="565">
        <v>323.55950050509057</v>
      </c>
      <c r="AW79" s="568"/>
      <c r="AX79" s="565">
        <v>332.01403291369905</v>
      </c>
      <c r="AY79" s="568"/>
      <c r="AZ79" s="565">
        <v>309.61220859647688</v>
      </c>
      <c r="BA79" s="568"/>
      <c r="BB79" s="565">
        <v>344.55252029046056</v>
      </c>
      <c r="BC79" s="568"/>
      <c r="BD79" s="565">
        <v>338.09828260330659</v>
      </c>
      <c r="BE79" s="568"/>
      <c r="BF79" s="565">
        <v>316.84527748113658</v>
      </c>
      <c r="BG79" s="568"/>
      <c r="BH79" s="565">
        <v>287.33034350038474</v>
      </c>
      <c r="BI79" s="568"/>
      <c r="BJ79" s="565" t="s">
        <v>700</v>
      </c>
      <c r="BK79" s="571"/>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471" t="str">
        <f>Parameters!S79</f>
        <v>Human health activities</v>
      </c>
      <c r="E80" s="500"/>
      <c r="F80" s="567">
        <v>436.79185918462542</v>
      </c>
      <c r="G80" s="568"/>
      <c r="H80" s="569">
        <v>439.81214184978484</v>
      </c>
      <c r="I80" s="568"/>
      <c r="J80" s="569">
        <v>421.47419852873395</v>
      </c>
      <c r="K80" s="568"/>
      <c r="L80" s="569">
        <v>401.77304603762741</v>
      </c>
      <c r="M80" s="568"/>
      <c r="N80" s="569">
        <v>410.09902613345275</v>
      </c>
      <c r="O80" s="568"/>
      <c r="P80" s="569">
        <v>405.89686342689373</v>
      </c>
      <c r="Q80" s="568"/>
      <c r="R80" s="569">
        <v>427.26540264117529</v>
      </c>
      <c r="S80" s="568"/>
      <c r="T80" s="569">
        <v>361.93962386144477</v>
      </c>
      <c r="U80" s="568"/>
      <c r="V80" s="569">
        <v>335.92349364968652</v>
      </c>
      <c r="W80" s="568"/>
      <c r="X80" s="569">
        <v>288.1984812610749</v>
      </c>
      <c r="Y80" s="568"/>
      <c r="Z80" s="569">
        <v>263.02812263836881</v>
      </c>
      <c r="AA80" s="568"/>
      <c r="AB80" s="569">
        <v>209.37652813065915</v>
      </c>
      <c r="AC80" s="568"/>
      <c r="AD80" s="569">
        <v>232.10034623449945</v>
      </c>
      <c r="AE80" s="568"/>
      <c r="AF80" s="569">
        <v>233.29933425592901</v>
      </c>
      <c r="AG80" s="568"/>
      <c r="AH80" s="569">
        <v>215.85666137553505</v>
      </c>
      <c r="AI80" s="568"/>
      <c r="AJ80" s="569">
        <v>269.59687364790517</v>
      </c>
      <c r="AK80" s="568"/>
      <c r="AL80" s="569">
        <v>255.07512091892752</v>
      </c>
      <c r="AM80" s="568"/>
      <c r="AN80" s="569">
        <v>260.87010570372388</v>
      </c>
      <c r="AO80" s="568"/>
      <c r="AP80" s="569">
        <v>195.81364422219153</v>
      </c>
      <c r="AQ80" s="568"/>
      <c r="AR80" s="569">
        <v>237.44489416918609</v>
      </c>
      <c r="AS80" s="568"/>
      <c r="AT80" s="569">
        <v>262.45075594766024</v>
      </c>
      <c r="AU80" s="568"/>
      <c r="AV80" s="569">
        <v>257.45965320325706</v>
      </c>
      <c r="AW80" s="568"/>
      <c r="AX80" s="569">
        <v>263.73209049533995</v>
      </c>
      <c r="AY80" s="568"/>
      <c r="AZ80" s="569">
        <v>247.3554263738757</v>
      </c>
      <c r="BA80" s="568"/>
      <c r="BB80" s="569">
        <v>270.99526934315571</v>
      </c>
      <c r="BC80" s="568"/>
      <c r="BD80" s="569">
        <v>264.70776620078044</v>
      </c>
      <c r="BE80" s="568"/>
      <c r="BF80" s="569">
        <v>247.31159734657459</v>
      </c>
      <c r="BG80" s="568"/>
      <c r="BH80" s="569">
        <v>224.74643256257016</v>
      </c>
      <c r="BI80" s="568"/>
      <c r="BJ80" s="569" t="s">
        <v>700</v>
      </c>
      <c r="BK80" s="571"/>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471" t="str">
        <f>Parameters!S80</f>
        <v>Residential care activities and social work activities without accommodation</v>
      </c>
      <c r="E81" s="500"/>
      <c r="F81" s="567">
        <v>129.26638829184154</v>
      </c>
      <c r="G81" s="568"/>
      <c r="H81" s="569">
        <v>158.4631576389346</v>
      </c>
      <c r="I81" s="568"/>
      <c r="J81" s="569">
        <v>121.15307916899955</v>
      </c>
      <c r="K81" s="568"/>
      <c r="L81" s="569">
        <v>129.90351608325219</v>
      </c>
      <c r="M81" s="568"/>
      <c r="N81" s="569">
        <v>125.41148016286843</v>
      </c>
      <c r="O81" s="568"/>
      <c r="P81" s="569">
        <v>108.69598428416565</v>
      </c>
      <c r="Q81" s="568"/>
      <c r="R81" s="569">
        <v>119.24514370275136</v>
      </c>
      <c r="S81" s="568"/>
      <c r="T81" s="569">
        <v>100.87389680156539</v>
      </c>
      <c r="U81" s="568"/>
      <c r="V81" s="569">
        <v>86.832497496626431</v>
      </c>
      <c r="W81" s="568"/>
      <c r="X81" s="569">
        <v>75.908962654312958</v>
      </c>
      <c r="Y81" s="568"/>
      <c r="Z81" s="569">
        <v>76.658098234211096</v>
      </c>
      <c r="AA81" s="568"/>
      <c r="AB81" s="569">
        <v>70.56833229035982</v>
      </c>
      <c r="AC81" s="568"/>
      <c r="AD81" s="569">
        <v>71.253878484711862</v>
      </c>
      <c r="AE81" s="568"/>
      <c r="AF81" s="569">
        <v>60.269743487963574</v>
      </c>
      <c r="AG81" s="568"/>
      <c r="AH81" s="569">
        <v>50.95661417909097</v>
      </c>
      <c r="AI81" s="568"/>
      <c r="AJ81" s="569">
        <v>59.522051674612435</v>
      </c>
      <c r="AK81" s="568"/>
      <c r="AL81" s="569">
        <v>59.794247794950316</v>
      </c>
      <c r="AM81" s="568"/>
      <c r="AN81" s="569">
        <v>61.338811391535799</v>
      </c>
      <c r="AO81" s="568"/>
      <c r="AP81" s="569">
        <v>51.628837898784795</v>
      </c>
      <c r="AQ81" s="568"/>
      <c r="AR81" s="569">
        <v>60.951482095393587</v>
      </c>
      <c r="AS81" s="568"/>
      <c r="AT81" s="569">
        <v>66.967077170853983</v>
      </c>
      <c r="AU81" s="568"/>
      <c r="AV81" s="569">
        <v>66.09984730183352</v>
      </c>
      <c r="AW81" s="568"/>
      <c r="AX81" s="569">
        <v>68.281942418359108</v>
      </c>
      <c r="AY81" s="568"/>
      <c r="AZ81" s="569">
        <v>62.256782222601203</v>
      </c>
      <c r="BA81" s="568"/>
      <c r="BB81" s="569">
        <v>73.557250947304837</v>
      </c>
      <c r="BC81" s="568"/>
      <c r="BD81" s="569">
        <v>73.39051640252616</v>
      </c>
      <c r="BE81" s="568"/>
      <c r="BF81" s="569">
        <v>69.53368013456199</v>
      </c>
      <c r="BG81" s="568"/>
      <c r="BH81" s="569">
        <v>62.583910937814608</v>
      </c>
      <c r="BI81" s="568"/>
      <c r="BJ81" s="569" t="s">
        <v>700</v>
      </c>
      <c r="BK81" s="571"/>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479" t="str">
        <f>Parameters!S81</f>
        <v>Arts, entertainment and recreation</v>
      </c>
      <c r="E82" s="481"/>
      <c r="F82" s="564">
        <v>153.02756401367492</v>
      </c>
      <c r="G82" s="568"/>
      <c r="H82" s="565">
        <v>154.89249998667987</v>
      </c>
      <c r="I82" s="568"/>
      <c r="J82" s="565">
        <v>155.03228992876893</v>
      </c>
      <c r="K82" s="568"/>
      <c r="L82" s="565">
        <v>140.77311485505777</v>
      </c>
      <c r="M82" s="568"/>
      <c r="N82" s="565">
        <v>149.82609155678432</v>
      </c>
      <c r="O82" s="568"/>
      <c r="P82" s="565">
        <v>110.94557334172654</v>
      </c>
      <c r="Q82" s="568"/>
      <c r="R82" s="565">
        <v>118.4758365393473</v>
      </c>
      <c r="S82" s="568"/>
      <c r="T82" s="565">
        <v>109.53233656429636</v>
      </c>
      <c r="U82" s="568"/>
      <c r="V82" s="565">
        <v>94.35784886989299</v>
      </c>
      <c r="W82" s="568"/>
      <c r="X82" s="565">
        <v>80.071536967616538</v>
      </c>
      <c r="Y82" s="568"/>
      <c r="Z82" s="565">
        <v>101.22281706659371</v>
      </c>
      <c r="AA82" s="568"/>
      <c r="AB82" s="565">
        <v>80.101133357030747</v>
      </c>
      <c r="AC82" s="568"/>
      <c r="AD82" s="565">
        <v>85.688199859243923</v>
      </c>
      <c r="AE82" s="568"/>
      <c r="AF82" s="565">
        <v>67.141614761482288</v>
      </c>
      <c r="AG82" s="568"/>
      <c r="AH82" s="565">
        <v>83.71973961357233</v>
      </c>
      <c r="AI82" s="568"/>
      <c r="AJ82" s="565">
        <v>110.69984115647055</v>
      </c>
      <c r="AK82" s="568"/>
      <c r="AL82" s="565">
        <v>109.77989695147409</v>
      </c>
      <c r="AM82" s="568"/>
      <c r="AN82" s="565">
        <v>117.75937579169172</v>
      </c>
      <c r="AO82" s="568"/>
      <c r="AP82" s="565">
        <v>68.409791846641454</v>
      </c>
      <c r="AQ82" s="568"/>
      <c r="AR82" s="565">
        <v>83.826498778176727</v>
      </c>
      <c r="AS82" s="568"/>
      <c r="AT82" s="565">
        <v>97.210989712568704</v>
      </c>
      <c r="AU82" s="568"/>
      <c r="AV82" s="565">
        <v>97.926279776286549</v>
      </c>
      <c r="AW82" s="568"/>
      <c r="AX82" s="565">
        <v>100.59463841762988</v>
      </c>
      <c r="AY82" s="568"/>
      <c r="AZ82" s="565">
        <v>92.132981789362304</v>
      </c>
      <c r="BA82" s="568"/>
      <c r="BB82" s="565">
        <v>95.637562347656001</v>
      </c>
      <c r="BC82" s="568"/>
      <c r="BD82" s="565">
        <v>93.906845259840139</v>
      </c>
      <c r="BE82" s="568"/>
      <c r="BF82" s="565">
        <v>81.659420012229418</v>
      </c>
      <c r="BG82" s="568"/>
      <c r="BH82" s="565">
        <v>85.254456535386851</v>
      </c>
      <c r="BI82" s="568"/>
      <c r="BJ82" s="565" t="s">
        <v>700</v>
      </c>
      <c r="BK82" s="571"/>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471" t="str">
        <f>Parameters!S82</f>
        <v>Creative, arts and entertainment activities; libraries, archives, museums and other cultural activities; gambling and betting activities</v>
      </c>
      <c r="E83" s="500"/>
      <c r="F83" s="567">
        <v>107.09580571613132</v>
      </c>
      <c r="G83" s="568"/>
      <c r="H83" s="569">
        <v>107.4248581299569</v>
      </c>
      <c r="I83" s="568"/>
      <c r="J83" s="569">
        <v>108.98614570133391</v>
      </c>
      <c r="K83" s="568"/>
      <c r="L83" s="569">
        <v>100.64984962833579</v>
      </c>
      <c r="M83" s="568"/>
      <c r="N83" s="569">
        <v>101.51528599324527</v>
      </c>
      <c r="O83" s="568"/>
      <c r="P83" s="569">
        <v>74.467650574682438</v>
      </c>
      <c r="Q83" s="568"/>
      <c r="R83" s="569">
        <v>84.352547553161145</v>
      </c>
      <c r="S83" s="568"/>
      <c r="T83" s="569">
        <v>79.187496122160169</v>
      </c>
      <c r="U83" s="568"/>
      <c r="V83" s="569">
        <v>69.548067059956793</v>
      </c>
      <c r="W83" s="568"/>
      <c r="X83" s="569">
        <v>56.862107410981999</v>
      </c>
      <c r="Y83" s="568"/>
      <c r="Z83" s="569">
        <v>75.925475607102555</v>
      </c>
      <c r="AA83" s="568"/>
      <c r="AB83" s="569">
        <v>61.399768816984569</v>
      </c>
      <c r="AC83" s="568"/>
      <c r="AD83" s="569">
        <v>67.40387488287972</v>
      </c>
      <c r="AE83" s="568"/>
      <c r="AF83" s="569">
        <v>50.712380593213716</v>
      </c>
      <c r="AG83" s="568"/>
      <c r="AH83" s="569">
        <v>67.49616322293501</v>
      </c>
      <c r="AI83" s="568"/>
      <c r="AJ83" s="569">
        <v>91.03850471462998</v>
      </c>
      <c r="AK83" s="568"/>
      <c r="AL83" s="569">
        <v>87.455129088760728</v>
      </c>
      <c r="AM83" s="568"/>
      <c r="AN83" s="569">
        <v>92.90413733246865</v>
      </c>
      <c r="AO83" s="568"/>
      <c r="AP83" s="569">
        <v>37.736032407833363</v>
      </c>
      <c r="AQ83" s="568"/>
      <c r="AR83" s="569">
        <v>48.352133881806985</v>
      </c>
      <c r="AS83" s="568"/>
      <c r="AT83" s="569">
        <v>51.419669524046547</v>
      </c>
      <c r="AU83" s="568"/>
      <c r="AV83" s="569">
        <v>49.864602984303559</v>
      </c>
      <c r="AW83" s="568"/>
      <c r="AX83" s="569">
        <v>51.242614823435048</v>
      </c>
      <c r="AY83" s="568"/>
      <c r="AZ83" s="569">
        <v>48.616615766124056</v>
      </c>
      <c r="BA83" s="568"/>
      <c r="BB83" s="569">
        <v>54.020867337463905</v>
      </c>
      <c r="BC83" s="568"/>
      <c r="BD83" s="569">
        <v>52.094154163803438</v>
      </c>
      <c r="BE83" s="568"/>
      <c r="BF83" s="569">
        <v>46.14205909679076</v>
      </c>
      <c r="BG83" s="568"/>
      <c r="BH83" s="569">
        <v>48.860562608228918</v>
      </c>
      <c r="BI83" s="568"/>
      <c r="BJ83" s="569" t="s">
        <v>700</v>
      </c>
      <c r="BK83" s="571"/>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471" t="str">
        <f>Parameters!S83</f>
        <v>Sports activities and amusement and recreation activities</v>
      </c>
      <c r="E84" s="500"/>
      <c r="F84" s="567">
        <v>45.931758297543581</v>
      </c>
      <c r="G84" s="568"/>
      <c r="H84" s="569">
        <v>47.467641856722963</v>
      </c>
      <c r="I84" s="568"/>
      <c r="J84" s="569">
        <v>46.046144227435008</v>
      </c>
      <c r="K84" s="568"/>
      <c r="L84" s="569">
        <v>40.12326522672199</v>
      </c>
      <c r="M84" s="568"/>
      <c r="N84" s="569">
        <v>48.310805563539056</v>
      </c>
      <c r="O84" s="568"/>
      <c r="P84" s="569">
        <v>36.477922767044099</v>
      </c>
      <c r="Q84" s="568"/>
      <c r="R84" s="569">
        <v>34.123288986186154</v>
      </c>
      <c r="S84" s="568"/>
      <c r="T84" s="569">
        <v>30.344840442136189</v>
      </c>
      <c r="U84" s="568"/>
      <c r="V84" s="569">
        <v>24.809781809936197</v>
      </c>
      <c r="W84" s="568"/>
      <c r="X84" s="569">
        <v>23.209429556634532</v>
      </c>
      <c r="Y84" s="568"/>
      <c r="Z84" s="569">
        <v>25.29734145949115</v>
      </c>
      <c r="AA84" s="568"/>
      <c r="AB84" s="569">
        <v>18.701364540046175</v>
      </c>
      <c r="AC84" s="568"/>
      <c r="AD84" s="569">
        <v>18.284324976364207</v>
      </c>
      <c r="AE84" s="568"/>
      <c r="AF84" s="569">
        <v>16.429234168268579</v>
      </c>
      <c r="AG84" s="568"/>
      <c r="AH84" s="569">
        <v>16.223576390637316</v>
      </c>
      <c r="AI84" s="568"/>
      <c r="AJ84" s="569">
        <v>19.661336441840579</v>
      </c>
      <c r="AK84" s="568"/>
      <c r="AL84" s="569">
        <v>22.324767862713355</v>
      </c>
      <c r="AM84" s="568"/>
      <c r="AN84" s="569">
        <v>24.85523845922307</v>
      </c>
      <c r="AO84" s="568"/>
      <c r="AP84" s="569">
        <v>30.673759438808091</v>
      </c>
      <c r="AQ84" s="568"/>
      <c r="AR84" s="569">
        <v>35.47436489636975</v>
      </c>
      <c r="AS84" s="568"/>
      <c r="AT84" s="569">
        <v>45.79132018852215</v>
      </c>
      <c r="AU84" s="568"/>
      <c r="AV84" s="569">
        <v>48.06167679198299</v>
      </c>
      <c r="AW84" s="568"/>
      <c r="AX84" s="569">
        <v>49.35202359419484</v>
      </c>
      <c r="AY84" s="568"/>
      <c r="AZ84" s="569">
        <v>43.516366023238255</v>
      </c>
      <c r="BA84" s="568"/>
      <c r="BB84" s="569">
        <v>41.616695010192089</v>
      </c>
      <c r="BC84" s="568"/>
      <c r="BD84" s="569">
        <v>41.812691096036708</v>
      </c>
      <c r="BE84" s="568"/>
      <c r="BF84" s="569">
        <v>35.517360915438665</v>
      </c>
      <c r="BG84" s="568"/>
      <c r="BH84" s="569">
        <v>36.393893927157933</v>
      </c>
      <c r="BI84" s="568"/>
      <c r="BJ84" s="569" t="s">
        <v>700</v>
      </c>
      <c r="BK84" s="571"/>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479" t="str">
        <f>Parameters!S84</f>
        <v>Other service activities</v>
      </c>
      <c r="E85" s="481"/>
      <c r="F85" s="564">
        <v>105.42390914684452</v>
      </c>
      <c r="G85" s="568"/>
      <c r="H85" s="565">
        <v>119.73755319893468</v>
      </c>
      <c r="I85" s="568"/>
      <c r="J85" s="565">
        <v>118.2096038424705</v>
      </c>
      <c r="K85" s="568"/>
      <c r="L85" s="565">
        <v>115.16517588302476</v>
      </c>
      <c r="M85" s="568"/>
      <c r="N85" s="565">
        <v>110.96127436812199</v>
      </c>
      <c r="O85" s="568"/>
      <c r="P85" s="565">
        <v>111.88787762988714</v>
      </c>
      <c r="Q85" s="568"/>
      <c r="R85" s="565">
        <v>124.30556367653224</v>
      </c>
      <c r="S85" s="568"/>
      <c r="T85" s="565">
        <v>110.69819692984402</v>
      </c>
      <c r="U85" s="568"/>
      <c r="V85" s="565">
        <v>103.88120440704759</v>
      </c>
      <c r="W85" s="568"/>
      <c r="X85" s="565">
        <v>121.24744113180847</v>
      </c>
      <c r="Y85" s="568"/>
      <c r="Z85" s="565">
        <v>122.74822656269438</v>
      </c>
      <c r="AA85" s="568"/>
      <c r="AB85" s="565">
        <v>98.14502087195325</v>
      </c>
      <c r="AC85" s="568"/>
      <c r="AD85" s="565">
        <v>96.388705756709342</v>
      </c>
      <c r="AE85" s="568"/>
      <c r="AF85" s="565">
        <v>92.579343992391529</v>
      </c>
      <c r="AG85" s="568"/>
      <c r="AH85" s="565">
        <v>83.697107969531146</v>
      </c>
      <c r="AI85" s="568"/>
      <c r="AJ85" s="565">
        <v>110.28434485168194</v>
      </c>
      <c r="AK85" s="568"/>
      <c r="AL85" s="565">
        <v>97.545063557350687</v>
      </c>
      <c r="AM85" s="568"/>
      <c r="AN85" s="565">
        <v>102.05006665451987</v>
      </c>
      <c r="AO85" s="568"/>
      <c r="AP85" s="565">
        <v>109.31067801162071</v>
      </c>
      <c r="AQ85" s="568"/>
      <c r="AR85" s="565">
        <v>103.57888205056349</v>
      </c>
      <c r="AS85" s="568"/>
      <c r="AT85" s="565">
        <v>123.61166369456657</v>
      </c>
      <c r="AU85" s="568"/>
      <c r="AV85" s="565">
        <v>130.93351004208668</v>
      </c>
      <c r="AW85" s="568"/>
      <c r="AX85" s="565">
        <v>129.44357798309002</v>
      </c>
      <c r="AY85" s="568"/>
      <c r="AZ85" s="565">
        <v>136.12390194125808</v>
      </c>
      <c r="BA85" s="568"/>
      <c r="BB85" s="565">
        <v>112.39558216412604</v>
      </c>
      <c r="BC85" s="568"/>
      <c r="BD85" s="565">
        <v>117.2513958733295</v>
      </c>
      <c r="BE85" s="568"/>
      <c r="BF85" s="565">
        <v>134.40539511827575</v>
      </c>
      <c r="BG85" s="568"/>
      <c r="BH85" s="565">
        <v>118.67945917020049</v>
      </c>
      <c r="BI85" s="568"/>
      <c r="BJ85" s="565" t="s">
        <v>700</v>
      </c>
      <c r="BK85" s="571"/>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471" t="str">
        <f>Parameters!S85</f>
        <v>Activities of membership organisations</v>
      </c>
      <c r="E86" s="472"/>
      <c r="F86" s="567">
        <v>29.975953508685002</v>
      </c>
      <c r="G86" s="568"/>
      <c r="H86" s="569">
        <v>28.793604531401936</v>
      </c>
      <c r="I86" s="568"/>
      <c r="J86" s="569">
        <v>36.38787842266742</v>
      </c>
      <c r="K86" s="568"/>
      <c r="L86" s="569">
        <v>33.515031474816475</v>
      </c>
      <c r="M86" s="568"/>
      <c r="N86" s="569">
        <v>39.291516530177894</v>
      </c>
      <c r="O86" s="568"/>
      <c r="P86" s="569">
        <v>37.73450465315679</v>
      </c>
      <c r="Q86" s="568"/>
      <c r="R86" s="569">
        <v>45.649458579682126</v>
      </c>
      <c r="S86" s="568"/>
      <c r="T86" s="569">
        <v>36.653802286937108</v>
      </c>
      <c r="U86" s="568"/>
      <c r="V86" s="569">
        <v>32.136762330698495</v>
      </c>
      <c r="W86" s="568"/>
      <c r="X86" s="569">
        <v>47.427640533892635</v>
      </c>
      <c r="Y86" s="568"/>
      <c r="Z86" s="569">
        <v>43.219980675381848</v>
      </c>
      <c r="AA86" s="568"/>
      <c r="AB86" s="569">
        <v>32.402985103775045</v>
      </c>
      <c r="AC86" s="568"/>
      <c r="AD86" s="569">
        <v>28.822027733130806</v>
      </c>
      <c r="AE86" s="568"/>
      <c r="AF86" s="569">
        <v>22.070091989714996</v>
      </c>
      <c r="AG86" s="568"/>
      <c r="AH86" s="569">
        <v>21.073850577146992</v>
      </c>
      <c r="AI86" s="568"/>
      <c r="AJ86" s="569">
        <v>26.787427413977085</v>
      </c>
      <c r="AK86" s="568"/>
      <c r="AL86" s="569">
        <v>23.869254907128447</v>
      </c>
      <c r="AM86" s="568"/>
      <c r="AN86" s="569">
        <v>23.667999246082594</v>
      </c>
      <c r="AO86" s="568"/>
      <c r="AP86" s="569">
        <v>24.583840609255738</v>
      </c>
      <c r="AQ86" s="568"/>
      <c r="AR86" s="569">
        <v>28.37865484526694</v>
      </c>
      <c r="AS86" s="568"/>
      <c r="AT86" s="569">
        <v>33.820867453707208</v>
      </c>
      <c r="AU86" s="568"/>
      <c r="AV86" s="569">
        <v>37.231129269024251</v>
      </c>
      <c r="AW86" s="568"/>
      <c r="AX86" s="569">
        <v>39.761929995259209</v>
      </c>
      <c r="AY86" s="568"/>
      <c r="AZ86" s="569">
        <v>39.105898673993757</v>
      </c>
      <c r="BA86" s="568"/>
      <c r="BB86" s="569">
        <v>45.087724044569946</v>
      </c>
      <c r="BC86" s="568"/>
      <c r="BD86" s="569">
        <v>43.747740562503964</v>
      </c>
      <c r="BE86" s="568"/>
      <c r="BF86" s="569">
        <v>40.168516934068151</v>
      </c>
      <c r="BG86" s="568"/>
      <c r="BH86" s="569">
        <v>38.995661262613538</v>
      </c>
      <c r="BI86" s="568"/>
      <c r="BJ86" s="569" t="s">
        <v>700</v>
      </c>
      <c r="BK86" s="571"/>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471" t="str">
        <f>Parameters!S86</f>
        <v>Repair of computers and personal and household goods</v>
      </c>
      <c r="E87" s="500"/>
      <c r="F87" s="567">
        <v>21.907282450520057</v>
      </c>
      <c r="G87" s="568"/>
      <c r="H87" s="569">
        <v>21.794481521366226</v>
      </c>
      <c r="I87" s="568"/>
      <c r="J87" s="569">
        <v>17.726070085170523</v>
      </c>
      <c r="K87" s="568"/>
      <c r="L87" s="569">
        <v>18.940279048073634</v>
      </c>
      <c r="M87" s="568"/>
      <c r="N87" s="569">
        <v>17.915835249702337</v>
      </c>
      <c r="O87" s="568"/>
      <c r="P87" s="569">
        <v>28.487375478575721</v>
      </c>
      <c r="Q87" s="568"/>
      <c r="R87" s="569">
        <v>31.880966158386535</v>
      </c>
      <c r="S87" s="568"/>
      <c r="T87" s="569">
        <v>29.841082912747996</v>
      </c>
      <c r="U87" s="568"/>
      <c r="V87" s="569">
        <v>30.504817598461834</v>
      </c>
      <c r="W87" s="568"/>
      <c r="X87" s="569">
        <v>27.514807104082369</v>
      </c>
      <c r="Y87" s="568"/>
      <c r="Z87" s="569">
        <v>31.22187764709189</v>
      </c>
      <c r="AA87" s="568"/>
      <c r="AB87" s="569">
        <v>25.433924882545707</v>
      </c>
      <c r="AC87" s="568"/>
      <c r="AD87" s="569">
        <v>27.939184822920303</v>
      </c>
      <c r="AE87" s="568"/>
      <c r="AF87" s="569">
        <v>24.230421823766527</v>
      </c>
      <c r="AG87" s="568"/>
      <c r="AH87" s="569">
        <v>14.921641205146811</v>
      </c>
      <c r="AI87" s="568"/>
      <c r="AJ87" s="569">
        <v>15.713959258670748</v>
      </c>
      <c r="AK87" s="568"/>
      <c r="AL87" s="569">
        <v>13.133426412309408</v>
      </c>
      <c r="AM87" s="568"/>
      <c r="AN87" s="569">
        <v>13.988076539349571</v>
      </c>
      <c r="AO87" s="568"/>
      <c r="AP87" s="569">
        <v>11.740390575095763</v>
      </c>
      <c r="AQ87" s="568"/>
      <c r="AR87" s="569">
        <v>13.316161538603964</v>
      </c>
      <c r="AS87" s="568"/>
      <c r="AT87" s="569">
        <v>15.677512700203202</v>
      </c>
      <c r="AU87" s="568"/>
      <c r="AV87" s="569">
        <v>21.154213205984341</v>
      </c>
      <c r="AW87" s="568"/>
      <c r="AX87" s="569">
        <v>17.020745889986532</v>
      </c>
      <c r="AY87" s="568"/>
      <c r="AZ87" s="569">
        <v>20.359797268227947</v>
      </c>
      <c r="BA87" s="568"/>
      <c r="BB87" s="569">
        <v>13.370570925765293</v>
      </c>
      <c r="BC87" s="568"/>
      <c r="BD87" s="569">
        <v>13.549908525566794</v>
      </c>
      <c r="BE87" s="568"/>
      <c r="BF87" s="569">
        <v>14.944253564831978</v>
      </c>
      <c r="BG87" s="568"/>
      <c r="BH87" s="569">
        <v>13.49756050077314</v>
      </c>
      <c r="BI87" s="568"/>
      <c r="BJ87" s="569" t="s">
        <v>700</v>
      </c>
      <c r="BK87" s="571"/>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471" t="str">
        <f>Parameters!S87</f>
        <v>Other personal service activities</v>
      </c>
      <c r="E88" s="500"/>
      <c r="F88" s="567">
        <v>53.540673187639463</v>
      </c>
      <c r="G88" s="568"/>
      <c r="H88" s="569">
        <v>69.149467146166515</v>
      </c>
      <c r="I88" s="568"/>
      <c r="J88" s="569">
        <v>64.095655334632553</v>
      </c>
      <c r="K88" s="568"/>
      <c r="L88" s="569">
        <v>62.70986536013465</v>
      </c>
      <c r="M88" s="568"/>
      <c r="N88" s="569">
        <v>53.753922588241771</v>
      </c>
      <c r="O88" s="568"/>
      <c r="P88" s="569">
        <v>45.665997498154624</v>
      </c>
      <c r="Q88" s="568"/>
      <c r="R88" s="569">
        <v>46.775138938463577</v>
      </c>
      <c r="S88" s="568"/>
      <c r="T88" s="569">
        <v>44.203311730158923</v>
      </c>
      <c r="U88" s="568"/>
      <c r="V88" s="569">
        <v>41.239624477887261</v>
      </c>
      <c r="W88" s="568"/>
      <c r="X88" s="569">
        <v>46.304993493833472</v>
      </c>
      <c r="Y88" s="568"/>
      <c r="Z88" s="569">
        <v>48.306368240220657</v>
      </c>
      <c r="AA88" s="568"/>
      <c r="AB88" s="569">
        <v>40.308110885632495</v>
      </c>
      <c r="AC88" s="568"/>
      <c r="AD88" s="569">
        <v>39.627493200658236</v>
      </c>
      <c r="AE88" s="568"/>
      <c r="AF88" s="569">
        <v>46.278830178910006</v>
      </c>
      <c r="AG88" s="568"/>
      <c r="AH88" s="569">
        <v>47.701616187237342</v>
      </c>
      <c r="AI88" s="568"/>
      <c r="AJ88" s="569">
        <v>67.782958179034097</v>
      </c>
      <c r="AK88" s="568"/>
      <c r="AL88" s="569">
        <v>60.542382237912825</v>
      </c>
      <c r="AM88" s="568"/>
      <c r="AN88" s="569">
        <v>64.393990869087702</v>
      </c>
      <c r="AO88" s="568"/>
      <c r="AP88" s="569">
        <v>72.986446827269205</v>
      </c>
      <c r="AQ88" s="568"/>
      <c r="AR88" s="569">
        <v>61.884065666692592</v>
      </c>
      <c r="AS88" s="568"/>
      <c r="AT88" s="569">
        <v>74.113283540656155</v>
      </c>
      <c r="AU88" s="568"/>
      <c r="AV88" s="569">
        <v>72.548167567078096</v>
      </c>
      <c r="AW88" s="568"/>
      <c r="AX88" s="569">
        <v>72.660902097844286</v>
      </c>
      <c r="AY88" s="568"/>
      <c r="AZ88" s="569">
        <v>76.658205999036383</v>
      </c>
      <c r="BA88" s="568"/>
      <c r="BB88" s="569">
        <v>53.937287193790795</v>
      </c>
      <c r="BC88" s="568"/>
      <c r="BD88" s="569">
        <v>59.953746785258751</v>
      </c>
      <c r="BE88" s="568"/>
      <c r="BF88" s="569">
        <v>79.292624619375616</v>
      </c>
      <c r="BG88" s="568"/>
      <c r="BH88" s="569">
        <v>66.186237406813817</v>
      </c>
      <c r="BI88" s="568"/>
      <c r="BJ88" s="569" t="s">
        <v>700</v>
      </c>
      <c r="BK88" s="571"/>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479" t="str">
        <f>Parameters!S88</f>
        <v>Activities of households as employers; undifferentiated goods- and services-producing activities of households for own use</v>
      </c>
      <c r="E89" s="481"/>
      <c r="F89" s="564">
        <v>0.45038691043617757</v>
      </c>
      <c r="G89" s="568"/>
      <c r="H89" s="605">
        <v>0.44845490175214581</v>
      </c>
      <c r="I89" s="568"/>
      <c r="J89" s="605">
        <v>0.47465452469570268</v>
      </c>
      <c r="K89" s="568"/>
      <c r="L89" s="605">
        <v>0.49498242498242495</v>
      </c>
      <c r="M89" s="568"/>
      <c r="N89" s="605">
        <v>0.52428428430171015</v>
      </c>
      <c r="O89" s="568"/>
      <c r="P89" s="605">
        <v>0.54002056252530839</v>
      </c>
      <c r="Q89" s="568"/>
      <c r="R89" s="605">
        <v>0.56593353562577664</v>
      </c>
      <c r="S89" s="568"/>
      <c r="T89" s="605">
        <v>0.57370309902696492</v>
      </c>
      <c r="U89" s="568"/>
      <c r="V89" s="605">
        <v>0.59383494863597897</v>
      </c>
      <c r="W89" s="568"/>
      <c r="X89" s="605">
        <v>0.60758917107289045</v>
      </c>
      <c r="Y89" s="568"/>
      <c r="Z89" s="605">
        <v>0.57916621805496382</v>
      </c>
      <c r="AA89" s="568"/>
      <c r="AB89" s="605">
        <v>0.57585935337870153</v>
      </c>
      <c r="AC89" s="568"/>
      <c r="AD89" s="605">
        <v>0.57575308210655907</v>
      </c>
      <c r="AE89" s="568"/>
      <c r="AF89" s="605">
        <v>0.60988243634031658</v>
      </c>
      <c r="AG89" s="568"/>
      <c r="AH89" s="605">
        <v>0.6428534292994712</v>
      </c>
      <c r="AI89" s="568"/>
      <c r="AJ89" s="605">
        <v>0.59264141484883903</v>
      </c>
      <c r="AK89" s="568"/>
      <c r="AL89" s="605">
        <v>0.57531714845753656</v>
      </c>
      <c r="AM89" s="568"/>
      <c r="AN89" s="605">
        <v>0.57453629867273692</v>
      </c>
      <c r="AO89" s="568"/>
      <c r="AP89" s="605">
        <v>0</v>
      </c>
      <c r="AQ89" s="568"/>
      <c r="AR89" s="605">
        <v>0.57741948676969446</v>
      </c>
      <c r="AS89" s="568"/>
      <c r="AT89" s="605">
        <v>0.67376002055734252</v>
      </c>
      <c r="AU89" s="568"/>
      <c r="AV89" s="565">
        <v>0.4371425509174216</v>
      </c>
      <c r="AW89" s="568"/>
      <c r="AX89" s="565">
        <v>0.32102167758015676</v>
      </c>
      <c r="AY89" s="568"/>
      <c r="AZ89" s="565">
        <v>7.6662825857159484</v>
      </c>
      <c r="BA89" s="568"/>
      <c r="BB89" s="565">
        <v>8.6734538186450791</v>
      </c>
      <c r="BC89" s="568"/>
      <c r="BD89" s="565">
        <v>8.6385977558313574</v>
      </c>
      <c r="BE89" s="568"/>
      <c r="BF89" s="565">
        <v>6.6237020287666235</v>
      </c>
      <c r="BG89" s="568"/>
      <c r="BH89" s="565">
        <v>6.1382837497505278</v>
      </c>
      <c r="BI89" s="568"/>
      <c r="BJ89" s="565" t="s">
        <v>700</v>
      </c>
      <c r="BK89" s="571"/>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515" t="str">
        <f>Parameters!S89</f>
        <v>Activities of extraterritorial organisations and bodies</v>
      </c>
      <c r="E90" s="516"/>
      <c r="F90" s="564">
        <v>0</v>
      </c>
      <c r="G90" s="568"/>
      <c r="H90" s="565">
        <v>0</v>
      </c>
      <c r="I90" s="568"/>
      <c r="J90" s="565">
        <v>0</v>
      </c>
      <c r="K90" s="568"/>
      <c r="L90" s="565">
        <v>0</v>
      </c>
      <c r="M90" s="568"/>
      <c r="N90" s="565">
        <v>0</v>
      </c>
      <c r="O90" s="568"/>
      <c r="P90" s="565">
        <v>0</v>
      </c>
      <c r="Q90" s="568"/>
      <c r="R90" s="565">
        <v>0</v>
      </c>
      <c r="S90" s="568"/>
      <c r="T90" s="565">
        <v>0</v>
      </c>
      <c r="U90" s="568"/>
      <c r="V90" s="565">
        <v>0</v>
      </c>
      <c r="W90" s="568"/>
      <c r="X90" s="565">
        <v>0</v>
      </c>
      <c r="Y90" s="568"/>
      <c r="Z90" s="565">
        <v>0</v>
      </c>
      <c r="AA90" s="568"/>
      <c r="AB90" s="565">
        <v>0</v>
      </c>
      <c r="AC90" s="568"/>
      <c r="AD90" s="565">
        <v>0</v>
      </c>
      <c r="AE90" s="568"/>
      <c r="AF90" s="565">
        <v>0</v>
      </c>
      <c r="AG90" s="568"/>
      <c r="AH90" s="565">
        <v>0</v>
      </c>
      <c r="AI90" s="568"/>
      <c r="AJ90" s="565">
        <v>0</v>
      </c>
      <c r="AK90" s="568"/>
      <c r="AL90" s="565">
        <v>0</v>
      </c>
      <c r="AM90" s="568"/>
      <c r="AN90" s="565">
        <v>0</v>
      </c>
      <c r="AO90" s="568"/>
      <c r="AP90" s="565">
        <v>1.2707784048090462</v>
      </c>
      <c r="AQ90" s="568"/>
      <c r="AR90" s="565">
        <v>1.3480885122804822</v>
      </c>
      <c r="AS90" s="568"/>
      <c r="AT90" s="565">
        <v>2.1903799774597892</v>
      </c>
      <c r="AU90" s="568"/>
      <c r="AV90" s="565">
        <v>2.1991674776428112</v>
      </c>
      <c r="AW90" s="568"/>
      <c r="AX90" s="565">
        <v>1.6572449275446142</v>
      </c>
      <c r="AY90" s="568"/>
      <c r="AZ90" s="565">
        <v>1.9618916321712168</v>
      </c>
      <c r="BA90" s="568"/>
      <c r="BB90" s="565">
        <v>1.5004181658028988</v>
      </c>
      <c r="BC90" s="568"/>
      <c r="BD90" s="565">
        <v>1.358155840579786</v>
      </c>
      <c r="BE90" s="568"/>
      <c r="BF90" s="565">
        <v>1.2440768261989108</v>
      </c>
      <c r="BG90" s="568"/>
      <c r="BH90" s="565">
        <v>1.2606234298644687</v>
      </c>
      <c r="BI90" s="568"/>
      <c r="BJ90" s="565" t="s">
        <v>700</v>
      </c>
      <c r="BK90" s="571"/>
      <c r="CJ90" s="310"/>
      <c r="CK90" s="303"/>
      <c r="CL90" s="310"/>
      <c r="CM90" s="304" t="s">
        <v>326</v>
      </c>
      <c r="CN90" s="303" t="s">
        <v>946</v>
      </c>
      <c r="CO90" s="310"/>
      <c r="CP90" s="310"/>
      <c r="CQ90" s="310"/>
      <c r="CR90" s="310"/>
      <c r="CS90" s="310"/>
      <c r="CT90" s="310"/>
    </row>
    <row r="91" spans="1:98" ht="45" customHeight="1">
      <c r="A91" s="152"/>
      <c r="B91" s="508" t="s">
        <v>334</v>
      </c>
      <c r="C91" s="517"/>
      <c r="D91" s="517"/>
      <c r="E91" s="518"/>
      <c r="F91" s="579">
        <v>13498.613949765671</v>
      </c>
      <c r="G91" s="591"/>
      <c r="H91" s="606">
        <v>13443.284258907597</v>
      </c>
      <c r="I91" s="591"/>
      <c r="J91" s="606">
        <v>13587.268449762685</v>
      </c>
      <c r="K91" s="591"/>
      <c r="L91" s="606">
        <v>14203.779898251001</v>
      </c>
      <c r="M91" s="591"/>
      <c r="N91" s="606">
        <v>13859.230362464203</v>
      </c>
      <c r="O91" s="591"/>
      <c r="P91" s="606">
        <v>12176.25161682281</v>
      </c>
      <c r="Q91" s="591"/>
      <c r="R91" s="606">
        <v>13477.760322117107</v>
      </c>
      <c r="S91" s="591"/>
      <c r="T91" s="606">
        <v>12279.367710946914</v>
      </c>
      <c r="U91" s="591"/>
      <c r="V91" s="606">
        <v>12096.576047526714</v>
      </c>
      <c r="W91" s="591"/>
      <c r="X91" s="606">
        <v>11331.02278076754</v>
      </c>
      <c r="Y91" s="591"/>
      <c r="Z91" s="606">
        <v>11850.409722583639</v>
      </c>
      <c r="AA91" s="591"/>
      <c r="AB91" s="606">
        <v>9311.1631024911858</v>
      </c>
      <c r="AC91" s="591"/>
      <c r="AD91" s="606">
        <v>9675.4077580247031</v>
      </c>
      <c r="AE91" s="591"/>
      <c r="AF91" s="606">
        <v>9083.2104670024055</v>
      </c>
      <c r="AG91" s="591"/>
      <c r="AH91" s="606">
        <v>8453.9462598459795</v>
      </c>
      <c r="AI91" s="591"/>
      <c r="AJ91" s="606">
        <v>11696.291878616605</v>
      </c>
      <c r="AK91" s="591" t="s">
        <v>357</v>
      </c>
      <c r="AL91" s="606">
        <v>10426.86382542178</v>
      </c>
      <c r="AM91" s="591"/>
      <c r="AN91" s="606">
        <v>11151.286594421803</v>
      </c>
      <c r="AO91" s="591"/>
      <c r="AP91" s="606">
        <v>15718.781408640712</v>
      </c>
      <c r="AQ91" s="591" t="s">
        <v>1168</v>
      </c>
      <c r="AR91" s="606">
        <v>17277.795823096279</v>
      </c>
      <c r="AS91" s="591"/>
      <c r="AT91" s="606">
        <v>15538.056488305767</v>
      </c>
      <c r="AU91" s="591"/>
      <c r="AV91" s="580">
        <v>14969.578529967011</v>
      </c>
      <c r="AW91" s="591"/>
      <c r="AX91" s="580">
        <v>14720.995686550634</v>
      </c>
      <c r="AY91" s="591"/>
      <c r="AZ91" s="580">
        <v>14069.98333474569</v>
      </c>
      <c r="BA91" s="591"/>
      <c r="BB91" s="580">
        <v>13365.515901583885</v>
      </c>
      <c r="BC91" s="591"/>
      <c r="BD91" s="580">
        <v>13888.472547807662</v>
      </c>
      <c r="BE91" s="591"/>
      <c r="BF91" s="580">
        <v>13634.18651816399</v>
      </c>
      <c r="BG91" s="591"/>
      <c r="BH91" s="580">
        <v>13364.48033693775</v>
      </c>
      <c r="BI91" s="591"/>
      <c r="BJ91" s="580" t="s">
        <v>700</v>
      </c>
      <c r="BK91" s="595"/>
      <c r="CJ91" s="310"/>
      <c r="CK91" s="303"/>
      <c r="CL91" s="310"/>
      <c r="CM91" s="304" t="s">
        <v>30</v>
      </c>
      <c r="CN91" s="303" t="s">
        <v>946</v>
      </c>
      <c r="CO91" s="310"/>
      <c r="CP91" s="310"/>
      <c r="CQ91" s="310"/>
      <c r="CR91" s="310"/>
      <c r="CS91" s="310"/>
      <c r="CT91" s="310"/>
    </row>
    <row r="92" spans="1:98">
      <c r="A92" s="152"/>
      <c r="B92" s="5"/>
      <c r="C92" s="222"/>
      <c r="D92" s="503" t="s">
        <v>151</v>
      </c>
      <c r="E92" s="504"/>
      <c r="F92" s="584">
        <v>9867.6750012974589</v>
      </c>
      <c r="G92" s="568"/>
      <c r="H92" s="607">
        <v>9593.4942501764417</v>
      </c>
      <c r="I92" s="568"/>
      <c r="J92" s="607">
        <v>9909.5735884752085</v>
      </c>
      <c r="K92" s="568"/>
      <c r="L92" s="607">
        <v>10280.295991893106</v>
      </c>
      <c r="M92" s="568"/>
      <c r="N92" s="607">
        <v>9860.7552667516957</v>
      </c>
      <c r="O92" s="568"/>
      <c r="P92" s="607">
        <v>8280.8634095743309</v>
      </c>
      <c r="Q92" s="568"/>
      <c r="R92" s="607">
        <v>9208.8812963959663</v>
      </c>
      <c r="S92" s="568"/>
      <c r="T92" s="607">
        <v>8451.0814966090747</v>
      </c>
      <c r="U92" s="568"/>
      <c r="V92" s="607">
        <v>8136.0819493722065</v>
      </c>
      <c r="W92" s="568"/>
      <c r="X92" s="607">
        <v>7521.3820589393881</v>
      </c>
      <c r="Y92" s="568"/>
      <c r="Z92" s="607">
        <v>7692.8433607671959</v>
      </c>
      <c r="AA92" s="568"/>
      <c r="AB92" s="607">
        <v>5377.1968527681383</v>
      </c>
      <c r="AC92" s="568" t="s">
        <v>356</v>
      </c>
      <c r="AD92" s="607">
        <v>5936.2244848212385</v>
      </c>
      <c r="AE92" s="568"/>
      <c r="AF92" s="607">
        <v>5423.9418404659618</v>
      </c>
      <c r="AG92" s="568"/>
      <c r="AH92" s="607">
        <v>4875.9496547974322</v>
      </c>
      <c r="AI92" s="568"/>
      <c r="AJ92" s="607">
        <v>7660.1063606677835</v>
      </c>
      <c r="AK92" s="568" t="s">
        <v>357</v>
      </c>
      <c r="AL92" s="607">
        <v>6751.6852282270283</v>
      </c>
      <c r="AM92" s="568"/>
      <c r="AN92" s="607">
        <v>7376.1830792989276</v>
      </c>
      <c r="AO92" s="568"/>
      <c r="AP92" s="607">
        <v>12044.897999160297</v>
      </c>
      <c r="AQ92" s="568" t="s">
        <v>1168</v>
      </c>
      <c r="AR92" s="607">
        <v>14531.767983144751</v>
      </c>
      <c r="AS92" s="568"/>
      <c r="AT92" s="607">
        <v>12290.31340524127</v>
      </c>
      <c r="AU92" s="568"/>
      <c r="AV92" s="582">
        <v>11527.219045356967</v>
      </c>
      <c r="AW92" s="568"/>
      <c r="AX92" s="582">
        <v>11136.229020438152</v>
      </c>
      <c r="AY92" s="568"/>
      <c r="AZ92" s="582">
        <v>10973.334989453047</v>
      </c>
      <c r="BA92" s="568"/>
      <c r="BB92" s="582">
        <v>10165.998769544209</v>
      </c>
      <c r="BC92" s="568"/>
      <c r="BD92" s="582">
        <v>10641.254339876465</v>
      </c>
      <c r="BE92" s="568"/>
      <c r="BF92" s="582">
        <v>9812.7232346359833</v>
      </c>
      <c r="BG92" s="568"/>
      <c r="BH92" s="582">
        <v>10050.567044015124</v>
      </c>
      <c r="BI92" s="568"/>
      <c r="BJ92" s="582" t="s">
        <v>700</v>
      </c>
      <c r="BK92" s="571"/>
      <c r="CJ92" s="310"/>
      <c r="CK92" s="303"/>
      <c r="CL92" s="310"/>
      <c r="CM92" s="304" t="s">
        <v>961</v>
      </c>
      <c r="CN92" s="303" t="s">
        <v>946</v>
      </c>
      <c r="CO92" s="310"/>
      <c r="CP92" s="310"/>
      <c r="CQ92" s="310"/>
      <c r="CR92" s="310"/>
      <c r="CS92" s="310"/>
      <c r="CT92" s="310"/>
    </row>
    <row r="93" spans="1:98">
      <c r="A93" s="39"/>
      <c r="B93" s="5"/>
      <c r="C93" s="222"/>
      <c r="D93" s="505" t="s">
        <v>431</v>
      </c>
      <c r="E93" s="504"/>
      <c r="F93" s="584">
        <v>3622.2885550082115</v>
      </c>
      <c r="G93" s="568"/>
      <c r="H93" s="607">
        <v>3839.6356745711541</v>
      </c>
      <c r="I93" s="568"/>
      <c r="J93" s="607">
        <v>3666.6794685674754</v>
      </c>
      <c r="K93" s="568"/>
      <c r="L93" s="607">
        <v>3913.1928353378944</v>
      </c>
      <c r="M93" s="568"/>
      <c r="N93" s="607">
        <v>3986.8825586125072</v>
      </c>
      <c r="O93" s="568"/>
      <c r="P93" s="607">
        <v>3885.7007048684791</v>
      </c>
      <c r="Q93" s="568"/>
      <c r="R93" s="607">
        <v>4256.7208687211405</v>
      </c>
      <c r="S93" s="568"/>
      <c r="T93" s="607">
        <v>3817.5216944378394</v>
      </c>
      <c r="U93" s="568"/>
      <c r="V93" s="607">
        <v>3950.7176901945068</v>
      </c>
      <c r="W93" s="568"/>
      <c r="X93" s="607">
        <v>3797.4300333857987</v>
      </c>
      <c r="Y93" s="568"/>
      <c r="Z93" s="607">
        <v>4145.6246183705616</v>
      </c>
      <c r="AA93" s="568"/>
      <c r="AB93" s="607">
        <v>3922.4567130430469</v>
      </c>
      <c r="AC93" s="568"/>
      <c r="AD93" s="607">
        <v>3726.3610455508324</v>
      </c>
      <c r="AE93" s="568"/>
      <c r="AF93" s="607">
        <v>3645.1602302374968</v>
      </c>
      <c r="AG93" s="568"/>
      <c r="AH93" s="607">
        <v>3568.0445264811788</v>
      </c>
      <c r="AI93" s="568"/>
      <c r="AJ93" s="607">
        <v>4020.1258915697567</v>
      </c>
      <c r="AK93" s="568"/>
      <c r="AL93" s="607">
        <v>3659.1943003547508</v>
      </c>
      <c r="AM93" s="568"/>
      <c r="AN93" s="607">
        <v>3758.6795216828768</v>
      </c>
      <c r="AO93" s="568"/>
      <c r="AP93" s="607">
        <v>3659.5028044404148</v>
      </c>
      <c r="AQ93" s="568"/>
      <c r="AR93" s="607">
        <v>2730.7761715115294</v>
      </c>
      <c r="AS93" s="568"/>
      <c r="AT93" s="607">
        <v>3232.2334488844976</v>
      </c>
      <c r="AU93" s="568"/>
      <c r="AV93" s="582">
        <v>3426.8902278100454</v>
      </c>
      <c r="AW93" s="568"/>
      <c r="AX93" s="582">
        <v>3568.1020383124815</v>
      </c>
      <c r="AY93" s="568"/>
      <c r="AZ93" s="582">
        <v>3080.4583383126433</v>
      </c>
      <c r="BA93" s="568"/>
      <c r="BB93" s="582">
        <v>3182.275294999678</v>
      </c>
      <c r="BC93" s="568"/>
      <c r="BD93" s="582">
        <v>3232.8765327911979</v>
      </c>
      <c r="BE93" s="568"/>
      <c r="BF93" s="582">
        <v>3804.6681252480066</v>
      </c>
      <c r="BG93" s="568"/>
      <c r="BH93" s="582">
        <v>3297.5756356026245</v>
      </c>
      <c r="BI93" s="568"/>
      <c r="BJ93" s="582" t="s">
        <v>700</v>
      </c>
      <c r="BK93" s="571"/>
      <c r="CJ93" s="310"/>
      <c r="CK93" s="303"/>
      <c r="CL93" s="310"/>
      <c r="CM93" s="304" t="s">
        <v>8</v>
      </c>
      <c r="CN93" s="303" t="s">
        <v>946</v>
      </c>
      <c r="CO93" s="310"/>
      <c r="CP93" s="310"/>
      <c r="CQ93" s="310"/>
      <c r="CR93" s="310"/>
      <c r="CS93" s="310"/>
      <c r="CT93" s="310"/>
    </row>
    <row r="94" spans="1:98" ht="15" customHeight="1" thickBot="1">
      <c r="A94" s="39"/>
      <c r="B94" s="6"/>
      <c r="C94" s="4"/>
      <c r="D94" s="506" t="s">
        <v>152</v>
      </c>
      <c r="E94" s="507"/>
      <c r="F94" s="585">
        <v>8.6503934600000019</v>
      </c>
      <c r="G94" s="592"/>
      <c r="H94" s="608">
        <v>10.154334159999999</v>
      </c>
      <c r="I94" s="592"/>
      <c r="J94" s="608">
        <v>11.015392720000001</v>
      </c>
      <c r="K94" s="592"/>
      <c r="L94" s="608">
        <v>10.291071019999999</v>
      </c>
      <c r="M94" s="592"/>
      <c r="N94" s="608">
        <v>11.592537099999998</v>
      </c>
      <c r="O94" s="592"/>
      <c r="P94" s="608">
        <v>9.6875023799999997</v>
      </c>
      <c r="Q94" s="592"/>
      <c r="R94" s="608">
        <v>12.158156999999999</v>
      </c>
      <c r="S94" s="592"/>
      <c r="T94" s="608">
        <v>10.7645199</v>
      </c>
      <c r="U94" s="592"/>
      <c r="V94" s="608">
        <v>9.776407960000002</v>
      </c>
      <c r="W94" s="592"/>
      <c r="X94" s="608">
        <v>12.210688442352941</v>
      </c>
      <c r="Y94" s="592"/>
      <c r="Z94" s="608">
        <v>11.941743445882354</v>
      </c>
      <c r="AA94" s="592"/>
      <c r="AB94" s="608">
        <v>11.509536680000002</v>
      </c>
      <c r="AC94" s="592"/>
      <c r="AD94" s="608">
        <v>12.822227652631579</v>
      </c>
      <c r="AE94" s="592"/>
      <c r="AF94" s="608">
        <v>14.108396298947369</v>
      </c>
      <c r="AG94" s="592"/>
      <c r="AH94" s="608">
        <v>9.9520785673684209</v>
      </c>
      <c r="AI94" s="592"/>
      <c r="AJ94" s="608">
        <v>16.059626379064362</v>
      </c>
      <c r="AK94" s="592"/>
      <c r="AL94" s="608">
        <v>15.984296840000003</v>
      </c>
      <c r="AM94" s="592"/>
      <c r="AN94" s="608">
        <v>16.423993440000004</v>
      </c>
      <c r="AO94" s="592"/>
      <c r="AP94" s="608">
        <v>14.380605040000001</v>
      </c>
      <c r="AQ94" s="592"/>
      <c r="AR94" s="608">
        <v>15.251668440000003</v>
      </c>
      <c r="AS94" s="592"/>
      <c r="AT94" s="608">
        <v>15.509634180000003</v>
      </c>
      <c r="AU94" s="592"/>
      <c r="AV94" s="586">
        <v>15.4692568</v>
      </c>
      <c r="AW94" s="592"/>
      <c r="AX94" s="586">
        <v>16.664627800000002</v>
      </c>
      <c r="AY94" s="592"/>
      <c r="AZ94" s="586">
        <v>16.190006979999996</v>
      </c>
      <c r="BA94" s="592"/>
      <c r="BB94" s="586">
        <v>17.241837039999997</v>
      </c>
      <c r="BC94" s="592"/>
      <c r="BD94" s="586">
        <v>14.341675140000001</v>
      </c>
      <c r="BE94" s="592"/>
      <c r="BF94" s="586">
        <v>16.795158279999999</v>
      </c>
      <c r="BG94" s="592"/>
      <c r="BH94" s="586">
        <v>16.337657320000005</v>
      </c>
      <c r="BI94" s="592"/>
      <c r="BJ94" s="586" t="s">
        <v>700</v>
      </c>
      <c r="BK94" s="596"/>
      <c r="CJ94" s="310"/>
      <c r="CK94" s="303"/>
      <c r="CL94" s="310"/>
      <c r="CM94" s="304" t="s">
        <v>9</v>
      </c>
      <c r="CN94" s="303" t="s">
        <v>946</v>
      </c>
      <c r="CO94" s="310"/>
      <c r="CP94" s="310"/>
      <c r="CQ94" s="310"/>
      <c r="CR94" s="310"/>
      <c r="CS94" s="310"/>
      <c r="CT94" s="310"/>
    </row>
    <row r="95" spans="1:98" ht="55.5" customHeight="1">
      <c r="A95" s="39"/>
      <c r="B95" s="556" t="s">
        <v>1016</v>
      </c>
      <c r="C95" s="557"/>
      <c r="D95" s="557"/>
      <c r="E95" s="558"/>
      <c r="F95" s="584">
        <v>111693.75578520585</v>
      </c>
      <c r="G95" s="568"/>
      <c r="H95" s="607">
        <v>111562.25153286706</v>
      </c>
      <c r="I95" s="568"/>
      <c r="J95" s="607">
        <v>112189.14034144147</v>
      </c>
      <c r="K95" s="568"/>
      <c r="L95" s="607">
        <v>111743.4587271365</v>
      </c>
      <c r="M95" s="568"/>
      <c r="N95" s="607">
        <v>108107.26377475116</v>
      </c>
      <c r="O95" s="568"/>
      <c r="P95" s="607">
        <v>110491.39619325506</v>
      </c>
      <c r="Q95" s="568"/>
      <c r="R95" s="607">
        <v>111716.23739767523</v>
      </c>
      <c r="S95" s="568"/>
      <c r="T95" s="607">
        <v>104823.71239394581</v>
      </c>
      <c r="U95" s="568"/>
      <c r="V95" s="607">
        <v>102801.46398358978</v>
      </c>
      <c r="W95" s="568"/>
      <c r="X95" s="607">
        <v>102779.68151145862</v>
      </c>
      <c r="Y95" s="568"/>
      <c r="Z95" s="607">
        <v>106605.36927350031</v>
      </c>
      <c r="AA95" s="568"/>
      <c r="AB95" s="607">
        <v>99226.89885148521</v>
      </c>
      <c r="AC95" s="568"/>
      <c r="AD95" s="607">
        <v>98649.27539680156</v>
      </c>
      <c r="AE95" s="568"/>
      <c r="AF95" s="607">
        <v>100142.98763950483</v>
      </c>
      <c r="AG95" s="568"/>
      <c r="AH95" s="607">
        <v>89754.017793248582</v>
      </c>
      <c r="AI95" s="568"/>
      <c r="AJ95" s="607">
        <v>87792.46216169314</v>
      </c>
      <c r="AK95" s="568"/>
      <c r="AL95" s="607">
        <v>80588.643960410773</v>
      </c>
      <c r="AM95" s="568"/>
      <c r="AN95" s="607">
        <v>77315.706104148165</v>
      </c>
      <c r="AO95" s="568"/>
      <c r="AP95" s="607">
        <v>69077.264705303693</v>
      </c>
      <c r="AQ95" s="568"/>
      <c r="AR95" s="607">
        <v>66415.186270162681</v>
      </c>
      <c r="AS95" s="568"/>
      <c r="AT95" s="607">
        <v>67916.392151222419</v>
      </c>
      <c r="AU95" s="568"/>
      <c r="AV95" s="582">
        <v>63883.563899245979</v>
      </c>
      <c r="AW95" s="568"/>
      <c r="AX95" s="582">
        <v>63340.039870013963</v>
      </c>
      <c r="AY95" s="568"/>
      <c r="AZ95" s="582">
        <v>62714.077175986211</v>
      </c>
      <c r="BA95" s="568"/>
      <c r="BB95" s="582">
        <v>58881.55116220795</v>
      </c>
      <c r="BC95" s="568"/>
      <c r="BD95" s="582">
        <v>56047.00917089048</v>
      </c>
      <c r="BE95" s="568"/>
      <c r="BF95" s="582">
        <v>58587.192419438245</v>
      </c>
      <c r="BG95" s="568"/>
      <c r="BH95" s="582">
        <v>54236.874256316791</v>
      </c>
      <c r="BI95" s="568"/>
      <c r="BJ95" s="582" t="s">
        <v>700</v>
      </c>
      <c r="BK95" s="571"/>
      <c r="CJ95" s="310"/>
      <c r="CK95" s="303"/>
      <c r="CL95" s="310"/>
      <c r="CM95" s="304" t="s">
        <v>962</v>
      </c>
      <c r="CN95" s="303" t="s">
        <v>946</v>
      </c>
      <c r="CO95" s="310"/>
      <c r="CP95" s="310"/>
      <c r="CQ95" s="310"/>
      <c r="CR95" s="310"/>
      <c r="CS95" s="310"/>
      <c r="CT95" s="310"/>
    </row>
    <row r="96" spans="1:98" ht="17.25" customHeight="1">
      <c r="A96" s="40"/>
      <c r="B96" s="346">
        <v>2</v>
      </c>
      <c r="C96" s="226"/>
      <c r="D96" s="511" t="s">
        <v>168</v>
      </c>
      <c r="E96" s="512"/>
      <c r="F96" s="584" t="s">
        <v>700</v>
      </c>
      <c r="G96" s="568"/>
      <c r="H96" s="607" t="s">
        <v>700</v>
      </c>
      <c r="I96" s="568"/>
      <c r="J96" s="607" t="s">
        <v>700</v>
      </c>
      <c r="K96" s="568"/>
      <c r="L96" s="607" t="s">
        <v>700</v>
      </c>
      <c r="M96" s="568"/>
      <c r="N96" s="607" t="s">
        <v>700</v>
      </c>
      <c r="O96" s="568"/>
      <c r="P96" s="607" t="s">
        <v>700</v>
      </c>
      <c r="Q96" s="568"/>
      <c r="R96" s="607" t="s">
        <v>700</v>
      </c>
      <c r="S96" s="568"/>
      <c r="T96" s="607" t="s">
        <v>700</v>
      </c>
      <c r="U96" s="568"/>
      <c r="V96" s="607" t="s">
        <v>700</v>
      </c>
      <c r="W96" s="568"/>
      <c r="X96" s="607" t="s">
        <v>700</v>
      </c>
      <c r="Y96" s="568"/>
      <c r="Z96" s="607" t="s">
        <v>700</v>
      </c>
      <c r="AA96" s="568"/>
      <c r="AB96" s="607" t="s">
        <v>700</v>
      </c>
      <c r="AC96" s="568"/>
      <c r="AD96" s="607" t="s">
        <v>700</v>
      </c>
      <c r="AE96" s="568"/>
      <c r="AF96" s="607" t="s">
        <v>700</v>
      </c>
      <c r="AG96" s="568"/>
      <c r="AH96" s="607" t="s">
        <v>700</v>
      </c>
      <c r="AI96" s="568"/>
      <c r="AJ96" s="607" t="s">
        <v>700</v>
      </c>
      <c r="AK96" s="568"/>
      <c r="AL96" s="607" t="s">
        <v>700</v>
      </c>
      <c r="AM96" s="568"/>
      <c r="AN96" s="607" t="s">
        <v>700</v>
      </c>
      <c r="AO96" s="568"/>
      <c r="AP96" s="607" t="s">
        <v>700</v>
      </c>
      <c r="AQ96" s="568"/>
      <c r="AR96" s="607" t="s">
        <v>700</v>
      </c>
      <c r="AS96" s="568"/>
      <c r="AT96" s="607" t="s">
        <v>700</v>
      </c>
      <c r="AU96" s="568"/>
      <c r="AV96" s="582" t="s">
        <v>700</v>
      </c>
      <c r="AW96" s="568"/>
      <c r="AX96" s="582" t="s">
        <v>700</v>
      </c>
      <c r="AY96" s="568"/>
      <c r="AZ96" s="582" t="s">
        <v>700</v>
      </c>
      <c r="BA96" s="568"/>
      <c r="BB96" s="582" t="s">
        <v>700</v>
      </c>
      <c r="BC96" s="568"/>
      <c r="BD96" s="582" t="s">
        <v>700</v>
      </c>
      <c r="BE96" s="568"/>
      <c r="BF96" s="582" t="s">
        <v>700</v>
      </c>
      <c r="BG96" s="568"/>
      <c r="BH96" s="582" t="s">
        <v>700</v>
      </c>
      <c r="BI96" s="568"/>
      <c r="BJ96" s="582" t="s">
        <v>700</v>
      </c>
      <c r="BK96" s="571"/>
      <c r="CJ96" s="310"/>
      <c r="CK96" s="303"/>
      <c r="CL96" s="310"/>
      <c r="CM96" s="304" t="s">
        <v>962</v>
      </c>
      <c r="CN96" s="310" t="s">
        <v>963</v>
      </c>
      <c r="CO96" s="310"/>
      <c r="CP96" s="310"/>
      <c r="CQ96" s="310"/>
      <c r="CR96" s="310"/>
      <c r="CS96" s="310"/>
      <c r="CT96" s="310"/>
    </row>
    <row r="97" spans="1:98" ht="12.75" customHeight="1">
      <c r="A97" s="40"/>
      <c r="B97" s="347">
        <v>2.1</v>
      </c>
      <c r="C97" s="227"/>
      <c r="D97" s="513" t="s">
        <v>170</v>
      </c>
      <c r="E97" s="514"/>
      <c r="F97" s="567">
        <v>0</v>
      </c>
      <c r="G97" s="568"/>
      <c r="H97" s="604">
        <v>0</v>
      </c>
      <c r="I97" s="568"/>
      <c r="J97" s="604">
        <v>0</v>
      </c>
      <c r="K97" s="568"/>
      <c r="L97" s="604">
        <v>0</v>
      </c>
      <c r="M97" s="568"/>
      <c r="N97" s="604">
        <v>0</v>
      </c>
      <c r="O97" s="568"/>
      <c r="P97" s="604">
        <v>0</v>
      </c>
      <c r="Q97" s="568"/>
      <c r="R97" s="604">
        <v>0</v>
      </c>
      <c r="S97" s="568"/>
      <c r="T97" s="604">
        <v>0</v>
      </c>
      <c r="U97" s="568"/>
      <c r="V97" s="604">
        <v>0</v>
      </c>
      <c r="W97" s="568"/>
      <c r="X97" s="604">
        <v>0</v>
      </c>
      <c r="Y97" s="568"/>
      <c r="Z97" s="604">
        <v>0</v>
      </c>
      <c r="AA97" s="568"/>
      <c r="AB97" s="604">
        <v>0</v>
      </c>
      <c r="AC97" s="568"/>
      <c r="AD97" s="604">
        <v>0</v>
      </c>
      <c r="AE97" s="568"/>
      <c r="AF97" s="604">
        <v>0</v>
      </c>
      <c r="AG97" s="568"/>
      <c r="AH97" s="604">
        <v>0</v>
      </c>
      <c r="AI97" s="568"/>
      <c r="AJ97" s="604">
        <v>0</v>
      </c>
      <c r="AK97" s="568"/>
      <c r="AL97" s="604">
        <v>0</v>
      </c>
      <c r="AM97" s="568"/>
      <c r="AN97" s="604">
        <v>0</v>
      </c>
      <c r="AO97" s="568"/>
      <c r="AP97" s="604">
        <v>0</v>
      </c>
      <c r="AQ97" s="568"/>
      <c r="AR97" s="604">
        <v>0</v>
      </c>
      <c r="AS97" s="568"/>
      <c r="AT97" s="604">
        <v>0</v>
      </c>
      <c r="AU97" s="568"/>
      <c r="AV97" s="569">
        <v>0</v>
      </c>
      <c r="AW97" s="568"/>
      <c r="AX97" s="569">
        <v>0</v>
      </c>
      <c r="AY97" s="568"/>
      <c r="AZ97" s="569">
        <v>0</v>
      </c>
      <c r="BA97" s="568"/>
      <c r="BB97" s="569">
        <v>0</v>
      </c>
      <c r="BC97" s="568"/>
      <c r="BD97" s="569">
        <v>0</v>
      </c>
      <c r="BE97" s="568"/>
      <c r="BF97" s="569">
        <v>0</v>
      </c>
      <c r="BG97" s="568"/>
      <c r="BH97" s="569">
        <v>0</v>
      </c>
      <c r="BI97" s="568"/>
      <c r="BJ97" s="569" t="s">
        <v>700</v>
      </c>
      <c r="BK97" s="571"/>
      <c r="CJ97" s="310"/>
      <c r="CK97" s="303"/>
      <c r="CL97" s="310"/>
      <c r="CM97" s="304" t="s">
        <v>962</v>
      </c>
      <c r="CN97" s="310" t="s">
        <v>964</v>
      </c>
      <c r="CO97" s="310"/>
      <c r="CP97" s="310"/>
      <c r="CQ97" s="310"/>
      <c r="CR97" s="310"/>
      <c r="CS97" s="310"/>
      <c r="CT97" s="310"/>
    </row>
    <row r="98" spans="1:98" ht="12.75" customHeight="1">
      <c r="A98" s="40"/>
      <c r="B98" s="347">
        <v>2.2000000000000002</v>
      </c>
      <c r="C98" s="227"/>
      <c r="D98" s="513" t="s">
        <v>171</v>
      </c>
      <c r="E98" s="514"/>
      <c r="F98" s="567" t="s">
        <v>700</v>
      </c>
      <c r="G98" s="568"/>
      <c r="H98" s="604" t="s">
        <v>700</v>
      </c>
      <c r="I98" s="568"/>
      <c r="J98" s="604" t="s">
        <v>700</v>
      </c>
      <c r="K98" s="568"/>
      <c r="L98" s="604" t="s">
        <v>700</v>
      </c>
      <c r="M98" s="568"/>
      <c r="N98" s="604" t="s">
        <v>700</v>
      </c>
      <c r="O98" s="568"/>
      <c r="P98" s="604" t="s">
        <v>700</v>
      </c>
      <c r="Q98" s="568"/>
      <c r="R98" s="604" t="s">
        <v>700</v>
      </c>
      <c r="S98" s="568"/>
      <c r="T98" s="604" t="s">
        <v>700</v>
      </c>
      <c r="U98" s="568"/>
      <c r="V98" s="604" t="s">
        <v>700</v>
      </c>
      <c r="W98" s="568"/>
      <c r="X98" s="604" t="s">
        <v>700</v>
      </c>
      <c r="Y98" s="568"/>
      <c r="Z98" s="604" t="s">
        <v>700</v>
      </c>
      <c r="AA98" s="568"/>
      <c r="AB98" s="604" t="s">
        <v>700</v>
      </c>
      <c r="AC98" s="568"/>
      <c r="AD98" s="604" t="s">
        <v>700</v>
      </c>
      <c r="AE98" s="568"/>
      <c r="AF98" s="604" t="s">
        <v>700</v>
      </c>
      <c r="AG98" s="568"/>
      <c r="AH98" s="604" t="s">
        <v>700</v>
      </c>
      <c r="AI98" s="568"/>
      <c r="AJ98" s="604" t="s">
        <v>700</v>
      </c>
      <c r="AK98" s="568"/>
      <c r="AL98" s="604" t="s">
        <v>700</v>
      </c>
      <c r="AM98" s="568"/>
      <c r="AN98" s="604" t="s">
        <v>700</v>
      </c>
      <c r="AO98" s="568"/>
      <c r="AP98" s="604" t="s">
        <v>700</v>
      </c>
      <c r="AQ98" s="568"/>
      <c r="AR98" s="604" t="s">
        <v>700</v>
      </c>
      <c r="AS98" s="568"/>
      <c r="AT98" s="604" t="s">
        <v>700</v>
      </c>
      <c r="AU98" s="568"/>
      <c r="AV98" s="569" t="s">
        <v>700</v>
      </c>
      <c r="AW98" s="568"/>
      <c r="AX98" s="569" t="s">
        <v>700</v>
      </c>
      <c r="AY98" s="568"/>
      <c r="AZ98" s="569" t="s">
        <v>700</v>
      </c>
      <c r="BA98" s="568"/>
      <c r="BB98" s="569" t="s">
        <v>700</v>
      </c>
      <c r="BC98" s="568"/>
      <c r="BD98" s="569" t="s">
        <v>700</v>
      </c>
      <c r="BE98" s="568"/>
      <c r="BF98" s="569" t="s">
        <v>700</v>
      </c>
      <c r="BG98" s="568"/>
      <c r="BH98" s="569" t="s">
        <v>700</v>
      </c>
      <c r="BI98" s="568"/>
      <c r="BJ98" s="569" t="s">
        <v>700</v>
      </c>
      <c r="BK98" s="571"/>
      <c r="CJ98" s="310"/>
      <c r="CK98" s="303"/>
      <c r="CL98" s="310"/>
      <c r="CM98" s="304" t="s">
        <v>962</v>
      </c>
      <c r="CN98" s="310" t="s">
        <v>965</v>
      </c>
      <c r="CO98" s="310"/>
      <c r="CP98" s="310"/>
      <c r="CQ98" s="310"/>
      <c r="CR98" s="310"/>
      <c r="CS98" s="310"/>
      <c r="CT98" s="310"/>
    </row>
    <row r="99" spans="1:98" ht="12.75" customHeight="1">
      <c r="A99" s="40"/>
      <c r="B99" s="347">
        <v>2.2999999999999998</v>
      </c>
      <c r="C99" s="227"/>
      <c r="D99" s="513" t="s">
        <v>172</v>
      </c>
      <c r="E99" s="514"/>
      <c r="F99" s="567">
        <v>374.50817999999992</v>
      </c>
      <c r="G99" s="568"/>
      <c r="H99" s="604">
        <v>319.03469999999999</v>
      </c>
      <c r="I99" s="568"/>
      <c r="J99" s="604">
        <v>190.03190999999998</v>
      </c>
      <c r="K99" s="568"/>
      <c r="L99" s="604">
        <v>265.61348999999996</v>
      </c>
      <c r="M99" s="568"/>
      <c r="N99" s="604">
        <v>55.99172999999999</v>
      </c>
      <c r="O99" s="568" t="s">
        <v>567</v>
      </c>
      <c r="P99" s="604">
        <v>0</v>
      </c>
      <c r="Q99" s="568" t="s">
        <v>567</v>
      </c>
      <c r="R99" s="604">
        <v>173.42717999999999</v>
      </c>
      <c r="S99" s="568" t="s">
        <v>567</v>
      </c>
      <c r="T99" s="604">
        <v>187.13385600000001</v>
      </c>
      <c r="U99" s="568"/>
      <c r="V99" s="604">
        <v>141.71027999999998</v>
      </c>
      <c r="W99" s="568"/>
      <c r="X99" s="604">
        <v>55.161908099999991</v>
      </c>
      <c r="Y99" s="568" t="s">
        <v>567</v>
      </c>
      <c r="Z99" s="604">
        <v>4.4092709999999995</v>
      </c>
      <c r="AA99" s="568" t="s">
        <v>567</v>
      </c>
      <c r="AB99" s="604">
        <v>196.48163489999999</v>
      </c>
      <c r="AC99" s="568" t="s">
        <v>567</v>
      </c>
      <c r="AD99" s="604">
        <v>210.12259679999997</v>
      </c>
      <c r="AE99" s="568"/>
      <c r="AF99" s="604">
        <v>224.37364260000001</v>
      </c>
      <c r="AG99" s="568"/>
      <c r="AH99" s="604">
        <v>205.58500709999998</v>
      </c>
      <c r="AI99" s="568"/>
      <c r="AJ99" s="604">
        <v>216.63285329999997</v>
      </c>
      <c r="AK99" s="568"/>
      <c r="AL99" s="604">
        <v>188.66829060000001</v>
      </c>
      <c r="AM99" s="568"/>
      <c r="AN99" s="604">
        <v>60.39250169999999</v>
      </c>
      <c r="AO99" s="568" t="s">
        <v>567</v>
      </c>
      <c r="AP99" s="604">
        <v>83.962718999999993</v>
      </c>
      <c r="AQ99" s="568"/>
      <c r="AR99" s="604">
        <v>94.860479999999981</v>
      </c>
      <c r="AS99" s="568"/>
      <c r="AT99" s="604">
        <v>145.29444517500002</v>
      </c>
      <c r="AU99" s="568" t="s">
        <v>567</v>
      </c>
      <c r="AV99" s="569">
        <v>124.51401944999999</v>
      </c>
      <c r="AW99" s="568"/>
      <c r="AX99" s="569">
        <v>122.67687502499999</v>
      </c>
      <c r="AY99" s="568"/>
      <c r="AZ99" s="569">
        <v>72.201138899999989</v>
      </c>
      <c r="BA99" s="568"/>
      <c r="BB99" s="569">
        <v>104.97133019999998</v>
      </c>
      <c r="BC99" s="568"/>
      <c r="BD99" s="569">
        <v>98.700712499999995</v>
      </c>
      <c r="BE99" s="568"/>
      <c r="BF99" s="569">
        <v>113.13915749999998</v>
      </c>
      <c r="BG99" s="568"/>
      <c r="BH99" s="569">
        <v>115.31580749999998</v>
      </c>
      <c r="BI99" s="568"/>
      <c r="BJ99" s="569" t="s">
        <v>700</v>
      </c>
      <c r="BK99" s="571"/>
      <c r="CJ99" s="310"/>
      <c r="CK99" s="303"/>
      <c r="CL99" s="310"/>
      <c r="CM99" s="304" t="s">
        <v>962</v>
      </c>
      <c r="CN99" s="310" t="s">
        <v>966</v>
      </c>
      <c r="CO99" s="310"/>
      <c r="CP99" s="310"/>
      <c r="CQ99" s="310"/>
      <c r="CR99" s="310"/>
      <c r="CS99" s="310"/>
      <c r="CT99" s="310"/>
    </row>
    <row r="100" spans="1:98" ht="12.75" customHeight="1">
      <c r="A100" s="40"/>
      <c r="B100" s="347">
        <v>2.4</v>
      </c>
      <c r="C100" s="227"/>
      <c r="D100" s="513" t="s">
        <v>173</v>
      </c>
      <c r="E100" s="514"/>
      <c r="F100" s="567">
        <v>20.315949675565765</v>
      </c>
      <c r="G100" s="568"/>
      <c r="H100" s="604">
        <v>22.154838976361837</v>
      </c>
      <c r="I100" s="568"/>
      <c r="J100" s="604">
        <v>19.682003424328943</v>
      </c>
      <c r="K100" s="568"/>
      <c r="L100" s="604">
        <v>17.450665464733074</v>
      </c>
      <c r="M100" s="568"/>
      <c r="N100" s="604">
        <v>18.613897626650765</v>
      </c>
      <c r="O100" s="568"/>
      <c r="P100" s="604">
        <v>23.268469786691337</v>
      </c>
      <c r="Q100" s="568"/>
      <c r="R100" s="604">
        <v>24.206832279701743</v>
      </c>
      <c r="S100" s="568"/>
      <c r="T100" s="604">
        <v>26.13202264895682</v>
      </c>
      <c r="U100" s="568"/>
      <c r="V100" s="604">
        <v>25.567579836630237</v>
      </c>
      <c r="W100" s="568"/>
      <c r="X100" s="604">
        <v>19.232150628716077</v>
      </c>
      <c r="Y100" s="568"/>
      <c r="Z100" s="604">
        <v>20.934923824351678</v>
      </c>
      <c r="AA100" s="568"/>
      <c r="AB100" s="604">
        <v>27.69811575518365</v>
      </c>
      <c r="AC100" s="568"/>
      <c r="AD100" s="604">
        <v>26.348809935865201</v>
      </c>
      <c r="AE100" s="568"/>
      <c r="AF100" s="604">
        <v>30.163558233949068</v>
      </c>
      <c r="AG100" s="568"/>
      <c r="AH100" s="604">
        <v>24.461076602309397</v>
      </c>
      <c r="AI100" s="568"/>
      <c r="AJ100" s="604">
        <v>23.119983828730181</v>
      </c>
      <c r="AK100" s="568"/>
      <c r="AL100" s="604">
        <v>23.452517249607112</v>
      </c>
      <c r="AM100" s="568"/>
      <c r="AN100" s="604">
        <v>21.663084247512113</v>
      </c>
      <c r="AO100" s="568"/>
      <c r="AP100" s="604">
        <v>20.580239776065728</v>
      </c>
      <c r="AQ100" s="568"/>
      <c r="AR100" s="604">
        <v>20.996329592433124</v>
      </c>
      <c r="AS100" s="568"/>
      <c r="AT100" s="604">
        <v>25.028030013025809</v>
      </c>
      <c r="AU100" s="568"/>
      <c r="AV100" s="569">
        <v>27.497558051854018</v>
      </c>
      <c r="AW100" s="568"/>
      <c r="AX100" s="569">
        <v>29.905716240541135</v>
      </c>
      <c r="AY100" s="568"/>
      <c r="AZ100" s="569">
        <v>33.403929504613721</v>
      </c>
      <c r="BA100" s="568"/>
      <c r="BB100" s="569">
        <v>33.821577813793766</v>
      </c>
      <c r="BC100" s="568"/>
      <c r="BD100" s="569">
        <v>10.926260128907398</v>
      </c>
      <c r="BE100" s="568" t="s">
        <v>572</v>
      </c>
      <c r="BF100" s="569">
        <v>12.708369225599997</v>
      </c>
      <c r="BG100" s="568"/>
      <c r="BH100" s="569">
        <v>24.799423258799994</v>
      </c>
      <c r="BI100" s="568" t="s">
        <v>567</v>
      </c>
      <c r="BJ100" s="569" t="s">
        <v>700</v>
      </c>
      <c r="BK100" s="571"/>
      <c r="CJ100" s="310"/>
      <c r="CK100" s="303"/>
      <c r="CL100" s="310"/>
      <c r="CM100" s="304" t="s">
        <v>962</v>
      </c>
      <c r="CN100" s="310" t="s">
        <v>967</v>
      </c>
      <c r="CO100" s="310"/>
      <c r="CP100" s="310"/>
      <c r="CQ100" s="310"/>
      <c r="CR100" s="310"/>
      <c r="CS100" s="310"/>
      <c r="CT100" s="310"/>
    </row>
    <row r="101" spans="1:98" ht="19.5" customHeight="1">
      <c r="A101" s="40"/>
      <c r="B101" s="346">
        <v>3</v>
      </c>
      <c r="C101" s="226"/>
      <c r="D101" s="511" t="s">
        <v>169</v>
      </c>
      <c r="E101" s="512"/>
      <c r="F101" s="584" t="s">
        <v>700</v>
      </c>
      <c r="G101" s="568"/>
      <c r="H101" s="607" t="s">
        <v>700</v>
      </c>
      <c r="I101" s="568"/>
      <c r="J101" s="607" t="s">
        <v>700</v>
      </c>
      <c r="K101" s="568"/>
      <c r="L101" s="607" t="s">
        <v>700</v>
      </c>
      <c r="M101" s="568"/>
      <c r="N101" s="607" t="s">
        <v>700</v>
      </c>
      <c r="O101" s="568"/>
      <c r="P101" s="607" t="s">
        <v>700</v>
      </c>
      <c r="Q101" s="568"/>
      <c r="R101" s="607" t="s">
        <v>700</v>
      </c>
      <c r="S101" s="568"/>
      <c r="T101" s="607" t="s">
        <v>700</v>
      </c>
      <c r="U101" s="568"/>
      <c r="V101" s="607" t="s">
        <v>700</v>
      </c>
      <c r="W101" s="568"/>
      <c r="X101" s="607" t="s">
        <v>700</v>
      </c>
      <c r="Y101" s="568"/>
      <c r="Z101" s="607" t="s">
        <v>700</v>
      </c>
      <c r="AA101" s="568"/>
      <c r="AB101" s="607" t="s">
        <v>700</v>
      </c>
      <c r="AC101" s="568"/>
      <c r="AD101" s="607" t="s">
        <v>700</v>
      </c>
      <c r="AE101" s="568"/>
      <c r="AF101" s="607" t="s">
        <v>700</v>
      </c>
      <c r="AG101" s="568"/>
      <c r="AH101" s="607" t="s">
        <v>700</v>
      </c>
      <c r="AI101" s="568"/>
      <c r="AJ101" s="607" t="s">
        <v>700</v>
      </c>
      <c r="AK101" s="568"/>
      <c r="AL101" s="607" t="s">
        <v>700</v>
      </c>
      <c r="AM101" s="568"/>
      <c r="AN101" s="607" t="s">
        <v>700</v>
      </c>
      <c r="AO101" s="568"/>
      <c r="AP101" s="607" t="s">
        <v>700</v>
      </c>
      <c r="AQ101" s="568"/>
      <c r="AR101" s="607" t="s">
        <v>700</v>
      </c>
      <c r="AS101" s="568"/>
      <c r="AT101" s="607" t="s">
        <v>700</v>
      </c>
      <c r="AU101" s="568"/>
      <c r="AV101" s="582" t="s">
        <v>700</v>
      </c>
      <c r="AW101" s="568"/>
      <c r="AX101" s="582" t="s">
        <v>700</v>
      </c>
      <c r="AY101" s="568"/>
      <c r="AZ101" s="582" t="s">
        <v>700</v>
      </c>
      <c r="BA101" s="568"/>
      <c r="BB101" s="582" t="s">
        <v>700</v>
      </c>
      <c r="BC101" s="568"/>
      <c r="BD101" s="582" t="s">
        <v>700</v>
      </c>
      <c r="BE101" s="568"/>
      <c r="BF101" s="582" t="s">
        <v>700</v>
      </c>
      <c r="BG101" s="568"/>
      <c r="BH101" s="582" t="s">
        <v>700</v>
      </c>
      <c r="BI101" s="568"/>
      <c r="BJ101" s="582" t="s">
        <v>700</v>
      </c>
      <c r="BK101" s="571"/>
      <c r="CJ101" s="310"/>
      <c r="CK101" s="303"/>
      <c r="CL101" s="310"/>
      <c r="CM101" s="304" t="s">
        <v>962</v>
      </c>
      <c r="CN101" s="310" t="s">
        <v>968</v>
      </c>
      <c r="CO101" s="310"/>
      <c r="CP101" s="310"/>
      <c r="CQ101" s="310"/>
      <c r="CR101" s="310"/>
      <c r="CS101" s="310"/>
      <c r="CT101" s="310"/>
    </row>
    <row r="102" spans="1:98" ht="12.75" customHeight="1">
      <c r="A102" s="40"/>
      <c r="B102" s="347">
        <v>3.1</v>
      </c>
      <c r="C102" s="227"/>
      <c r="D102" s="513" t="s">
        <v>428</v>
      </c>
      <c r="E102" s="514"/>
      <c r="F102" s="567" t="s">
        <v>700</v>
      </c>
      <c r="G102" s="568"/>
      <c r="H102" s="604" t="s">
        <v>700</v>
      </c>
      <c r="I102" s="568"/>
      <c r="J102" s="604" t="s">
        <v>700</v>
      </c>
      <c r="K102" s="568"/>
      <c r="L102" s="604" t="s">
        <v>700</v>
      </c>
      <c r="M102" s="568"/>
      <c r="N102" s="604" t="s">
        <v>700</v>
      </c>
      <c r="O102" s="568"/>
      <c r="P102" s="604" t="s">
        <v>700</v>
      </c>
      <c r="Q102" s="568"/>
      <c r="R102" s="604" t="s">
        <v>700</v>
      </c>
      <c r="S102" s="568"/>
      <c r="T102" s="604" t="s">
        <v>700</v>
      </c>
      <c r="U102" s="568"/>
      <c r="V102" s="604" t="s">
        <v>700</v>
      </c>
      <c r="W102" s="568"/>
      <c r="X102" s="604" t="s">
        <v>700</v>
      </c>
      <c r="Y102" s="568"/>
      <c r="Z102" s="604" t="s">
        <v>700</v>
      </c>
      <c r="AA102" s="568"/>
      <c r="AB102" s="604" t="s">
        <v>700</v>
      </c>
      <c r="AC102" s="568"/>
      <c r="AD102" s="604" t="s">
        <v>700</v>
      </c>
      <c r="AE102" s="568"/>
      <c r="AF102" s="604" t="s">
        <v>700</v>
      </c>
      <c r="AG102" s="568"/>
      <c r="AH102" s="604" t="s">
        <v>700</v>
      </c>
      <c r="AI102" s="568"/>
      <c r="AJ102" s="604" t="s">
        <v>700</v>
      </c>
      <c r="AK102" s="568"/>
      <c r="AL102" s="604" t="s">
        <v>700</v>
      </c>
      <c r="AM102" s="568"/>
      <c r="AN102" s="604" t="s">
        <v>700</v>
      </c>
      <c r="AO102" s="568"/>
      <c r="AP102" s="604" t="s">
        <v>700</v>
      </c>
      <c r="AQ102" s="568"/>
      <c r="AR102" s="604" t="s">
        <v>700</v>
      </c>
      <c r="AS102" s="568"/>
      <c r="AT102" s="604" t="s">
        <v>700</v>
      </c>
      <c r="AU102" s="568"/>
      <c r="AV102" s="569" t="s">
        <v>700</v>
      </c>
      <c r="AW102" s="568"/>
      <c r="AX102" s="569" t="s">
        <v>700</v>
      </c>
      <c r="AY102" s="568"/>
      <c r="AZ102" s="569" t="s">
        <v>700</v>
      </c>
      <c r="BA102" s="568"/>
      <c r="BB102" s="569" t="s">
        <v>700</v>
      </c>
      <c r="BC102" s="568"/>
      <c r="BD102" s="569" t="s">
        <v>700</v>
      </c>
      <c r="BE102" s="568"/>
      <c r="BF102" s="569" t="s">
        <v>700</v>
      </c>
      <c r="BG102" s="568"/>
      <c r="BH102" s="569" t="s">
        <v>700</v>
      </c>
      <c r="BI102" s="568"/>
      <c r="BJ102" s="569" t="s">
        <v>700</v>
      </c>
      <c r="BK102" s="571"/>
      <c r="CJ102" s="310"/>
      <c r="CK102" s="303"/>
      <c r="CL102" s="310"/>
      <c r="CM102" s="304" t="s">
        <v>962</v>
      </c>
      <c r="CN102" s="310" t="s">
        <v>969</v>
      </c>
      <c r="CO102" s="310"/>
      <c r="CP102" s="310"/>
      <c r="CQ102" s="310"/>
      <c r="CR102" s="310"/>
      <c r="CS102" s="310"/>
      <c r="CT102" s="310"/>
    </row>
    <row r="103" spans="1:98" ht="12.75" customHeight="1">
      <c r="A103" s="40"/>
      <c r="B103" s="347">
        <v>3.2</v>
      </c>
      <c r="C103" s="227"/>
      <c r="D103" s="513" t="s">
        <v>429</v>
      </c>
      <c r="E103" s="514"/>
      <c r="F103" s="567">
        <v>0.31507312453644448</v>
      </c>
      <c r="G103" s="568"/>
      <c r="H103" s="604">
        <v>0.33694822482306547</v>
      </c>
      <c r="I103" s="568"/>
      <c r="J103" s="604">
        <v>0.35169301073054643</v>
      </c>
      <c r="K103" s="568"/>
      <c r="L103" s="604">
        <v>0.36714202521868317</v>
      </c>
      <c r="M103" s="568"/>
      <c r="N103" s="604">
        <v>0.3672552048120028</v>
      </c>
      <c r="O103" s="568"/>
      <c r="P103" s="604">
        <v>0.37224139467325335</v>
      </c>
      <c r="Q103" s="568"/>
      <c r="R103" s="604">
        <v>0.38490493361468903</v>
      </c>
      <c r="S103" s="568"/>
      <c r="T103" s="604">
        <v>0.40319601344618661</v>
      </c>
      <c r="U103" s="568"/>
      <c r="V103" s="604">
        <v>0.42228563818610643</v>
      </c>
      <c r="W103" s="568"/>
      <c r="X103" s="604">
        <v>0.44405384663459219</v>
      </c>
      <c r="Y103" s="568"/>
      <c r="Z103" s="604">
        <v>0.53600313885219764</v>
      </c>
      <c r="AA103" s="568"/>
      <c r="AB103" s="604">
        <v>4.9087016577462386</v>
      </c>
      <c r="AC103" s="568" t="s">
        <v>565</v>
      </c>
      <c r="AD103" s="604">
        <v>5.1542330666105265</v>
      </c>
      <c r="AE103" s="568"/>
      <c r="AF103" s="604">
        <v>5.427204304659198</v>
      </c>
      <c r="AG103" s="568"/>
      <c r="AH103" s="604">
        <v>4.9791484017472225</v>
      </c>
      <c r="AI103" s="568"/>
      <c r="AJ103" s="604">
        <v>5.0541905796823174</v>
      </c>
      <c r="AK103" s="568"/>
      <c r="AL103" s="604">
        <v>12.833132344502397</v>
      </c>
      <c r="AM103" s="568" t="s">
        <v>567</v>
      </c>
      <c r="AN103" s="604">
        <v>17.043009091807999</v>
      </c>
      <c r="AO103" s="568"/>
      <c r="AP103" s="604">
        <v>52.862936923383991</v>
      </c>
      <c r="AQ103" s="568" t="s">
        <v>565</v>
      </c>
      <c r="AR103" s="604">
        <v>67.875907267302381</v>
      </c>
      <c r="AS103" s="568"/>
      <c r="AT103" s="604">
        <v>96.267154089648173</v>
      </c>
      <c r="AU103" s="568"/>
      <c r="AV103" s="569">
        <v>73.635255579044141</v>
      </c>
      <c r="AW103" s="568"/>
      <c r="AX103" s="569">
        <v>72.595346319567597</v>
      </c>
      <c r="AY103" s="568"/>
      <c r="AZ103" s="569">
        <v>39.548414404780779</v>
      </c>
      <c r="BA103" s="568"/>
      <c r="BB103" s="569">
        <v>64.801852199954055</v>
      </c>
      <c r="BC103" s="568" t="s">
        <v>565</v>
      </c>
      <c r="BD103" s="569">
        <v>83.0391975</v>
      </c>
      <c r="BE103" s="568"/>
      <c r="BF103" s="569">
        <v>89.931922499999999</v>
      </c>
      <c r="BG103" s="568"/>
      <c r="BH103" s="569">
        <v>81.75497399999999</v>
      </c>
      <c r="BI103" s="568"/>
      <c r="BJ103" s="569" t="s">
        <v>700</v>
      </c>
      <c r="BK103" s="571"/>
      <c r="CJ103" s="310"/>
      <c r="CK103" s="303"/>
      <c r="CL103" s="310"/>
      <c r="CM103" s="304" t="s">
        <v>962</v>
      </c>
      <c r="CN103" s="310" t="s">
        <v>970</v>
      </c>
      <c r="CO103" s="310"/>
      <c r="CP103" s="310"/>
      <c r="CQ103" s="310"/>
      <c r="CR103" s="310"/>
      <c r="CS103" s="310"/>
      <c r="CT103" s="310"/>
    </row>
    <row r="104" spans="1:98" ht="12.75" customHeight="1">
      <c r="A104" s="40"/>
      <c r="B104" s="347">
        <v>3.3</v>
      </c>
      <c r="C104" s="227"/>
      <c r="D104" s="513" t="s">
        <v>430</v>
      </c>
      <c r="E104" s="514"/>
      <c r="F104" s="567">
        <v>37.597425639637358</v>
      </c>
      <c r="G104" s="568"/>
      <c r="H104" s="604">
        <v>41.040666380067073</v>
      </c>
      <c r="I104" s="568"/>
      <c r="J104" s="604">
        <v>36.458445762264013</v>
      </c>
      <c r="K104" s="568"/>
      <c r="L104" s="604">
        <v>32.34174467324835</v>
      </c>
      <c r="M104" s="568"/>
      <c r="N104" s="604">
        <v>34.472745084106144</v>
      </c>
      <c r="O104" s="568"/>
      <c r="P104" s="604">
        <v>42.991117730836677</v>
      </c>
      <c r="Q104" s="568"/>
      <c r="R104" s="604">
        <v>44.680702833071621</v>
      </c>
      <c r="S104" s="568"/>
      <c r="T104" s="604">
        <v>48.217007395279417</v>
      </c>
      <c r="U104" s="568"/>
      <c r="V104" s="604">
        <v>47.323927509741701</v>
      </c>
      <c r="W104" s="568"/>
      <c r="X104" s="604">
        <v>35.939968996379875</v>
      </c>
      <c r="Y104" s="568"/>
      <c r="Z104" s="604">
        <v>5.5279004442339996</v>
      </c>
      <c r="AA104" s="568" t="s">
        <v>1168</v>
      </c>
      <c r="AB104" s="604">
        <v>8.7216780709449999</v>
      </c>
      <c r="AC104" s="568" t="s">
        <v>565</v>
      </c>
      <c r="AD104" s="604">
        <v>10.1751854969534</v>
      </c>
      <c r="AE104" s="568"/>
      <c r="AF104" s="604">
        <v>11.770759994606198</v>
      </c>
      <c r="AG104" s="568"/>
      <c r="AH104" s="604">
        <v>7.5221884746940386</v>
      </c>
      <c r="AI104" s="568"/>
      <c r="AJ104" s="604">
        <v>3.0184752705730005</v>
      </c>
      <c r="AK104" s="568" t="s">
        <v>565</v>
      </c>
      <c r="AL104" s="604">
        <v>2.405075721482</v>
      </c>
      <c r="AM104" s="568"/>
      <c r="AN104" s="604">
        <v>2.2142534046606399</v>
      </c>
      <c r="AO104" s="568"/>
      <c r="AP104" s="604">
        <v>1.8805481697466799</v>
      </c>
      <c r="AQ104" s="568"/>
      <c r="AR104" s="604">
        <v>2.1310522918285999</v>
      </c>
      <c r="AS104" s="568"/>
      <c r="AT104" s="604">
        <v>2.2193320181059999</v>
      </c>
      <c r="AU104" s="568"/>
      <c r="AV104" s="569">
        <v>2.0360260666437995</v>
      </c>
      <c r="AW104" s="568"/>
      <c r="AX104" s="569">
        <v>2.2398014966529995</v>
      </c>
      <c r="AY104" s="568"/>
      <c r="AZ104" s="569">
        <v>1.8485878208867994</v>
      </c>
      <c r="BA104" s="568"/>
      <c r="BB104" s="569">
        <v>1.1819083416125999</v>
      </c>
      <c r="BC104" s="568"/>
      <c r="BD104" s="569">
        <v>0.48362563620140003</v>
      </c>
      <c r="BE104" s="568" t="s">
        <v>572</v>
      </c>
      <c r="BF104" s="569">
        <v>0.83706236179999993</v>
      </c>
      <c r="BG104" s="568" t="s">
        <v>567</v>
      </c>
      <c r="BH104" s="569">
        <v>0.83525942779999984</v>
      </c>
      <c r="BI104" s="568"/>
      <c r="BJ104" s="569" t="s">
        <v>700</v>
      </c>
      <c r="BK104" s="571"/>
      <c r="CJ104" s="310"/>
      <c r="CK104" s="303"/>
      <c r="CL104" s="310"/>
      <c r="CM104" s="304" t="s">
        <v>962</v>
      </c>
      <c r="CN104" s="310" t="s">
        <v>971</v>
      </c>
      <c r="CO104" s="310"/>
      <c r="CP104" s="310"/>
      <c r="CQ104" s="310"/>
      <c r="CR104" s="310"/>
      <c r="CS104" s="310"/>
      <c r="CT104" s="310"/>
    </row>
    <row r="105" spans="1:98" ht="17.25" customHeight="1">
      <c r="A105" s="40"/>
      <c r="B105" s="346">
        <v>4</v>
      </c>
      <c r="C105" s="226"/>
      <c r="D105" s="511" t="s">
        <v>143</v>
      </c>
      <c r="E105" s="512"/>
      <c r="F105" s="584">
        <v>1316.0804322518879</v>
      </c>
      <c r="G105" s="568"/>
      <c r="H105" s="607">
        <v>1137.2984632544847</v>
      </c>
      <c r="I105" s="568"/>
      <c r="J105" s="607">
        <v>699.04637808112409</v>
      </c>
      <c r="K105" s="568"/>
      <c r="L105" s="607">
        <v>943.5471848824717</v>
      </c>
      <c r="M105" s="568"/>
      <c r="N105" s="607">
        <v>248.68542542219851</v>
      </c>
      <c r="O105" s="568"/>
      <c r="P105" s="607">
        <v>77.561565955665046</v>
      </c>
      <c r="Q105" s="568"/>
      <c r="R105" s="607">
        <v>658.78004093236689</v>
      </c>
      <c r="S105" s="568"/>
      <c r="T105" s="607">
        <v>710.88626216319392</v>
      </c>
      <c r="U105" s="568"/>
      <c r="V105" s="607">
        <v>557.59286612201061</v>
      </c>
      <c r="W105" s="568"/>
      <c r="X105" s="607">
        <v>247.98019576236305</v>
      </c>
      <c r="Y105" s="568"/>
      <c r="Z105" s="607">
        <v>84.480649414494266</v>
      </c>
      <c r="AA105" s="568"/>
      <c r="AB105" s="607">
        <v>747.26583551721774</v>
      </c>
      <c r="AC105" s="568"/>
      <c r="AD105" s="607">
        <v>788.23802245283991</v>
      </c>
      <c r="AE105" s="568"/>
      <c r="AF105" s="607">
        <v>848.45733611317428</v>
      </c>
      <c r="AG105" s="568"/>
      <c r="AH105" s="607">
        <v>766.82027900769174</v>
      </c>
      <c r="AI105" s="568"/>
      <c r="AJ105" s="607">
        <v>799.1761237624554</v>
      </c>
      <c r="AK105" s="568"/>
      <c r="AL105" s="607">
        <v>707.06935949871979</v>
      </c>
      <c r="AM105" s="568"/>
      <c r="AN105" s="607">
        <v>273.51861982502152</v>
      </c>
      <c r="AO105" s="568"/>
      <c r="AP105" s="607">
        <v>348.476529253585</v>
      </c>
      <c r="AQ105" s="568"/>
      <c r="AR105" s="607">
        <v>386.18936530809401</v>
      </c>
      <c r="AS105" s="568"/>
      <c r="AT105" s="607">
        <v>567.74158396012956</v>
      </c>
      <c r="AU105" s="568"/>
      <c r="AV105" s="582">
        <v>506.70525833951865</v>
      </c>
      <c r="AW105" s="568"/>
      <c r="AX105" s="582">
        <v>508.60863755181128</v>
      </c>
      <c r="AY105" s="568"/>
      <c r="AZ105" s="582">
        <v>352.01689468206297</v>
      </c>
      <c r="BA105" s="568"/>
      <c r="BB105" s="582">
        <v>462.64302671263323</v>
      </c>
      <c r="BC105" s="568"/>
      <c r="BD105" s="582">
        <v>365.42324209635848</v>
      </c>
      <c r="BE105" s="568"/>
      <c r="BF105" s="582">
        <v>419.49175575202298</v>
      </c>
      <c r="BG105" s="568"/>
      <c r="BH105" s="582">
        <v>467.05076919598469</v>
      </c>
      <c r="BI105" s="568"/>
      <c r="BJ105" s="582" t="s">
        <v>700</v>
      </c>
      <c r="BK105" s="571"/>
      <c r="CJ105" s="310"/>
      <c r="CK105" s="303"/>
      <c r="CL105" s="310"/>
      <c r="CM105" s="304" t="s">
        <v>962</v>
      </c>
      <c r="CN105" s="310" t="s">
        <v>972</v>
      </c>
      <c r="CO105" s="310"/>
      <c r="CP105" s="310"/>
      <c r="CQ105" s="310"/>
      <c r="CR105" s="310"/>
      <c r="CS105" s="310"/>
      <c r="CT105" s="310"/>
    </row>
    <row r="106" spans="1:98" ht="32.25" customHeight="1">
      <c r="A106" s="40"/>
      <c r="B106" s="346">
        <v>5</v>
      </c>
      <c r="C106" s="226"/>
      <c r="D106" s="519" t="s">
        <v>623</v>
      </c>
      <c r="E106" s="520"/>
      <c r="F106" s="564">
        <v>112652.92458654633</v>
      </c>
      <c r="G106" s="568"/>
      <c r="H106" s="605">
        <v>112399.73807175008</v>
      </c>
      <c r="I106" s="568"/>
      <c r="J106" s="605">
        <v>112715.28294487127</v>
      </c>
      <c r="K106" s="568"/>
      <c r="L106" s="605">
        <v>112436.65064325268</v>
      </c>
      <c r="M106" s="568"/>
      <c r="N106" s="605">
        <v>108316.18357283567</v>
      </c>
      <c r="O106" s="568"/>
      <c r="P106" s="605">
        <v>110589.05264854954</v>
      </c>
      <c r="Q106" s="568"/>
      <c r="R106" s="605">
        <v>112222.44903409456</v>
      </c>
      <c r="S106" s="568"/>
      <c r="T106" s="605">
        <v>105369.95298086877</v>
      </c>
      <c r="U106" s="568"/>
      <c r="V106" s="605">
        <v>103239.52520302309</v>
      </c>
      <c r="W106" s="568"/>
      <c r="X106" s="605">
        <v>102989.65167133529</v>
      </c>
      <c r="Y106" s="568"/>
      <c r="Z106" s="605">
        <v>106670.56963167353</v>
      </c>
      <c r="AA106" s="568"/>
      <c r="AB106" s="605">
        <v>99763.615316075957</v>
      </c>
      <c r="AC106" s="568"/>
      <c r="AD106" s="605">
        <v>99216.371431082109</v>
      </c>
      <c r="AE106" s="568"/>
      <c r="AF106" s="605">
        <v>100754.10573908336</v>
      </c>
      <c r="AG106" s="568"/>
      <c r="AH106" s="605">
        <v>90303.293325430379</v>
      </c>
      <c r="AI106" s="568"/>
      <c r="AJ106" s="605">
        <v>88359.958114177149</v>
      </c>
      <c r="AK106" s="568"/>
      <c r="AL106" s="605">
        <v>81098.830720125858</v>
      </c>
      <c r="AM106" s="568"/>
      <c r="AN106" s="605">
        <v>77526.426400522119</v>
      </c>
      <c r="AO106" s="568"/>
      <c r="AP106" s="605">
        <v>69375.941760874339</v>
      </c>
      <c r="AQ106" s="568"/>
      <c r="AR106" s="605">
        <v>66755.525785437479</v>
      </c>
      <c r="AS106" s="568"/>
      <c r="AT106" s="605">
        <v>68412.297746102267</v>
      </c>
      <c r="AU106" s="568"/>
      <c r="AV106" s="565">
        <v>64313.92886172932</v>
      </c>
      <c r="AW106" s="568"/>
      <c r="AX106" s="565">
        <v>63770.901064116442</v>
      </c>
      <c r="AY106" s="568"/>
      <c r="AZ106" s="565">
        <v>63001.886004489359</v>
      </c>
      <c r="BA106" s="568"/>
      <c r="BB106" s="565">
        <v>59271.385041448346</v>
      </c>
      <c r="BC106" s="568"/>
      <c r="BD106" s="565">
        <v>56386.328263494128</v>
      </c>
      <c r="BE106" s="568"/>
      <c r="BF106" s="565">
        <v>58971.605633326471</v>
      </c>
      <c r="BG106" s="568"/>
      <c r="BH106" s="565">
        <v>54646.400028181764</v>
      </c>
      <c r="BI106" s="568"/>
      <c r="BJ106" s="565" t="s">
        <v>700</v>
      </c>
      <c r="BK106" s="571"/>
      <c r="CJ106" s="310"/>
      <c r="CK106" s="303"/>
      <c r="CL106" s="310"/>
      <c r="CM106" s="304" t="s">
        <v>962</v>
      </c>
      <c r="CN106" s="310" t="s">
        <v>973</v>
      </c>
      <c r="CO106" s="310"/>
      <c r="CP106" s="310"/>
      <c r="CQ106" s="310"/>
      <c r="CR106" s="310"/>
      <c r="CS106" s="310"/>
      <c r="CT106" s="310"/>
    </row>
    <row r="107" spans="1:98" ht="21" customHeight="1" thickBot="1">
      <c r="A107" s="40"/>
      <c r="B107" s="150"/>
      <c r="C107" s="151"/>
      <c r="D107" s="521" t="s">
        <v>824</v>
      </c>
      <c r="E107" s="522"/>
      <c r="F107" s="588">
        <v>2024</v>
      </c>
      <c r="G107" s="593"/>
      <c r="H107" s="609">
        <v>2024</v>
      </c>
      <c r="I107" s="593"/>
      <c r="J107" s="609">
        <v>2024</v>
      </c>
      <c r="K107" s="593"/>
      <c r="L107" s="609">
        <v>2024</v>
      </c>
      <c r="M107" s="593"/>
      <c r="N107" s="609">
        <v>2024</v>
      </c>
      <c r="O107" s="593"/>
      <c r="P107" s="609">
        <v>2024</v>
      </c>
      <c r="Q107" s="593"/>
      <c r="R107" s="609">
        <v>2024</v>
      </c>
      <c r="S107" s="593"/>
      <c r="T107" s="609">
        <v>2024</v>
      </c>
      <c r="U107" s="593"/>
      <c r="V107" s="609">
        <v>2024</v>
      </c>
      <c r="W107" s="593"/>
      <c r="X107" s="609">
        <v>2024</v>
      </c>
      <c r="Y107" s="593"/>
      <c r="Z107" s="609">
        <v>2024</v>
      </c>
      <c r="AA107" s="593"/>
      <c r="AB107" s="609">
        <v>2024</v>
      </c>
      <c r="AC107" s="593"/>
      <c r="AD107" s="609">
        <v>2024</v>
      </c>
      <c r="AE107" s="593"/>
      <c r="AF107" s="609">
        <v>2024</v>
      </c>
      <c r="AG107" s="593"/>
      <c r="AH107" s="609">
        <v>2024</v>
      </c>
      <c r="AI107" s="593"/>
      <c r="AJ107" s="609">
        <v>2024</v>
      </c>
      <c r="AK107" s="593"/>
      <c r="AL107" s="609">
        <v>2024</v>
      </c>
      <c r="AM107" s="593"/>
      <c r="AN107" s="609">
        <v>2024</v>
      </c>
      <c r="AO107" s="593"/>
      <c r="AP107" s="609">
        <v>2024</v>
      </c>
      <c r="AQ107" s="593"/>
      <c r="AR107" s="609">
        <v>2024</v>
      </c>
      <c r="AS107" s="593"/>
      <c r="AT107" s="609">
        <v>2024</v>
      </c>
      <c r="AU107" s="593"/>
      <c r="AV107" s="609">
        <v>2024</v>
      </c>
      <c r="AW107" s="593"/>
      <c r="AX107" s="609">
        <v>2024</v>
      </c>
      <c r="AY107" s="593"/>
      <c r="AZ107" s="609">
        <v>2024</v>
      </c>
      <c r="BA107" s="593"/>
      <c r="BB107" s="609">
        <v>2024</v>
      </c>
      <c r="BC107" s="593"/>
      <c r="BD107" s="609">
        <v>2024</v>
      </c>
      <c r="BE107" s="593"/>
      <c r="BF107" s="609">
        <v>2024</v>
      </c>
      <c r="BG107" s="593"/>
      <c r="BH107" s="609">
        <v>2024</v>
      </c>
      <c r="BI107" s="593"/>
      <c r="BJ107" s="589" t="s">
        <v>700</v>
      </c>
      <c r="BK107" s="597"/>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c r="B109" s="348" t="s">
        <v>1017</v>
      </c>
      <c r="CJ109" s="313"/>
      <c r="CK109" s="308"/>
      <c r="CL109" s="313"/>
      <c r="CM109" s="314"/>
      <c r="CN109" s="313"/>
      <c r="CO109" s="313"/>
      <c r="CP109" s="313"/>
      <c r="CQ109" s="313"/>
      <c r="CR109" s="313"/>
      <c r="CS109" s="313"/>
      <c r="CT109" s="313"/>
    </row>
    <row r="110" spans="1:98">
      <c r="B110">
        <v>1</v>
      </c>
      <c r="C110" t="s">
        <v>1018</v>
      </c>
      <c r="CJ110" s="313"/>
      <c r="CK110" s="308"/>
      <c r="CL110" s="313"/>
      <c r="CM110" s="314"/>
      <c r="CN110" s="313"/>
      <c r="CO110" s="313"/>
      <c r="CP110" s="313"/>
      <c r="CQ110" s="313"/>
      <c r="CR110" s="313"/>
      <c r="CS110" s="313"/>
      <c r="CT110" s="313"/>
    </row>
    <row r="111" spans="1:98">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1031</v>
      </c>
      <c r="CJ114" s="313"/>
      <c r="CK114" s="308"/>
      <c r="CL114" s="313"/>
      <c r="CM114" s="314"/>
      <c r="CN114" s="313"/>
      <c r="CO114" s="313"/>
      <c r="CP114" s="313"/>
      <c r="CQ114" s="313"/>
      <c r="CR114" s="313"/>
      <c r="CS114" s="313"/>
      <c r="CT114" s="313"/>
    </row>
    <row r="115" spans="2:98">
      <c r="B115">
        <v>2.4</v>
      </c>
      <c r="C115" s="63" t="s">
        <v>1032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1033</v>
      </c>
      <c r="CJ118" s="313"/>
      <c r="CK118" s="308"/>
      <c r="CL118" s="313"/>
      <c r="CM118" s="314"/>
      <c r="CN118" s="313"/>
      <c r="CO118" s="313"/>
      <c r="CP118" s="313"/>
      <c r="CQ118" s="313"/>
      <c r="CR118" s="313"/>
      <c r="CS118" s="313"/>
      <c r="CT118" s="313"/>
    </row>
    <row r="119" spans="2:98">
      <c r="B119">
        <v>3.3</v>
      </c>
      <c r="C119" t="s">
        <v>1034</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v>5</v>
      </c>
      <c r="C121" t="s">
        <v>1035</v>
      </c>
      <c r="CJ121" s="313"/>
      <c r="CK121" s="308"/>
      <c r="CL121" s="313"/>
      <c r="CM121" s="314"/>
      <c r="CN121" s="313"/>
      <c r="CO121" s="313"/>
      <c r="CP121" s="313"/>
      <c r="CQ121" s="313"/>
      <c r="CR121" s="313"/>
      <c r="CS121" s="313"/>
      <c r="CT121" s="313"/>
    </row>
    <row r="122" spans="2:98">
      <c r="C122" t="s">
        <v>1036</v>
      </c>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D26:E26"/>
    <mergeCell ref="D27:E27"/>
    <mergeCell ref="D28:E28"/>
    <mergeCell ref="D29:E29"/>
    <mergeCell ref="D30:E30"/>
    <mergeCell ref="D31:E31"/>
    <mergeCell ref="D20:E20"/>
    <mergeCell ref="D21:E21"/>
    <mergeCell ref="D22:E22"/>
    <mergeCell ref="D23:E23"/>
    <mergeCell ref="D24:E24"/>
    <mergeCell ref="D25:E25"/>
    <mergeCell ref="D38:E38"/>
    <mergeCell ref="D39:E39"/>
    <mergeCell ref="D40:E40"/>
    <mergeCell ref="D41:E41"/>
    <mergeCell ref="D42:E42"/>
    <mergeCell ref="D43:E43"/>
    <mergeCell ref="D32:E32"/>
    <mergeCell ref="D33:E33"/>
    <mergeCell ref="D34:E34"/>
    <mergeCell ref="D35:E35"/>
    <mergeCell ref="D36:E36"/>
    <mergeCell ref="D37:E37"/>
    <mergeCell ref="D50:E50"/>
    <mergeCell ref="D51:E51"/>
    <mergeCell ref="D52:E52"/>
    <mergeCell ref="D53:E53"/>
    <mergeCell ref="D54:E54"/>
    <mergeCell ref="D55:E55"/>
    <mergeCell ref="D44:E44"/>
    <mergeCell ref="D45:E45"/>
    <mergeCell ref="D46:E46"/>
    <mergeCell ref="D47:E47"/>
    <mergeCell ref="D48:E48"/>
    <mergeCell ref="D49:E49"/>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s>
  <dataValidations count="205">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positive values or zero._x000d__x000a_: symbol can be used for not available data." sqref="BF5:BF95 BF101:BF104 BF106:BF107">
      <formula1>OR(AND(ISNUMBER(BF5),BF5&gt;=0),BF5=":")</formula1>
    </dataValidation>
    <dataValidation type="custom" allowBlank="1" showInputMessage="1" showErrorMessage="1" errorTitle="Wrong data input" error="Data entry is limited to positive values or zero._x000d__x000a_: symbol can be used for not available data." sqref="BH5:BH95 BH101:BH104 BH106:BH107">
      <formula1>OR(AND(ISNUMBER(BH5),BH5&gt;=0),BH5=":")</formula1>
    </dataValidation>
    <dataValidation type="custom" allowBlank="1" showInputMessage="1" showErrorMessage="1" errorTitle="Wrong data input" error="Data entry is limited to positive values or zero._x000d__x000a_: symbol can be used for not available data." sqref="BJ5:BJ95 BJ101:BJ104 BJ106:BJ107">
      <formula1>OR(AND(ISNUMBER(BJ5),BJ5&gt;=0),BJ5=":")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 type="custom" allowBlank="1" showInputMessage="1" showErrorMessage="1" errorTitle="Wrong data input" error="Data entry is limited to numbers._x000d__x000a_: symbol can be used for not available data." sqref="BF96">
      <formula1>OR(ISNUMBER(BF96),BF96=":")</formula1>
    </dataValidation>
    <dataValidation type="custom" allowBlank="1" showInputMessage="1" showErrorMessage="1" errorTitle="Wrong data input" error="Data entry is limited to numbers._x000d__x000a_: symbol can be used for not available data." sqref="BF97">
      <formula1>OR(ISNUMBER(BF97),BF97=":")</formula1>
    </dataValidation>
    <dataValidation type="custom" allowBlank="1" showInputMessage="1" showErrorMessage="1" errorTitle="Wrong data input" error="Data entry is limited to numbers._x000d__x000a_: symbol can be used for not available data." sqref="BF98">
      <formula1>OR(ISNUMBER(BF98),BF98=":")</formula1>
    </dataValidation>
    <dataValidation type="custom" allowBlank="1" showInputMessage="1" showErrorMessage="1" errorTitle="Wrong data input" error="Data entry is limited to numbers._x000d__x000a_: symbol can be used for not available data." sqref="BF99">
      <formula1>OR(ISNUMBER(BF99),BF99=":")</formula1>
    </dataValidation>
    <dataValidation type="custom" allowBlank="1" showInputMessage="1" showErrorMessage="1" errorTitle="Wrong data input" error="Data entry is limited to numbers._x000d__x000a_: symbol can be used for not available data." sqref="BF100">
      <formula1>OR(ISNUMBER(BF100),BF100=":")</formula1>
    </dataValidation>
    <dataValidation type="custom" allowBlank="1" showInputMessage="1" showErrorMessage="1" errorTitle="Wrong data input" error="Data entry is limited to numbers._x000d__x000a_: symbol can be used for not available data." sqref="BF105">
      <formula1>OR(ISNUMBER(BF105),BF105=":")</formula1>
    </dataValidation>
    <dataValidation type="custom" allowBlank="1" showInputMessage="1" showErrorMessage="1" errorTitle="Wrong data input" error="Data entry is limited to numbers._x000d__x000a_: symbol can be used for not available data." sqref="BH96">
      <formula1>OR(ISNUMBER(BH96),BH96=":")</formula1>
    </dataValidation>
    <dataValidation type="custom" allowBlank="1" showInputMessage="1" showErrorMessage="1" errorTitle="Wrong data input" error="Data entry is limited to numbers._x000d__x000a_: symbol can be used for not available data." sqref="BH97">
      <formula1>OR(ISNUMBER(BH97),BH97=":")</formula1>
    </dataValidation>
    <dataValidation type="custom" allowBlank="1" showInputMessage="1" showErrorMessage="1" errorTitle="Wrong data input" error="Data entry is limited to numbers._x000d__x000a_: symbol can be used for not available data." sqref="BH98">
      <formula1>OR(ISNUMBER(BH98),BH98=":")</formula1>
    </dataValidation>
    <dataValidation type="custom" allowBlank="1" showInputMessage="1" showErrorMessage="1" errorTitle="Wrong data input" error="Data entry is limited to numbers._x000d__x000a_: symbol can be used for not available data." sqref="BH99">
      <formula1>OR(ISNUMBER(BH99),BH99=":")</formula1>
    </dataValidation>
    <dataValidation type="custom" allowBlank="1" showInputMessage="1" showErrorMessage="1" errorTitle="Wrong data input" error="Data entry is limited to numbers._x000d__x000a_: symbol can be used for not available data." sqref="BH100">
      <formula1>OR(ISNUMBER(BH100),BH100=":")</formula1>
    </dataValidation>
    <dataValidation type="custom" allowBlank="1" showInputMessage="1" showErrorMessage="1" errorTitle="Wrong data input" error="Data entry is limited to numbers._x000d__x000a_: symbol can be used for not available data." sqref="BH105">
      <formula1>OR(ISNUMBER(BH105),BH105=":")</formula1>
    </dataValidation>
    <dataValidation type="custom" allowBlank="1" showInputMessage="1" showErrorMessage="1" errorTitle="Wrong data input" error="Data entry is limited to numbers._x000d__x000a_: symbol can be used for not available data." sqref="BJ96">
      <formula1>OR(ISNUMBER(BJ96),BJ96=":")</formula1>
    </dataValidation>
    <dataValidation type="custom" allowBlank="1" showInputMessage="1" showErrorMessage="1" errorTitle="Wrong data input" error="Data entry is limited to numbers._x000d__x000a_: symbol can be used for not available data." sqref="BJ97">
      <formula1>OR(ISNUMBER(BJ97),BJ97=":")</formula1>
    </dataValidation>
    <dataValidation type="custom" allowBlank="1" showInputMessage="1" showErrorMessage="1" errorTitle="Wrong data input" error="Data entry is limited to numbers._x000d__x000a_: symbol can be used for not available data." sqref="BJ98">
      <formula1>OR(ISNUMBER(BJ98),BJ98=":")</formula1>
    </dataValidation>
    <dataValidation type="custom" allowBlank="1" showInputMessage="1" showErrorMessage="1" errorTitle="Wrong data input" error="Data entry is limited to numbers._x000d__x000a_: symbol can be used for not available data." sqref="BJ99">
      <formula1>OR(ISNUMBER(BJ99),BJ99=":")</formula1>
    </dataValidation>
    <dataValidation type="custom" allowBlank="1" showInputMessage="1" showErrorMessage="1" errorTitle="Wrong data input" error="Data entry is limited to numbers._x000d__x000a_: symbol can be used for not available data." sqref="BJ100">
      <formula1>OR(ISNUMBER(BJ100),BJ100=":")</formula1>
    </dataValidation>
    <dataValidation type="custom" allowBlank="1" showInputMessage="1" showErrorMessage="1" errorTitle="Wrong data input" error="Data entry is limited to numbers._x000d__x000a_: symbol can be used for not available data." sqref="BJ105">
      <formula1>OR(ISNUMBER(BJ105),BJ105=":")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4321"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4322"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24323"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24324"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16">
    <tabColor theme="9" tint="0.39997558519241921"/>
  </sheetPr>
  <dimension ref="A1:CT144"/>
  <sheetViews>
    <sheetView showGridLines="0" showOutlineSymbols="0" zoomScale="90" zoomScaleNormal="90" zoomScaleSheetLayoutView="100" workbookViewId="0">
      <pane xSplit="5" ySplit="4" topLeftCell="AC5" activePane="bottomRight" state="frozen"/>
      <selection activeCell="BM12" sqref="BM12"/>
      <selection pane="topRight" activeCell="BM12" sqref="BM12"/>
      <selection pane="bottomLeft" activeCell="BM12" sqref="BM12"/>
      <selection pane="bottomRight" activeCell="F105" sqref="F105:BH105"/>
    </sheetView>
  </sheetViews>
  <sheetFormatPr defaultColWidth="9.28515625" defaultRowHeight="12.75" outlineLevelCol="1"/>
  <cols>
    <col min="1" max="1" width="11.7109375" hidden="1" customWidth="1" outlineLevel="1" collapsed="1"/>
    <col min="2" max="2" width="10.28515625" customWidth="1" collapsed="1"/>
    <col min="3" max="3" width="2.7109375" customWidth="1"/>
    <col min="4" max="4" width="11.28515625" customWidth="1"/>
    <col min="5" max="5" width="56.7109375" customWidth="1"/>
    <col min="6" max="6" width="15.28515625" customWidth="1"/>
    <col min="7" max="7" width="2.28515625" customWidth="1"/>
    <col min="8" max="8" width="14.7109375" customWidth="1"/>
    <col min="9" max="9" width="2.28515625" customWidth="1"/>
    <col min="10" max="10" width="14.7109375" customWidth="1"/>
    <col min="11" max="11" width="2.28515625" customWidth="1"/>
    <col min="12" max="12" width="14.7109375" customWidth="1"/>
    <col min="13" max="13" width="2.28515625" customWidth="1"/>
    <col min="14" max="14" width="14.7109375" customWidth="1"/>
    <col min="15" max="15" width="2.28515625" customWidth="1"/>
    <col min="16" max="16" width="14.7109375" customWidth="1"/>
    <col min="17" max="17" width="2.28515625" customWidth="1"/>
    <col min="18" max="18" width="14.7109375" customWidth="1"/>
    <col min="19" max="19" width="2.28515625" customWidth="1"/>
    <col min="20" max="20" width="14.7109375" customWidth="1"/>
    <col min="21" max="21" width="2.28515625" customWidth="1"/>
    <col min="22" max="22" width="14.7109375" customWidth="1"/>
    <col min="23" max="23" width="2.28515625" customWidth="1"/>
    <col min="24" max="24" width="14.7109375" customWidth="1"/>
    <col min="25" max="25" width="2.28515625" customWidth="1"/>
    <col min="26" max="26" width="14.7109375" customWidth="1"/>
    <col min="27" max="27" width="2.28515625" customWidth="1"/>
    <col min="28" max="28" width="14.7109375" customWidth="1"/>
    <col min="29" max="29" width="2.28515625" customWidth="1"/>
    <col min="30" max="30" width="14.7109375" customWidth="1"/>
    <col min="31" max="31" width="2.28515625" customWidth="1"/>
    <col min="32" max="32" width="14.7109375" customWidth="1"/>
    <col min="33" max="33" width="2.28515625" customWidth="1"/>
    <col min="34" max="34" width="14.7109375" customWidth="1"/>
    <col min="35" max="35" width="2.28515625" customWidth="1"/>
    <col min="36" max="36" width="14.7109375" customWidth="1"/>
    <col min="37" max="37" width="2.28515625" customWidth="1"/>
    <col min="38" max="38" width="14.7109375" customWidth="1"/>
    <col min="39" max="39" width="2.28515625" customWidth="1"/>
    <col min="40" max="40" width="14.7109375" customWidth="1"/>
    <col min="41" max="41" width="2.28515625" customWidth="1"/>
    <col min="42" max="42" width="14.7109375" customWidth="1"/>
    <col min="43" max="43" width="2.28515625" customWidth="1"/>
    <col min="44" max="44" width="14.7109375" customWidth="1"/>
    <col min="45" max="45" width="2.28515625" customWidth="1"/>
    <col min="46" max="46" width="14.7109375" customWidth="1"/>
    <col min="47" max="47" width="2.28515625" customWidth="1"/>
    <col min="48" max="48" width="14.7109375" customWidth="1"/>
    <col min="49" max="49" width="2.28515625" customWidth="1"/>
    <col min="50" max="50" width="14.7109375" customWidth="1"/>
    <col min="51" max="51" width="2.28515625" customWidth="1"/>
    <col min="52" max="52" width="14.7109375" customWidth="1"/>
    <col min="53" max="53" width="2.28515625" customWidth="1"/>
    <col min="54" max="54" width="14.7109375" customWidth="1"/>
    <col min="55" max="55" width="2.28515625" customWidth="1"/>
    <col min="56" max="56" width="14.7109375" customWidth="1"/>
    <col min="57" max="57" width="2.28515625" customWidth="1"/>
    <col min="58" max="58" width="14.7109375" customWidth="1"/>
    <col min="59" max="59" width="2.28515625" customWidth="1"/>
    <col min="60" max="60" width="14.7109375" customWidth="1"/>
    <col min="61" max="61" width="2.28515625" customWidth="1"/>
    <col min="62" max="62" width="14.7109375" customWidth="1"/>
    <col min="63" max="63" width="2.28515625" customWidth="1"/>
    <col min="89" max="89" width="4.7109375" customWidth="1"/>
    <col min="92" max="92" width="13.140625" bestFit="1" customWidth="1"/>
  </cols>
  <sheetData>
    <row r="1" spans="1:98" ht="30" customHeight="1" thickBot="1">
      <c r="A1" t="s">
        <v>347</v>
      </c>
      <c r="B1" s="498" t="s">
        <v>193</v>
      </c>
      <c r="C1" s="499"/>
      <c r="D1" s="560" t="str">
        <f>intro!F7</f>
        <v>SK</v>
      </c>
      <c r="E1" s="23"/>
      <c r="F1" s="476"/>
      <c r="G1" s="476"/>
      <c r="H1" s="476"/>
      <c r="I1" s="476"/>
      <c r="J1" s="476"/>
      <c r="K1" s="476"/>
      <c r="L1" s="476"/>
      <c r="M1" s="476"/>
      <c r="N1" s="476"/>
      <c r="O1" s="476"/>
      <c r="P1" s="476"/>
      <c r="Q1" s="476"/>
      <c r="R1" s="476"/>
      <c r="S1" s="476"/>
      <c r="T1" s="476"/>
      <c r="U1" s="476"/>
      <c r="V1" s="476"/>
      <c r="W1" s="476"/>
      <c r="X1" s="476"/>
      <c r="Y1" s="476"/>
      <c r="Z1" s="476"/>
      <c r="AA1" s="476"/>
      <c r="AB1" s="476"/>
      <c r="AC1" s="476"/>
      <c r="AD1" s="476"/>
      <c r="AE1" s="476"/>
      <c r="AF1" s="476"/>
      <c r="AG1" s="476"/>
      <c r="AH1" s="476"/>
      <c r="AI1" s="476"/>
      <c r="AJ1" s="476"/>
      <c r="AK1" s="476"/>
      <c r="CJ1" s="548" t="s">
        <v>715</v>
      </c>
      <c r="CK1" s="548" t="s">
        <v>712</v>
      </c>
      <c r="CL1" s="548" t="s">
        <v>707</v>
      </c>
      <c r="CM1" s="548" t="s">
        <v>703</v>
      </c>
      <c r="CN1" s="548" t="s">
        <v>943</v>
      </c>
      <c r="CO1" s="548" t="s">
        <v>694</v>
      </c>
      <c r="CP1" s="548" t="s">
        <v>692</v>
      </c>
      <c r="CQ1" s="548" t="s">
        <v>690</v>
      </c>
      <c r="CR1" s="548" t="s">
        <v>671</v>
      </c>
      <c r="CS1" s="548" t="s">
        <v>688</v>
      </c>
      <c r="CT1" s="548" t="s">
        <v>686</v>
      </c>
    </row>
    <row r="2" spans="1:98" ht="30" customHeight="1" thickBot="1">
      <c r="B2" s="492" t="s">
        <v>141</v>
      </c>
      <c r="C2" s="493"/>
      <c r="D2" s="10" t="s">
        <v>995</v>
      </c>
      <c r="E2" s="9" t="s">
        <v>996</v>
      </c>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CJ2" s="548"/>
      <c r="CK2" s="548"/>
      <c r="CL2" s="548"/>
      <c r="CM2" s="548"/>
      <c r="CN2" s="548"/>
      <c r="CO2" s="548"/>
      <c r="CP2" s="548"/>
      <c r="CQ2" s="548"/>
      <c r="CR2" s="548"/>
      <c r="CS2" s="548"/>
      <c r="CT2" s="548"/>
    </row>
    <row r="3" spans="1:98" ht="30" customHeight="1" thickBot="1">
      <c r="A3" s="30" t="s">
        <v>653</v>
      </c>
      <c r="B3" s="494" t="s">
        <v>194</v>
      </c>
      <c r="C3" s="495" t="s">
        <v>195</v>
      </c>
      <c r="D3" s="496" t="s">
        <v>641</v>
      </c>
      <c r="E3" s="497"/>
      <c r="F3" s="476"/>
      <c r="G3" s="476"/>
      <c r="H3" s="476"/>
      <c r="I3" s="476"/>
      <c r="J3" s="476"/>
      <c r="K3" s="476"/>
      <c r="L3" s="476"/>
      <c r="M3" s="476"/>
      <c r="N3" s="476"/>
      <c r="O3" s="476"/>
      <c r="P3" s="476"/>
      <c r="Q3" s="476"/>
      <c r="R3" s="476"/>
      <c r="S3" s="476"/>
      <c r="T3" s="476"/>
      <c r="U3" s="476"/>
      <c r="V3" s="476"/>
      <c r="W3" s="476"/>
      <c r="X3" s="476"/>
      <c r="Y3" s="476"/>
      <c r="Z3" s="476"/>
      <c r="AA3" s="476"/>
      <c r="AB3" s="476"/>
      <c r="AC3" s="476"/>
      <c r="AD3" s="476"/>
      <c r="AE3" s="476"/>
      <c r="AF3" s="476"/>
      <c r="AG3" s="476"/>
      <c r="AH3" s="476"/>
      <c r="AI3" s="476"/>
      <c r="AJ3" s="476"/>
      <c r="AK3" s="476"/>
      <c r="AV3" s="482"/>
      <c r="AW3" s="482"/>
      <c r="CJ3" s="548"/>
      <c r="CK3" s="548"/>
      <c r="CL3" s="548"/>
      <c r="CM3" s="548"/>
      <c r="CN3" s="548"/>
      <c r="CO3" s="548"/>
      <c r="CP3" s="548"/>
      <c r="CQ3" s="548"/>
      <c r="CR3" s="548"/>
      <c r="CS3" s="548"/>
      <c r="CT3" s="548"/>
    </row>
    <row r="4" spans="1:98" ht="30" customHeight="1" thickBot="1">
      <c r="A4" s="31"/>
      <c r="B4" s="483" t="s">
        <v>150</v>
      </c>
      <c r="C4" s="484"/>
      <c r="D4" s="484"/>
      <c r="E4" s="485"/>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153">
        <v>2023</v>
      </c>
      <c r="BK4" s="164"/>
      <c r="CJ4" s="302"/>
      <c r="CK4" s="302"/>
      <c r="CL4" s="302"/>
      <c r="CM4" s="302"/>
      <c r="CN4" s="302"/>
      <c r="CO4" s="302"/>
      <c r="CP4" s="302"/>
      <c r="CQ4" s="302"/>
      <c r="CR4" s="302"/>
      <c r="CS4" s="302"/>
      <c r="CT4" s="302"/>
    </row>
    <row r="5" spans="1:98" s="12" customFormat="1" ht="20.100000000000001" customHeight="1">
      <c r="A5" s="32"/>
      <c r="B5" s="486" t="str">
        <f>Parameters!Q4</f>
        <v>A_U   01-99</v>
      </c>
      <c r="C5" s="487"/>
      <c r="D5" s="488" t="str">
        <f>Parameters!S4</f>
        <v>Total industries</v>
      </c>
      <c r="E5" s="489"/>
      <c r="F5" s="561">
        <v>27431.14480821299</v>
      </c>
      <c r="G5" s="591"/>
      <c r="H5" s="562">
        <v>27790.421971803655</v>
      </c>
      <c r="I5" s="591"/>
      <c r="J5" s="562">
        <v>27716.851544634508</v>
      </c>
      <c r="K5" s="591"/>
      <c r="L5" s="562">
        <v>27804.674566047888</v>
      </c>
      <c r="M5" s="591"/>
      <c r="N5" s="562">
        <v>26142.136165423955</v>
      </c>
      <c r="O5" s="591"/>
      <c r="P5" s="562">
        <v>23395.621437004309</v>
      </c>
      <c r="Q5" s="591"/>
      <c r="R5" s="562">
        <v>25448.014789238441</v>
      </c>
      <c r="S5" s="591"/>
      <c r="T5" s="562">
        <v>26903.039012377005</v>
      </c>
      <c r="U5" s="591"/>
      <c r="V5" s="562">
        <v>27427.766262680754</v>
      </c>
      <c r="W5" s="591"/>
      <c r="X5" s="562">
        <v>30212.91859192423</v>
      </c>
      <c r="Y5" s="591"/>
      <c r="Z5" s="562">
        <v>35687.099296042172</v>
      </c>
      <c r="AA5" s="591"/>
      <c r="AB5" s="562">
        <v>33951.12394962721</v>
      </c>
      <c r="AC5" s="591"/>
      <c r="AD5" s="562">
        <v>37159.927107712145</v>
      </c>
      <c r="AE5" s="591"/>
      <c r="AF5" s="562">
        <v>40014.831098764284</v>
      </c>
      <c r="AG5" s="591"/>
      <c r="AH5" s="562">
        <v>35152.405935293762</v>
      </c>
      <c r="AI5" s="591"/>
      <c r="AJ5" s="562">
        <v>29304.221061210545</v>
      </c>
      <c r="AK5" s="591"/>
      <c r="AL5" s="562">
        <v>22876.377885351201</v>
      </c>
      <c r="AM5" s="591"/>
      <c r="AN5" s="562">
        <v>23700.534523621613</v>
      </c>
      <c r="AO5" s="591"/>
      <c r="AP5" s="562">
        <v>11669.871925325433</v>
      </c>
      <c r="AQ5" s="591"/>
      <c r="AR5" s="562">
        <v>7254.0199348745009</v>
      </c>
      <c r="AS5" s="591"/>
      <c r="AT5" s="562">
        <v>10744.404777786514</v>
      </c>
      <c r="AU5" s="591"/>
      <c r="AV5" s="562">
        <v>10421.96624253158</v>
      </c>
      <c r="AW5" s="591"/>
      <c r="AX5" s="562">
        <v>9845.2187364019737</v>
      </c>
      <c r="AY5" s="591"/>
      <c r="AZ5" s="562">
        <v>9779.1380001321195</v>
      </c>
      <c r="BA5" s="591"/>
      <c r="BB5" s="562">
        <v>9754.3648692654751</v>
      </c>
      <c r="BC5" s="591"/>
      <c r="BD5" s="562">
        <v>7753.7054975739247</v>
      </c>
      <c r="BE5" s="591"/>
      <c r="BF5" s="562">
        <v>7787.7727108850058</v>
      </c>
      <c r="BG5" s="591"/>
      <c r="BH5" s="565">
        <v>7471.487173099702</v>
      </c>
      <c r="BI5" s="591"/>
      <c r="BJ5" s="562" t="s">
        <v>700</v>
      </c>
      <c r="BK5" s="595"/>
      <c r="CJ5" s="303" t="s">
        <v>330</v>
      </c>
      <c r="CK5" s="303" t="s">
        <v>710</v>
      </c>
      <c r="CL5" s="303" t="s">
        <v>944</v>
      </c>
      <c r="CM5" s="303" t="s">
        <v>945</v>
      </c>
      <c r="CN5" s="303" t="s">
        <v>946</v>
      </c>
      <c r="CO5" s="303" t="s">
        <v>119</v>
      </c>
      <c r="CP5" s="303" t="s">
        <v>947</v>
      </c>
      <c r="CQ5" s="310" t="s">
        <v>653</v>
      </c>
      <c r="CR5" s="315">
        <v>0</v>
      </c>
      <c r="CS5" s="303" t="s">
        <v>948</v>
      </c>
      <c r="CT5" s="303" t="s">
        <v>949</v>
      </c>
    </row>
    <row r="6" spans="1:98" s="12" customFormat="1" ht="20.100000000000001" customHeight="1">
      <c r="A6" s="33"/>
      <c r="B6" s="199" t="str">
        <f>Parameters!Q5</f>
        <v>A</v>
      </c>
      <c r="C6" s="200"/>
      <c r="D6" s="490" t="str">
        <f>Parameters!S5</f>
        <v>Agriculture, forestry and fishing</v>
      </c>
      <c r="E6" s="491"/>
      <c r="F6" s="564">
        <v>1251.7890545533935</v>
      </c>
      <c r="G6" s="568"/>
      <c r="H6" s="565">
        <v>1256.9831223046301</v>
      </c>
      <c r="I6" s="568"/>
      <c r="J6" s="565">
        <v>1269.0608859717147</v>
      </c>
      <c r="K6" s="568"/>
      <c r="L6" s="565">
        <v>1264.6911964019491</v>
      </c>
      <c r="M6" s="568"/>
      <c r="N6" s="565">
        <v>1169.0442367226995</v>
      </c>
      <c r="O6" s="568"/>
      <c r="P6" s="565">
        <v>1056.1645947144498</v>
      </c>
      <c r="Q6" s="568"/>
      <c r="R6" s="565">
        <v>1163.3527345246659</v>
      </c>
      <c r="S6" s="568"/>
      <c r="T6" s="565">
        <v>1247.3471100107374</v>
      </c>
      <c r="U6" s="568"/>
      <c r="V6" s="565">
        <v>1274.2711167182529</v>
      </c>
      <c r="W6" s="568"/>
      <c r="X6" s="565">
        <v>1319.768389784083</v>
      </c>
      <c r="Y6" s="568"/>
      <c r="Z6" s="565">
        <v>1450.9444857220981</v>
      </c>
      <c r="AA6" s="568"/>
      <c r="AB6" s="565">
        <v>1296.3137734317249</v>
      </c>
      <c r="AC6" s="568"/>
      <c r="AD6" s="565">
        <v>1362.4125881189809</v>
      </c>
      <c r="AE6" s="568"/>
      <c r="AF6" s="565">
        <v>1283.4171559429078</v>
      </c>
      <c r="AG6" s="568"/>
      <c r="AH6" s="565">
        <v>1184.6954512214675</v>
      </c>
      <c r="AI6" s="568"/>
      <c r="AJ6" s="565">
        <v>756.21994898100183</v>
      </c>
      <c r="AK6" s="568"/>
      <c r="AL6" s="565">
        <v>459.65992005072547</v>
      </c>
      <c r="AM6" s="568"/>
      <c r="AN6" s="565">
        <v>574.71553383431205</v>
      </c>
      <c r="AO6" s="568"/>
      <c r="AP6" s="565">
        <v>168.99369793781477</v>
      </c>
      <c r="AQ6" s="568"/>
      <c r="AR6" s="565">
        <v>114.26565584630394</v>
      </c>
      <c r="AS6" s="568"/>
      <c r="AT6" s="565">
        <v>186.72295312608773</v>
      </c>
      <c r="AU6" s="568"/>
      <c r="AV6" s="565">
        <v>144.57713087209532</v>
      </c>
      <c r="AW6" s="568"/>
      <c r="AX6" s="565">
        <v>159.47408892042085</v>
      </c>
      <c r="AY6" s="568"/>
      <c r="AZ6" s="565">
        <v>163.58953166344602</v>
      </c>
      <c r="BA6" s="568"/>
      <c r="BB6" s="565">
        <v>202.9881453237231</v>
      </c>
      <c r="BC6" s="568"/>
      <c r="BD6" s="565">
        <v>176.6045062120526</v>
      </c>
      <c r="BE6" s="568"/>
      <c r="BF6" s="565">
        <v>162.74850135574619</v>
      </c>
      <c r="BG6" s="568"/>
      <c r="BH6" s="565">
        <v>196.14719819133251</v>
      </c>
      <c r="BI6" s="568"/>
      <c r="BJ6" s="565" t="s">
        <v>700</v>
      </c>
      <c r="BK6" s="571"/>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474" t="str">
        <f>Parameters!S6</f>
        <v>Crop and animal production, hunting and related service activities</v>
      </c>
      <c r="E7" s="473"/>
      <c r="F7" s="567">
        <v>892.13877664078757</v>
      </c>
      <c r="G7" s="568"/>
      <c r="H7" s="569">
        <v>954.38363282321939</v>
      </c>
      <c r="I7" s="568"/>
      <c r="J7" s="569">
        <v>966.97220429478978</v>
      </c>
      <c r="K7" s="568"/>
      <c r="L7" s="569">
        <v>978.44130178936962</v>
      </c>
      <c r="M7" s="568"/>
      <c r="N7" s="569">
        <v>857.89095296210644</v>
      </c>
      <c r="O7" s="568"/>
      <c r="P7" s="569">
        <v>810.39987223147955</v>
      </c>
      <c r="Q7" s="568"/>
      <c r="R7" s="569">
        <v>928.98394871365088</v>
      </c>
      <c r="S7" s="568"/>
      <c r="T7" s="569">
        <v>1000.6936223310992</v>
      </c>
      <c r="U7" s="568"/>
      <c r="V7" s="569">
        <v>1027.1890479552892</v>
      </c>
      <c r="W7" s="568"/>
      <c r="X7" s="569">
        <v>1036.992806080189</v>
      </c>
      <c r="Y7" s="568"/>
      <c r="Z7" s="569">
        <v>1122.6963828849662</v>
      </c>
      <c r="AA7" s="568"/>
      <c r="AB7" s="569">
        <v>993.92570468335612</v>
      </c>
      <c r="AC7" s="568"/>
      <c r="AD7" s="569">
        <v>1045.5737951997642</v>
      </c>
      <c r="AE7" s="568"/>
      <c r="AF7" s="569">
        <v>972.11819668483508</v>
      </c>
      <c r="AG7" s="568"/>
      <c r="AH7" s="569">
        <v>898.69879673013202</v>
      </c>
      <c r="AI7" s="568"/>
      <c r="AJ7" s="569">
        <v>556.77438899669869</v>
      </c>
      <c r="AK7" s="568"/>
      <c r="AL7" s="569">
        <v>351.30600579196113</v>
      </c>
      <c r="AM7" s="568"/>
      <c r="AN7" s="569">
        <v>438.028943062591</v>
      </c>
      <c r="AO7" s="568"/>
      <c r="AP7" s="569">
        <v>119.17369649065701</v>
      </c>
      <c r="AQ7" s="568"/>
      <c r="AR7" s="569">
        <v>79.902515205896535</v>
      </c>
      <c r="AS7" s="568"/>
      <c r="AT7" s="569">
        <v>123.68646713793734</v>
      </c>
      <c r="AU7" s="568"/>
      <c r="AV7" s="569">
        <v>92.285498005004541</v>
      </c>
      <c r="AW7" s="568"/>
      <c r="AX7" s="569">
        <v>95.752563569009268</v>
      </c>
      <c r="AY7" s="568"/>
      <c r="AZ7" s="569">
        <v>118.94534348565594</v>
      </c>
      <c r="BA7" s="568"/>
      <c r="BB7" s="569">
        <v>132.43213652409455</v>
      </c>
      <c r="BC7" s="568"/>
      <c r="BD7" s="569">
        <v>126.93028480279494</v>
      </c>
      <c r="BE7" s="568"/>
      <c r="BF7" s="569">
        <v>96.634129010955917</v>
      </c>
      <c r="BG7" s="568"/>
      <c r="BH7" s="569">
        <v>137.76388439870681</v>
      </c>
      <c r="BI7" s="568"/>
      <c r="BJ7" s="569" t="s">
        <v>700</v>
      </c>
      <c r="BK7" s="571"/>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474" t="str">
        <f>Parameters!S7</f>
        <v>Forestry and logging</v>
      </c>
      <c r="E8" s="477"/>
      <c r="F8" s="567">
        <v>357.81554521000277</v>
      </c>
      <c r="G8" s="568"/>
      <c r="H8" s="569">
        <v>300.16157299366364</v>
      </c>
      <c r="I8" s="568"/>
      <c r="J8" s="569">
        <v>300.64656703377528</v>
      </c>
      <c r="K8" s="568"/>
      <c r="L8" s="569">
        <v>284.9424984688572</v>
      </c>
      <c r="M8" s="568"/>
      <c r="N8" s="569">
        <v>309.43852202936961</v>
      </c>
      <c r="O8" s="568"/>
      <c r="P8" s="569">
        <v>244.98739600173789</v>
      </c>
      <c r="Q8" s="568"/>
      <c r="R8" s="569">
        <v>232.93389210309303</v>
      </c>
      <c r="S8" s="568"/>
      <c r="T8" s="569">
        <v>245.3411132255342</v>
      </c>
      <c r="U8" s="568"/>
      <c r="V8" s="569">
        <v>246.18442621633906</v>
      </c>
      <c r="W8" s="568"/>
      <c r="X8" s="569">
        <v>281.75742273683869</v>
      </c>
      <c r="Y8" s="568"/>
      <c r="Z8" s="569">
        <v>327.20652632665826</v>
      </c>
      <c r="AA8" s="568"/>
      <c r="AB8" s="569">
        <v>300.54893561723804</v>
      </c>
      <c r="AC8" s="568"/>
      <c r="AD8" s="569">
        <v>313.84116162563942</v>
      </c>
      <c r="AE8" s="568"/>
      <c r="AF8" s="569">
        <v>308.39088197430794</v>
      </c>
      <c r="AG8" s="568"/>
      <c r="AH8" s="569">
        <v>285.04952954698769</v>
      </c>
      <c r="AI8" s="568"/>
      <c r="AJ8" s="569">
        <v>198.92433407811816</v>
      </c>
      <c r="AK8" s="568"/>
      <c r="AL8" s="569">
        <v>107.87535694155373</v>
      </c>
      <c r="AM8" s="568"/>
      <c r="AN8" s="569">
        <v>136.08040548362882</v>
      </c>
      <c r="AO8" s="568"/>
      <c r="AP8" s="569">
        <v>49.622515339197349</v>
      </c>
      <c r="AQ8" s="568"/>
      <c r="AR8" s="569">
        <v>34.114926788713518</v>
      </c>
      <c r="AS8" s="568"/>
      <c r="AT8" s="569">
        <v>62.706504835910991</v>
      </c>
      <c r="AU8" s="568" t="s">
        <v>747</v>
      </c>
      <c r="AV8" s="569">
        <v>51.928973050412949</v>
      </c>
      <c r="AW8" s="568"/>
      <c r="AX8" s="569">
        <v>63.242965406850132</v>
      </c>
      <c r="AY8" s="568"/>
      <c r="AZ8" s="569">
        <v>44.170912216023908</v>
      </c>
      <c r="BA8" s="568"/>
      <c r="BB8" s="569">
        <v>70.1361406704941</v>
      </c>
      <c r="BC8" s="568"/>
      <c r="BD8" s="569">
        <v>49.254647774681523</v>
      </c>
      <c r="BE8" s="568"/>
      <c r="BF8" s="569">
        <v>65.758409662408312</v>
      </c>
      <c r="BG8" s="568"/>
      <c r="BH8" s="569">
        <v>58.030127376022648</v>
      </c>
      <c r="BI8" s="568"/>
      <c r="BJ8" s="569" t="s">
        <v>700</v>
      </c>
      <c r="BK8" s="571"/>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474" t="str">
        <f>Parameters!S8</f>
        <v>Fishing and aquaculture</v>
      </c>
      <c r="E9" s="478"/>
      <c r="F9" s="567">
        <v>1.8347327026031623</v>
      </c>
      <c r="G9" s="568"/>
      <c r="H9" s="569">
        <v>2.4379164877471391</v>
      </c>
      <c r="I9" s="568"/>
      <c r="J9" s="569">
        <v>1.4421146431496763</v>
      </c>
      <c r="K9" s="568"/>
      <c r="L9" s="569">
        <v>1.3073961437224715</v>
      </c>
      <c r="M9" s="568"/>
      <c r="N9" s="569">
        <v>1.714761731223359</v>
      </c>
      <c r="O9" s="568"/>
      <c r="P9" s="569">
        <v>0.77732648123237824</v>
      </c>
      <c r="Q9" s="568"/>
      <c r="R9" s="569">
        <v>1.434893707922086</v>
      </c>
      <c r="S9" s="568"/>
      <c r="T9" s="569">
        <v>1.312374454103898</v>
      </c>
      <c r="U9" s="568"/>
      <c r="V9" s="569">
        <v>0.89764254662470744</v>
      </c>
      <c r="W9" s="568"/>
      <c r="X9" s="569">
        <v>1.0181609670553842</v>
      </c>
      <c r="Y9" s="568"/>
      <c r="Z9" s="569">
        <v>1.0415765104737935</v>
      </c>
      <c r="AA9" s="568"/>
      <c r="AB9" s="569">
        <v>1.8391331311305883</v>
      </c>
      <c r="AC9" s="568"/>
      <c r="AD9" s="569">
        <v>2.9976312935773062</v>
      </c>
      <c r="AE9" s="568"/>
      <c r="AF9" s="569">
        <v>2.9080772837647157</v>
      </c>
      <c r="AG9" s="568"/>
      <c r="AH9" s="569">
        <v>0.94712494434760885</v>
      </c>
      <c r="AI9" s="568"/>
      <c r="AJ9" s="569">
        <v>0.52122590618495823</v>
      </c>
      <c r="AK9" s="568"/>
      <c r="AL9" s="569">
        <v>0.47855731721062483</v>
      </c>
      <c r="AM9" s="568"/>
      <c r="AN9" s="569">
        <v>0.60618528809225469</v>
      </c>
      <c r="AO9" s="568"/>
      <c r="AP9" s="569">
        <v>0.19748610796040875</v>
      </c>
      <c r="AQ9" s="568"/>
      <c r="AR9" s="569">
        <v>0.24821385169389565</v>
      </c>
      <c r="AS9" s="568"/>
      <c r="AT9" s="569">
        <v>0.32998115223940061</v>
      </c>
      <c r="AU9" s="568"/>
      <c r="AV9" s="569">
        <v>0.36265981667782898</v>
      </c>
      <c r="AW9" s="568"/>
      <c r="AX9" s="569">
        <v>0.47855994456146267</v>
      </c>
      <c r="AY9" s="568"/>
      <c r="AZ9" s="569">
        <v>0.47327596176617581</v>
      </c>
      <c r="BA9" s="568"/>
      <c r="BB9" s="569">
        <v>0.4198681291344637</v>
      </c>
      <c r="BC9" s="568"/>
      <c r="BD9" s="569">
        <v>0.41957363457612012</v>
      </c>
      <c r="BE9" s="568"/>
      <c r="BF9" s="569">
        <v>0.35596268238193107</v>
      </c>
      <c r="BG9" s="568"/>
      <c r="BH9" s="569">
        <v>0.35318641660304828</v>
      </c>
      <c r="BI9" s="568"/>
      <c r="BJ9" s="569" t="s">
        <v>700</v>
      </c>
      <c r="BK9" s="571"/>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479" t="str">
        <f>Parameters!S9</f>
        <v>Mining and quarrying</v>
      </c>
      <c r="E10" s="480"/>
      <c r="F10" s="564">
        <v>170.07224163802462</v>
      </c>
      <c r="G10" s="568"/>
      <c r="H10" s="565">
        <v>165.34464704446503</v>
      </c>
      <c r="I10" s="568"/>
      <c r="J10" s="565">
        <v>164.47693645928851</v>
      </c>
      <c r="K10" s="568"/>
      <c r="L10" s="565">
        <v>164.31491014633218</v>
      </c>
      <c r="M10" s="568"/>
      <c r="N10" s="565">
        <v>159.94477142832622</v>
      </c>
      <c r="O10" s="568"/>
      <c r="P10" s="565">
        <v>136.954221000601</v>
      </c>
      <c r="Q10" s="568"/>
      <c r="R10" s="565">
        <v>147.28794510601534</v>
      </c>
      <c r="S10" s="568"/>
      <c r="T10" s="565">
        <v>150.22942511466948</v>
      </c>
      <c r="U10" s="568"/>
      <c r="V10" s="565">
        <v>154.79479467068131</v>
      </c>
      <c r="W10" s="568"/>
      <c r="X10" s="565">
        <v>156.76604440286729</v>
      </c>
      <c r="Y10" s="568"/>
      <c r="Z10" s="565">
        <v>173.87533851767688</v>
      </c>
      <c r="AA10" s="568"/>
      <c r="AB10" s="565">
        <v>150.96234728840003</v>
      </c>
      <c r="AC10" s="568"/>
      <c r="AD10" s="565">
        <v>163.80155567146122</v>
      </c>
      <c r="AE10" s="568"/>
      <c r="AF10" s="565">
        <v>161.77666433651837</v>
      </c>
      <c r="AG10" s="568"/>
      <c r="AH10" s="565">
        <v>161.2137628746631</v>
      </c>
      <c r="AI10" s="568"/>
      <c r="AJ10" s="565">
        <v>112.7546926666261</v>
      </c>
      <c r="AK10" s="568"/>
      <c r="AL10" s="565">
        <v>88.340410158695008</v>
      </c>
      <c r="AM10" s="568"/>
      <c r="AN10" s="565">
        <v>94.700269497945968</v>
      </c>
      <c r="AO10" s="568"/>
      <c r="AP10" s="565">
        <v>18.91464710957036</v>
      </c>
      <c r="AQ10" s="568"/>
      <c r="AR10" s="565">
        <v>3.6901431268976941</v>
      </c>
      <c r="AS10" s="568"/>
      <c r="AT10" s="565">
        <v>10.100040103726007</v>
      </c>
      <c r="AU10" s="568"/>
      <c r="AV10" s="565">
        <v>7.7181822652903351</v>
      </c>
      <c r="AW10" s="568"/>
      <c r="AX10" s="565">
        <v>5.2989801469976614</v>
      </c>
      <c r="AY10" s="568"/>
      <c r="AZ10" s="565">
        <v>4.0957176703613483</v>
      </c>
      <c r="BA10" s="568"/>
      <c r="BB10" s="565">
        <v>7.4486599157963962</v>
      </c>
      <c r="BC10" s="568"/>
      <c r="BD10" s="565">
        <v>5.0801713016863568</v>
      </c>
      <c r="BE10" s="568"/>
      <c r="BF10" s="565">
        <v>3.7679134026545684</v>
      </c>
      <c r="BG10" s="568"/>
      <c r="BH10" s="565">
        <v>9.2689649757837032</v>
      </c>
      <c r="BI10" s="568"/>
      <c r="BJ10" s="565" t="s">
        <v>700</v>
      </c>
      <c r="BK10" s="571"/>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479" t="str">
        <f>Parameters!S10</f>
        <v>Manufacturing</v>
      </c>
      <c r="E11" s="481"/>
      <c r="F11" s="564">
        <v>2823.2476384389897</v>
      </c>
      <c r="G11" s="568"/>
      <c r="H11" s="565">
        <v>2831.0777553294806</v>
      </c>
      <c r="I11" s="568"/>
      <c r="J11" s="565">
        <v>2820.7465405657999</v>
      </c>
      <c r="K11" s="568"/>
      <c r="L11" s="565">
        <v>2870.7495402379986</v>
      </c>
      <c r="M11" s="568"/>
      <c r="N11" s="565">
        <v>2654.2975656441226</v>
      </c>
      <c r="O11" s="568"/>
      <c r="P11" s="565">
        <v>2446.9070128908456</v>
      </c>
      <c r="Q11" s="568"/>
      <c r="R11" s="565">
        <v>2728.6228592611474</v>
      </c>
      <c r="S11" s="568"/>
      <c r="T11" s="565">
        <v>2842.0626674741488</v>
      </c>
      <c r="U11" s="568"/>
      <c r="V11" s="565">
        <v>2954.8264597529037</v>
      </c>
      <c r="W11" s="568"/>
      <c r="X11" s="565">
        <v>3106.8840307461842</v>
      </c>
      <c r="Y11" s="568"/>
      <c r="Z11" s="565">
        <v>3507.2466950632656</v>
      </c>
      <c r="AA11" s="568"/>
      <c r="AB11" s="565">
        <v>3067.5098009367821</v>
      </c>
      <c r="AC11" s="568"/>
      <c r="AD11" s="565">
        <v>2773.4204274987005</v>
      </c>
      <c r="AE11" s="568"/>
      <c r="AF11" s="565">
        <v>2070.9774463769127</v>
      </c>
      <c r="AG11" s="568"/>
      <c r="AH11" s="565">
        <v>1847.0320699966894</v>
      </c>
      <c r="AI11" s="568"/>
      <c r="AJ11" s="565">
        <v>1954.8085240667131</v>
      </c>
      <c r="AK11" s="568"/>
      <c r="AL11" s="565">
        <v>1878.1872256221852</v>
      </c>
      <c r="AM11" s="568"/>
      <c r="AN11" s="565">
        <v>1916.9741854666222</v>
      </c>
      <c r="AO11" s="568"/>
      <c r="AP11" s="565">
        <v>363.53212582646341</v>
      </c>
      <c r="AQ11" s="568"/>
      <c r="AR11" s="565">
        <v>328.96901987290812</v>
      </c>
      <c r="AS11" s="568"/>
      <c r="AT11" s="565">
        <v>495.33826359478837</v>
      </c>
      <c r="AU11" s="568"/>
      <c r="AV11" s="565">
        <v>493.48162967404289</v>
      </c>
      <c r="AW11" s="568"/>
      <c r="AX11" s="565">
        <v>487.01349506384975</v>
      </c>
      <c r="AY11" s="568"/>
      <c r="AZ11" s="565">
        <v>506.6989537174411</v>
      </c>
      <c r="BA11" s="568"/>
      <c r="BB11" s="565">
        <v>555.06865094931482</v>
      </c>
      <c r="BC11" s="568"/>
      <c r="BD11" s="565">
        <v>508.28885943639818</v>
      </c>
      <c r="BE11" s="568"/>
      <c r="BF11" s="565">
        <v>459.98477972624494</v>
      </c>
      <c r="BG11" s="568"/>
      <c r="BH11" s="565">
        <v>442.30582650966949</v>
      </c>
      <c r="BI11" s="568"/>
      <c r="BJ11" s="565" t="s">
        <v>700</v>
      </c>
      <c r="BK11" s="571"/>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469" t="str">
        <f>Parameters!S11</f>
        <v>Manufacture of food products, beverages and tobacco
products</v>
      </c>
      <c r="E12" s="475"/>
      <c r="F12" s="572">
        <v>312.89097072615778</v>
      </c>
      <c r="G12" s="568"/>
      <c r="H12" s="573">
        <v>285.73883028873229</v>
      </c>
      <c r="I12" s="568"/>
      <c r="J12" s="573">
        <v>232.46065696178786</v>
      </c>
      <c r="K12" s="568"/>
      <c r="L12" s="573">
        <v>271.68328100382894</v>
      </c>
      <c r="M12" s="568"/>
      <c r="N12" s="573">
        <v>397.1010061102445</v>
      </c>
      <c r="O12" s="568"/>
      <c r="P12" s="573">
        <v>232.49464777173318</v>
      </c>
      <c r="Q12" s="568"/>
      <c r="R12" s="573">
        <v>268.51930421442285</v>
      </c>
      <c r="S12" s="568"/>
      <c r="T12" s="573">
        <v>250.61006398784352</v>
      </c>
      <c r="U12" s="568"/>
      <c r="V12" s="573">
        <v>254.13387962880063</v>
      </c>
      <c r="W12" s="568"/>
      <c r="X12" s="573">
        <v>278.2051246806875</v>
      </c>
      <c r="Y12" s="568"/>
      <c r="Z12" s="573">
        <v>301.50896260419285</v>
      </c>
      <c r="AA12" s="568"/>
      <c r="AB12" s="573">
        <v>261.71414332839646</v>
      </c>
      <c r="AC12" s="568"/>
      <c r="AD12" s="573">
        <v>214.91093208099321</v>
      </c>
      <c r="AE12" s="568"/>
      <c r="AF12" s="573">
        <v>164.67930783282924</v>
      </c>
      <c r="AG12" s="568"/>
      <c r="AH12" s="573">
        <v>184.06702418592894</v>
      </c>
      <c r="AI12" s="568"/>
      <c r="AJ12" s="573">
        <v>150.78438160391806</v>
      </c>
      <c r="AK12" s="568"/>
      <c r="AL12" s="573">
        <v>145.64263595367538</v>
      </c>
      <c r="AM12" s="568"/>
      <c r="AN12" s="573">
        <v>150.54069668438487</v>
      </c>
      <c r="AO12" s="568"/>
      <c r="AP12" s="573">
        <v>99.607871756876534</v>
      </c>
      <c r="AQ12" s="568"/>
      <c r="AR12" s="573">
        <v>61.396082920460351</v>
      </c>
      <c r="AS12" s="568"/>
      <c r="AT12" s="573">
        <v>128.05082986354753</v>
      </c>
      <c r="AU12" s="568" t="s">
        <v>747</v>
      </c>
      <c r="AV12" s="573">
        <v>86.09282044213262</v>
      </c>
      <c r="AW12" s="568"/>
      <c r="AX12" s="573">
        <v>90.603470891398686</v>
      </c>
      <c r="AY12" s="568"/>
      <c r="AZ12" s="573">
        <v>86.066026685224401</v>
      </c>
      <c r="BA12" s="568"/>
      <c r="BB12" s="573">
        <v>120.5226358572061</v>
      </c>
      <c r="BC12" s="568"/>
      <c r="BD12" s="573">
        <v>68.428773688223231</v>
      </c>
      <c r="BE12" s="568"/>
      <c r="BF12" s="573">
        <v>65.040050682328456</v>
      </c>
      <c r="BG12" s="568"/>
      <c r="BH12" s="573">
        <v>86.112076844878104</v>
      </c>
      <c r="BI12" s="568"/>
      <c r="BJ12" s="573" t="s">
        <v>700</v>
      </c>
      <c r="BK12" s="571"/>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469" t="str">
        <f>Parameters!S12</f>
        <v>Manufacture of textiles, wearing apparel and leather products</v>
      </c>
      <c r="E13" s="470"/>
      <c r="F13" s="572">
        <v>353.8969167741547</v>
      </c>
      <c r="G13" s="568"/>
      <c r="H13" s="573">
        <v>386.39616614690925</v>
      </c>
      <c r="I13" s="568"/>
      <c r="J13" s="573">
        <v>388.09749601510941</v>
      </c>
      <c r="K13" s="568"/>
      <c r="L13" s="573">
        <v>345.03888607546327</v>
      </c>
      <c r="M13" s="568"/>
      <c r="N13" s="573">
        <v>68.98608921784286</v>
      </c>
      <c r="O13" s="568"/>
      <c r="P13" s="573">
        <v>299.2675364198588</v>
      </c>
      <c r="Q13" s="568" t="s">
        <v>743</v>
      </c>
      <c r="R13" s="573">
        <v>259.19978033348275</v>
      </c>
      <c r="S13" s="568"/>
      <c r="T13" s="573">
        <v>286.76253191240028</v>
      </c>
      <c r="U13" s="568"/>
      <c r="V13" s="573">
        <v>279.06475906905808</v>
      </c>
      <c r="W13" s="568"/>
      <c r="X13" s="573">
        <v>249.96135364160037</v>
      </c>
      <c r="Y13" s="568"/>
      <c r="Z13" s="573">
        <v>286.47565059789639</v>
      </c>
      <c r="AA13" s="568"/>
      <c r="AB13" s="573">
        <v>222.2448952460544</v>
      </c>
      <c r="AC13" s="568"/>
      <c r="AD13" s="573">
        <v>198.55306757981296</v>
      </c>
      <c r="AE13" s="568"/>
      <c r="AF13" s="573">
        <v>109.03491610552096</v>
      </c>
      <c r="AG13" s="568"/>
      <c r="AH13" s="573">
        <v>94.163471086334852</v>
      </c>
      <c r="AI13" s="568"/>
      <c r="AJ13" s="573">
        <v>100.30605689945918</v>
      </c>
      <c r="AK13" s="568"/>
      <c r="AL13" s="573">
        <v>74.691033495985081</v>
      </c>
      <c r="AM13" s="568"/>
      <c r="AN13" s="573">
        <v>73.053715302685561</v>
      </c>
      <c r="AO13" s="568"/>
      <c r="AP13" s="573">
        <v>9.0198342402160065</v>
      </c>
      <c r="AQ13" s="568"/>
      <c r="AR13" s="573">
        <v>11.461092716856422</v>
      </c>
      <c r="AS13" s="568"/>
      <c r="AT13" s="573">
        <v>14.593439015429583</v>
      </c>
      <c r="AU13" s="568"/>
      <c r="AV13" s="573">
        <v>17.42506444865182</v>
      </c>
      <c r="AW13" s="568"/>
      <c r="AX13" s="573">
        <v>15.885147183420154</v>
      </c>
      <c r="AY13" s="568"/>
      <c r="AZ13" s="573">
        <v>15.711872267511508</v>
      </c>
      <c r="BA13" s="568"/>
      <c r="BB13" s="573">
        <v>16.364034363954577</v>
      </c>
      <c r="BC13" s="568"/>
      <c r="BD13" s="573">
        <v>17.159769226957177</v>
      </c>
      <c r="BE13" s="568"/>
      <c r="BF13" s="573">
        <v>14.432231851972524</v>
      </c>
      <c r="BG13" s="568"/>
      <c r="BH13" s="573">
        <v>11.54587778518418</v>
      </c>
      <c r="BI13" s="568"/>
      <c r="BJ13" s="573" t="s">
        <v>700</v>
      </c>
      <c r="BK13" s="571"/>
      <c r="CJ13" s="303"/>
      <c r="CK13" s="303"/>
      <c r="CL13" s="303"/>
      <c r="CM13" s="304" t="s">
        <v>951</v>
      </c>
      <c r="CN13" s="303" t="s">
        <v>946</v>
      </c>
      <c r="CO13" s="303"/>
      <c r="CP13" s="303"/>
      <c r="CQ13" s="303"/>
      <c r="CR13" s="303"/>
      <c r="CS13" s="303"/>
      <c r="CT13" s="303"/>
    </row>
    <row r="14" spans="1:98" s="13" customFormat="1">
      <c r="A14" s="37"/>
      <c r="B14" s="209" t="str">
        <f>Parameters!Q13</f>
        <v>C16-C18</v>
      </c>
      <c r="C14" s="210"/>
      <c r="D14" s="469" t="str">
        <f>Parameters!S13</f>
        <v>Manufacture of wood, paper, printing and reproduction</v>
      </c>
      <c r="E14" s="470"/>
      <c r="F14" s="603"/>
      <c r="G14" s="594"/>
      <c r="H14" s="575"/>
      <c r="I14" s="594"/>
      <c r="J14" s="575"/>
      <c r="K14" s="594"/>
      <c r="L14" s="575"/>
      <c r="M14" s="594"/>
      <c r="N14" s="575"/>
      <c r="O14" s="594"/>
      <c r="P14" s="575"/>
      <c r="Q14" s="594"/>
      <c r="R14" s="575"/>
      <c r="S14" s="594"/>
      <c r="T14" s="575"/>
      <c r="U14" s="594"/>
      <c r="V14" s="575"/>
      <c r="W14" s="594"/>
      <c r="X14" s="575"/>
      <c r="Y14" s="594"/>
      <c r="Z14" s="575"/>
      <c r="AA14" s="594"/>
      <c r="AB14" s="575"/>
      <c r="AC14" s="594"/>
      <c r="AD14" s="575"/>
      <c r="AE14" s="594"/>
      <c r="AF14" s="575"/>
      <c r="AG14" s="594"/>
      <c r="AH14" s="575"/>
      <c r="AI14" s="594"/>
      <c r="AJ14" s="575"/>
      <c r="AK14" s="594"/>
      <c r="AL14" s="575"/>
      <c r="AM14" s="594"/>
      <c r="AN14" s="575"/>
      <c r="AO14" s="594"/>
      <c r="AP14" s="575"/>
      <c r="AQ14" s="594"/>
      <c r="AR14" s="575"/>
      <c r="AS14" s="594"/>
      <c r="AT14" s="575"/>
      <c r="AU14" s="594"/>
      <c r="AV14" s="575"/>
      <c r="AW14" s="594"/>
      <c r="AX14" s="575"/>
      <c r="AY14" s="594"/>
      <c r="AZ14" s="575"/>
      <c r="BA14" s="594"/>
      <c r="BB14" s="575"/>
      <c r="BC14" s="594"/>
      <c r="BD14" s="575"/>
      <c r="BE14" s="594"/>
      <c r="BF14" s="575"/>
      <c r="BG14" s="594"/>
      <c r="BH14" s="610"/>
      <c r="BI14" s="594"/>
      <c r="BJ14" s="575"/>
      <c r="BK14" s="598"/>
      <c r="CJ14" s="303"/>
      <c r="CK14" s="303"/>
      <c r="CL14" s="303"/>
      <c r="CM14" s="304"/>
      <c r="CN14" s="303"/>
      <c r="CO14" s="303"/>
      <c r="CP14" s="303"/>
      <c r="CQ14" s="303"/>
      <c r="CR14" s="303"/>
      <c r="CS14" s="303"/>
      <c r="CT14" s="303"/>
    </row>
    <row r="15" spans="1:98" s="15" customFormat="1" ht="22.5" customHeight="1">
      <c r="A15" s="35"/>
      <c r="B15" s="204" t="str">
        <f>Parameters!Q14</f>
        <v>C16</v>
      </c>
      <c r="C15" s="215"/>
      <c r="D15" s="471" t="str">
        <f>Parameters!S14</f>
        <v>Manufacture of wood and of products of wood and cork, except furniture; manufacture of articles of straw and plaiting materials</v>
      </c>
      <c r="E15" s="472"/>
      <c r="F15" s="567">
        <v>71.15649107080047</v>
      </c>
      <c r="G15" s="568"/>
      <c r="H15" s="569">
        <v>74.748253975144451</v>
      </c>
      <c r="I15" s="568"/>
      <c r="J15" s="569">
        <v>68.280950751623777</v>
      </c>
      <c r="K15" s="568"/>
      <c r="L15" s="569">
        <v>53.796242196532745</v>
      </c>
      <c r="M15" s="568"/>
      <c r="N15" s="569">
        <v>92.387519403446149</v>
      </c>
      <c r="O15" s="568"/>
      <c r="P15" s="569">
        <v>61.445995178575437</v>
      </c>
      <c r="Q15" s="568"/>
      <c r="R15" s="569">
        <v>71.772871359311736</v>
      </c>
      <c r="S15" s="568"/>
      <c r="T15" s="569">
        <v>82.716200424282789</v>
      </c>
      <c r="U15" s="568"/>
      <c r="V15" s="569">
        <v>93.760872884949109</v>
      </c>
      <c r="W15" s="568"/>
      <c r="X15" s="569">
        <v>104.8213867457258</v>
      </c>
      <c r="Y15" s="568"/>
      <c r="Z15" s="569">
        <v>125.30854748811332</v>
      </c>
      <c r="AA15" s="568"/>
      <c r="AB15" s="569">
        <v>117.74493607048599</v>
      </c>
      <c r="AC15" s="568"/>
      <c r="AD15" s="569">
        <v>103.04748081752285</v>
      </c>
      <c r="AE15" s="568"/>
      <c r="AF15" s="569">
        <v>82.434381674565017</v>
      </c>
      <c r="AG15" s="568"/>
      <c r="AH15" s="569">
        <v>88.849968445260245</v>
      </c>
      <c r="AI15" s="568"/>
      <c r="AJ15" s="569">
        <v>97.951677418171627</v>
      </c>
      <c r="AK15" s="568"/>
      <c r="AL15" s="569">
        <v>90.944264014927342</v>
      </c>
      <c r="AM15" s="568"/>
      <c r="AN15" s="569">
        <v>96.42898616898961</v>
      </c>
      <c r="AO15" s="568"/>
      <c r="AP15" s="569">
        <v>58.653106859303549</v>
      </c>
      <c r="AQ15" s="568"/>
      <c r="AR15" s="569">
        <v>44.049851501203833</v>
      </c>
      <c r="AS15" s="568"/>
      <c r="AT15" s="569">
        <v>56.860299582833811</v>
      </c>
      <c r="AU15" s="568"/>
      <c r="AV15" s="569">
        <v>102.87247842185297</v>
      </c>
      <c r="AW15" s="568" t="s">
        <v>748</v>
      </c>
      <c r="AX15" s="569">
        <v>69.622363494093847</v>
      </c>
      <c r="AY15" s="568"/>
      <c r="AZ15" s="569">
        <v>80.236254287409992</v>
      </c>
      <c r="BA15" s="568"/>
      <c r="BB15" s="569">
        <v>93.352487052092357</v>
      </c>
      <c r="BC15" s="568"/>
      <c r="BD15" s="569">
        <v>88.565830988535893</v>
      </c>
      <c r="BE15" s="568"/>
      <c r="BF15" s="569">
        <v>78.463036623774997</v>
      </c>
      <c r="BG15" s="568"/>
      <c r="BH15" s="569">
        <v>77.398020848231326</v>
      </c>
      <c r="BI15" s="568"/>
      <c r="BJ15" s="569" t="s">
        <v>700</v>
      </c>
      <c r="BK15" s="571"/>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474" t="str">
        <f>Parameters!S15</f>
        <v>Manufacture of paper and paper products</v>
      </c>
      <c r="E16" s="473"/>
      <c r="F16" s="567">
        <v>118.28290739715266</v>
      </c>
      <c r="G16" s="568"/>
      <c r="H16" s="569">
        <v>98.638370797900194</v>
      </c>
      <c r="I16" s="568"/>
      <c r="J16" s="569">
        <v>122.81780322122968</v>
      </c>
      <c r="K16" s="568"/>
      <c r="L16" s="569">
        <v>123.27195185316053</v>
      </c>
      <c r="M16" s="568"/>
      <c r="N16" s="569">
        <v>56.456018302753392</v>
      </c>
      <c r="O16" s="568"/>
      <c r="P16" s="569">
        <v>106.22452271632596</v>
      </c>
      <c r="Q16" s="568"/>
      <c r="R16" s="569">
        <v>128.09539303797973</v>
      </c>
      <c r="S16" s="568"/>
      <c r="T16" s="569">
        <v>124.48029319131547</v>
      </c>
      <c r="U16" s="568"/>
      <c r="V16" s="569">
        <v>91.115474101899295</v>
      </c>
      <c r="W16" s="568"/>
      <c r="X16" s="569">
        <v>89.330745994475521</v>
      </c>
      <c r="Y16" s="568"/>
      <c r="Z16" s="569">
        <v>104.46187872498768</v>
      </c>
      <c r="AA16" s="568"/>
      <c r="AB16" s="569">
        <v>95.097591709201609</v>
      </c>
      <c r="AC16" s="568"/>
      <c r="AD16" s="569">
        <v>82.092456960221597</v>
      </c>
      <c r="AE16" s="568"/>
      <c r="AF16" s="569">
        <v>57.344591662386854</v>
      </c>
      <c r="AG16" s="568"/>
      <c r="AH16" s="569">
        <v>68.232315999968819</v>
      </c>
      <c r="AI16" s="568"/>
      <c r="AJ16" s="569">
        <v>46.167575277081859</v>
      </c>
      <c r="AK16" s="568"/>
      <c r="AL16" s="569">
        <v>38.776089552544413</v>
      </c>
      <c r="AM16" s="568"/>
      <c r="AN16" s="569">
        <v>51.70254789363031</v>
      </c>
      <c r="AO16" s="568"/>
      <c r="AP16" s="569">
        <v>2.1106606177770124</v>
      </c>
      <c r="AQ16" s="568"/>
      <c r="AR16" s="569">
        <v>2.3336654317887766</v>
      </c>
      <c r="AS16" s="568"/>
      <c r="AT16" s="569">
        <v>3.5046070504897475</v>
      </c>
      <c r="AU16" s="568"/>
      <c r="AV16" s="569">
        <v>3.026276009518341</v>
      </c>
      <c r="AW16" s="568"/>
      <c r="AX16" s="569">
        <v>3.8303563743767581</v>
      </c>
      <c r="AY16" s="568"/>
      <c r="AZ16" s="569">
        <v>3.8403483764080524</v>
      </c>
      <c r="BA16" s="568"/>
      <c r="BB16" s="569">
        <v>3.5736486127846905</v>
      </c>
      <c r="BC16" s="568"/>
      <c r="BD16" s="569">
        <v>3.7414099093370909</v>
      </c>
      <c r="BE16" s="568"/>
      <c r="BF16" s="569">
        <v>2.5372152145293909</v>
      </c>
      <c r="BG16" s="568"/>
      <c r="BH16" s="569">
        <v>2.5918720546756595</v>
      </c>
      <c r="BI16" s="568"/>
      <c r="BJ16" s="569" t="s">
        <v>700</v>
      </c>
      <c r="BK16" s="571"/>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474" t="str">
        <f>Parameters!S16</f>
        <v>Printing and reproduction of recorded media</v>
      </c>
      <c r="E17" s="473"/>
      <c r="F17" s="567">
        <v>90.433562813651918</v>
      </c>
      <c r="G17" s="568"/>
      <c r="H17" s="569">
        <v>94.652805765365457</v>
      </c>
      <c r="I17" s="568"/>
      <c r="J17" s="569">
        <v>66.787639540170403</v>
      </c>
      <c r="K17" s="568"/>
      <c r="L17" s="569">
        <v>57.42032033142894</v>
      </c>
      <c r="M17" s="568"/>
      <c r="N17" s="569">
        <v>83.84923323300761</v>
      </c>
      <c r="O17" s="568"/>
      <c r="P17" s="569">
        <v>56.243581894856717</v>
      </c>
      <c r="Q17" s="568"/>
      <c r="R17" s="569">
        <v>52.782774267387168</v>
      </c>
      <c r="S17" s="568"/>
      <c r="T17" s="569">
        <v>52.672751362330473</v>
      </c>
      <c r="U17" s="568"/>
      <c r="V17" s="569">
        <v>49.037219000083716</v>
      </c>
      <c r="W17" s="568"/>
      <c r="X17" s="569">
        <v>42.616566177590713</v>
      </c>
      <c r="Y17" s="568"/>
      <c r="Z17" s="569">
        <v>44.139375227988403</v>
      </c>
      <c r="AA17" s="568"/>
      <c r="AB17" s="569">
        <v>43.33982410062044</v>
      </c>
      <c r="AC17" s="568"/>
      <c r="AD17" s="569">
        <v>36.549354206622063</v>
      </c>
      <c r="AE17" s="568"/>
      <c r="AF17" s="569">
        <v>28.32196644975793</v>
      </c>
      <c r="AG17" s="568"/>
      <c r="AH17" s="569">
        <v>27.459817014118276</v>
      </c>
      <c r="AI17" s="568"/>
      <c r="AJ17" s="569">
        <v>27.51470532942967</v>
      </c>
      <c r="AK17" s="568"/>
      <c r="AL17" s="569">
        <v>21.432427365476084</v>
      </c>
      <c r="AM17" s="568"/>
      <c r="AN17" s="569">
        <v>20.29915671052823</v>
      </c>
      <c r="AO17" s="568"/>
      <c r="AP17" s="569">
        <v>4.9002236739671376</v>
      </c>
      <c r="AQ17" s="568"/>
      <c r="AR17" s="569">
        <v>5.4842318398024412</v>
      </c>
      <c r="AS17" s="568"/>
      <c r="AT17" s="569">
        <v>8.3879405967954295</v>
      </c>
      <c r="AU17" s="568"/>
      <c r="AV17" s="569">
        <v>7.2965296414425902</v>
      </c>
      <c r="AW17" s="568"/>
      <c r="AX17" s="569">
        <v>7.5498019859306638</v>
      </c>
      <c r="AY17" s="568"/>
      <c r="AZ17" s="569">
        <v>14.525159239436938</v>
      </c>
      <c r="BA17" s="568"/>
      <c r="BB17" s="569">
        <v>8.0201685902678257</v>
      </c>
      <c r="BC17" s="568"/>
      <c r="BD17" s="569">
        <v>11.347427258358348</v>
      </c>
      <c r="BE17" s="568"/>
      <c r="BF17" s="569">
        <v>7.0082676906643568</v>
      </c>
      <c r="BG17" s="568"/>
      <c r="BH17" s="569">
        <v>5.9306570542312063</v>
      </c>
      <c r="BI17" s="568"/>
      <c r="BJ17" s="569" t="s">
        <v>700</v>
      </c>
      <c r="BK17" s="571"/>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469" t="str">
        <f>Parameters!S17</f>
        <v>Manufacture of coke and refined petroleum products</v>
      </c>
      <c r="E18" s="475"/>
      <c r="F18" s="572">
        <v>99.132341437613647</v>
      </c>
      <c r="G18" s="568"/>
      <c r="H18" s="573">
        <v>120.09642019934277</v>
      </c>
      <c r="I18" s="568"/>
      <c r="J18" s="573">
        <v>125.23527684279001</v>
      </c>
      <c r="K18" s="568"/>
      <c r="L18" s="573">
        <v>178.4965071969759</v>
      </c>
      <c r="M18" s="568"/>
      <c r="N18" s="573">
        <v>125.87717942737019</v>
      </c>
      <c r="O18" s="568"/>
      <c r="P18" s="573">
        <v>76.237675191524858</v>
      </c>
      <c r="Q18" s="568"/>
      <c r="R18" s="573">
        <v>89.204142259491604</v>
      </c>
      <c r="S18" s="568"/>
      <c r="T18" s="573">
        <v>93.165726077923509</v>
      </c>
      <c r="U18" s="568"/>
      <c r="V18" s="573">
        <v>94.554874251290173</v>
      </c>
      <c r="W18" s="568"/>
      <c r="X18" s="573">
        <v>127.71472646188323</v>
      </c>
      <c r="Y18" s="568"/>
      <c r="Z18" s="573">
        <v>100.88744990828866</v>
      </c>
      <c r="AA18" s="568"/>
      <c r="AB18" s="573">
        <v>62.284391981991206</v>
      </c>
      <c r="AC18" s="568"/>
      <c r="AD18" s="573">
        <v>85.000724356557939</v>
      </c>
      <c r="AE18" s="568"/>
      <c r="AF18" s="573">
        <v>60.157026137127822</v>
      </c>
      <c r="AG18" s="568"/>
      <c r="AH18" s="573">
        <v>47.548047553238632</v>
      </c>
      <c r="AI18" s="568"/>
      <c r="AJ18" s="573">
        <v>29.235331166209402</v>
      </c>
      <c r="AK18" s="568"/>
      <c r="AL18" s="573">
        <v>16.082099219534683</v>
      </c>
      <c r="AM18" s="568"/>
      <c r="AN18" s="573">
        <v>25.418264018415918</v>
      </c>
      <c r="AO18" s="568"/>
      <c r="AP18" s="573">
        <v>0.39637698896555607</v>
      </c>
      <c r="AQ18" s="568"/>
      <c r="AR18" s="573">
        <v>8.2743759081761903E-2</v>
      </c>
      <c r="AS18" s="568"/>
      <c r="AT18" s="573">
        <v>0.28301369100896001</v>
      </c>
      <c r="AU18" s="568"/>
      <c r="AV18" s="573">
        <v>0.22984048022515319</v>
      </c>
      <c r="AW18" s="568"/>
      <c r="AX18" s="573">
        <v>0.14074306125780636</v>
      </c>
      <c r="AY18" s="568"/>
      <c r="AZ18" s="573">
        <v>0.13258556934474169</v>
      </c>
      <c r="BA18" s="568"/>
      <c r="BB18" s="573">
        <v>0.14133555695338845</v>
      </c>
      <c r="BC18" s="568"/>
      <c r="BD18" s="573">
        <v>0.34444090316064185</v>
      </c>
      <c r="BE18" s="568"/>
      <c r="BF18" s="573">
        <v>0.41912717823818035</v>
      </c>
      <c r="BG18" s="568"/>
      <c r="BH18" s="573">
        <v>0.33251181138070762</v>
      </c>
      <c r="BI18" s="568"/>
      <c r="BJ18" s="573" t="s">
        <v>700</v>
      </c>
      <c r="BK18" s="571"/>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469" t="str">
        <f>Parameters!S18</f>
        <v>Manufacture of chemicals and chemical products</v>
      </c>
      <c r="E19" s="475"/>
      <c r="F19" s="572">
        <v>265.07780871896654</v>
      </c>
      <c r="G19" s="568"/>
      <c r="H19" s="573">
        <v>183.97600923904938</v>
      </c>
      <c r="I19" s="568"/>
      <c r="J19" s="573">
        <v>140.96857836119668</v>
      </c>
      <c r="K19" s="568"/>
      <c r="L19" s="573">
        <v>156.99719661437106</v>
      </c>
      <c r="M19" s="568"/>
      <c r="N19" s="573">
        <v>143.20391811464236</v>
      </c>
      <c r="O19" s="568"/>
      <c r="P19" s="573">
        <v>116.02411803540998</v>
      </c>
      <c r="Q19" s="568"/>
      <c r="R19" s="573">
        <v>125.71327258410717</v>
      </c>
      <c r="S19" s="568"/>
      <c r="T19" s="573">
        <v>140.85603477708599</v>
      </c>
      <c r="U19" s="568"/>
      <c r="V19" s="573">
        <v>106.8618954295768</v>
      </c>
      <c r="W19" s="568"/>
      <c r="X19" s="573">
        <v>94.909591591217136</v>
      </c>
      <c r="Y19" s="568"/>
      <c r="Z19" s="573">
        <v>112.59629315499799</v>
      </c>
      <c r="AA19" s="568"/>
      <c r="AB19" s="573">
        <v>106.73448969479116</v>
      </c>
      <c r="AC19" s="568"/>
      <c r="AD19" s="573">
        <v>90.183639763508467</v>
      </c>
      <c r="AE19" s="568"/>
      <c r="AF19" s="573">
        <v>71.35776691980702</v>
      </c>
      <c r="AG19" s="568"/>
      <c r="AH19" s="573">
        <v>84.847749200927254</v>
      </c>
      <c r="AI19" s="568"/>
      <c r="AJ19" s="573">
        <v>63.438127492872766</v>
      </c>
      <c r="AK19" s="568"/>
      <c r="AL19" s="573">
        <v>62.15743369970361</v>
      </c>
      <c r="AM19" s="568"/>
      <c r="AN19" s="573">
        <v>59.630407522309071</v>
      </c>
      <c r="AO19" s="568"/>
      <c r="AP19" s="573">
        <v>3.7232810870876096</v>
      </c>
      <c r="AQ19" s="568"/>
      <c r="AR19" s="573">
        <v>5.7613300506429335</v>
      </c>
      <c r="AS19" s="568"/>
      <c r="AT19" s="573">
        <v>6.0078647309725213</v>
      </c>
      <c r="AU19" s="568"/>
      <c r="AV19" s="573">
        <v>5.3378210029523352</v>
      </c>
      <c r="AW19" s="568"/>
      <c r="AX19" s="573">
        <v>6.4162828281449134</v>
      </c>
      <c r="AY19" s="568"/>
      <c r="AZ19" s="573">
        <v>8.4615818130377338</v>
      </c>
      <c r="BA19" s="568"/>
      <c r="BB19" s="573">
        <v>5.0972571377291951</v>
      </c>
      <c r="BC19" s="568"/>
      <c r="BD19" s="573">
        <v>5.5875753429229622</v>
      </c>
      <c r="BE19" s="568"/>
      <c r="BF19" s="573">
        <v>4.9398763102292698</v>
      </c>
      <c r="BG19" s="568"/>
      <c r="BH19" s="573">
        <v>3.3157312489502275</v>
      </c>
      <c r="BI19" s="568"/>
      <c r="BJ19" s="573" t="s">
        <v>700</v>
      </c>
      <c r="BK19" s="571"/>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469" t="str">
        <f>Parameters!S19</f>
        <v>Manufacture of basic pharmaceutical products and pharmaceutical preparations</v>
      </c>
      <c r="E20" s="475"/>
      <c r="F20" s="572">
        <v>84.445622403528688</v>
      </c>
      <c r="G20" s="568"/>
      <c r="H20" s="573">
        <v>74.847165808068667</v>
      </c>
      <c r="I20" s="568"/>
      <c r="J20" s="573">
        <v>68.551437310679475</v>
      </c>
      <c r="K20" s="568"/>
      <c r="L20" s="573">
        <v>57.9905796850082</v>
      </c>
      <c r="M20" s="568"/>
      <c r="N20" s="573">
        <v>59.033819350388981</v>
      </c>
      <c r="O20" s="568"/>
      <c r="P20" s="573">
        <v>37.674572104949817</v>
      </c>
      <c r="Q20" s="568"/>
      <c r="R20" s="573">
        <v>41.57009149942202</v>
      </c>
      <c r="S20" s="568"/>
      <c r="T20" s="573">
        <v>39.859541305343868</v>
      </c>
      <c r="U20" s="568"/>
      <c r="V20" s="573">
        <v>31.122563172013276</v>
      </c>
      <c r="W20" s="568"/>
      <c r="X20" s="573">
        <v>21.256370753838087</v>
      </c>
      <c r="Y20" s="568"/>
      <c r="Z20" s="573">
        <v>27.856262936132804</v>
      </c>
      <c r="AA20" s="568"/>
      <c r="AB20" s="573">
        <v>25.292983749500621</v>
      </c>
      <c r="AC20" s="568"/>
      <c r="AD20" s="573">
        <v>21.718558009160741</v>
      </c>
      <c r="AE20" s="568"/>
      <c r="AF20" s="573">
        <v>18.409849825365974</v>
      </c>
      <c r="AG20" s="568"/>
      <c r="AH20" s="573">
        <v>26.800669210408593</v>
      </c>
      <c r="AI20" s="568"/>
      <c r="AJ20" s="573">
        <v>26.238013204986348</v>
      </c>
      <c r="AK20" s="568"/>
      <c r="AL20" s="573">
        <v>23.449230943618424</v>
      </c>
      <c r="AM20" s="568"/>
      <c r="AN20" s="573">
        <v>23.033803305318074</v>
      </c>
      <c r="AO20" s="568"/>
      <c r="AP20" s="573">
        <v>0.58552649691490233</v>
      </c>
      <c r="AQ20" s="568"/>
      <c r="AR20" s="573">
        <v>0.64080386217299012</v>
      </c>
      <c r="AS20" s="568"/>
      <c r="AT20" s="573">
        <v>0.85992756914457624</v>
      </c>
      <c r="AU20" s="568"/>
      <c r="AV20" s="573">
        <v>0.81729053817938191</v>
      </c>
      <c r="AW20" s="568"/>
      <c r="AX20" s="573">
        <v>0.82048433070058868</v>
      </c>
      <c r="AY20" s="568"/>
      <c r="AZ20" s="573">
        <v>0.8810304386515837</v>
      </c>
      <c r="BA20" s="568"/>
      <c r="BB20" s="573">
        <v>1.0130937267422175</v>
      </c>
      <c r="BC20" s="568"/>
      <c r="BD20" s="573">
        <v>1.0268568101624282</v>
      </c>
      <c r="BE20" s="568"/>
      <c r="BF20" s="573">
        <v>0.78622230600149834</v>
      </c>
      <c r="BG20" s="568"/>
      <c r="BH20" s="573">
        <v>0.6705182865512741</v>
      </c>
      <c r="BI20" s="568"/>
      <c r="BJ20" s="573" t="s">
        <v>700</v>
      </c>
      <c r="BK20" s="571"/>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469" t="str">
        <f>Parameters!S20</f>
        <v>Manufacture of rubber and plastic products and other non-metallic mineral products</v>
      </c>
      <c r="E21" s="470"/>
      <c r="F21" s="603"/>
      <c r="G21" s="594"/>
      <c r="H21" s="575"/>
      <c r="I21" s="594"/>
      <c r="J21" s="575"/>
      <c r="K21" s="594"/>
      <c r="L21" s="575"/>
      <c r="M21" s="594"/>
      <c r="N21" s="575"/>
      <c r="O21" s="594"/>
      <c r="P21" s="575"/>
      <c r="Q21" s="594"/>
      <c r="R21" s="575"/>
      <c r="S21" s="594"/>
      <c r="T21" s="575"/>
      <c r="U21" s="594"/>
      <c r="V21" s="575"/>
      <c r="W21" s="594"/>
      <c r="X21" s="575"/>
      <c r="Y21" s="594"/>
      <c r="Z21" s="575"/>
      <c r="AA21" s="594"/>
      <c r="AB21" s="575"/>
      <c r="AC21" s="594"/>
      <c r="AD21" s="575"/>
      <c r="AE21" s="594"/>
      <c r="AF21" s="575"/>
      <c r="AG21" s="594"/>
      <c r="AH21" s="575"/>
      <c r="AI21" s="594"/>
      <c r="AJ21" s="575"/>
      <c r="AK21" s="594"/>
      <c r="AL21" s="575"/>
      <c r="AM21" s="594"/>
      <c r="AN21" s="575"/>
      <c r="AO21" s="594"/>
      <c r="AP21" s="575"/>
      <c r="AQ21" s="594"/>
      <c r="AR21" s="575"/>
      <c r="AS21" s="594"/>
      <c r="AT21" s="575"/>
      <c r="AU21" s="594"/>
      <c r="AV21" s="575"/>
      <c r="AW21" s="594"/>
      <c r="AX21" s="575"/>
      <c r="AY21" s="594"/>
      <c r="AZ21" s="575"/>
      <c r="BA21" s="594"/>
      <c r="BB21" s="575"/>
      <c r="BC21" s="594"/>
      <c r="BD21" s="575"/>
      <c r="BE21" s="594"/>
      <c r="BF21" s="575"/>
      <c r="BG21" s="594"/>
      <c r="BH21" s="610"/>
      <c r="BI21" s="594"/>
      <c r="BJ21" s="575"/>
      <c r="BK21" s="598"/>
      <c r="CJ21" s="303"/>
      <c r="CK21" s="303"/>
      <c r="CL21" s="303"/>
      <c r="CM21" s="304"/>
      <c r="CN21" s="303"/>
      <c r="CO21" s="303"/>
      <c r="CP21" s="303"/>
      <c r="CQ21" s="303"/>
      <c r="CR21" s="303"/>
      <c r="CS21" s="303"/>
      <c r="CT21" s="303"/>
    </row>
    <row r="22" spans="1:98" s="15" customFormat="1" ht="12.75" customHeight="1">
      <c r="A22" s="35"/>
      <c r="B22" s="204" t="str">
        <f>Parameters!Q21</f>
        <v>C22</v>
      </c>
      <c r="C22" s="218"/>
      <c r="D22" s="471" t="str">
        <f>Parameters!S21</f>
        <v>Manufacture of rubber and plastic products</v>
      </c>
      <c r="E22" s="472"/>
      <c r="F22" s="567">
        <v>116.21664626971575</v>
      </c>
      <c r="G22" s="568"/>
      <c r="H22" s="604">
        <v>96.782319344792782</v>
      </c>
      <c r="I22" s="568"/>
      <c r="J22" s="604">
        <v>101.35356773283033</v>
      </c>
      <c r="K22" s="568"/>
      <c r="L22" s="604">
        <v>96.395148861570021</v>
      </c>
      <c r="M22" s="568"/>
      <c r="N22" s="604">
        <v>132.59360198819289</v>
      </c>
      <c r="O22" s="568"/>
      <c r="P22" s="604">
        <v>86.921509072033032</v>
      </c>
      <c r="Q22" s="568"/>
      <c r="R22" s="604">
        <v>95.100935172498978</v>
      </c>
      <c r="S22" s="568"/>
      <c r="T22" s="604">
        <v>129.03761276035647</v>
      </c>
      <c r="U22" s="568"/>
      <c r="V22" s="604">
        <v>151.56646274313593</v>
      </c>
      <c r="W22" s="568"/>
      <c r="X22" s="569">
        <v>155.98272325728368</v>
      </c>
      <c r="Y22" s="568"/>
      <c r="Z22" s="569">
        <v>192.27641764632824</v>
      </c>
      <c r="AA22" s="568"/>
      <c r="AB22" s="569">
        <v>157.13867436056404</v>
      </c>
      <c r="AC22" s="568"/>
      <c r="AD22" s="569">
        <v>135.69939204002645</v>
      </c>
      <c r="AE22" s="568"/>
      <c r="AF22" s="569">
        <v>99.261624643935633</v>
      </c>
      <c r="AG22" s="568"/>
      <c r="AH22" s="569">
        <v>105.09726058563616</v>
      </c>
      <c r="AI22" s="568"/>
      <c r="AJ22" s="569">
        <v>107.93865513983619</v>
      </c>
      <c r="AK22" s="568"/>
      <c r="AL22" s="569">
        <v>106.9004897993606</v>
      </c>
      <c r="AM22" s="568"/>
      <c r="AN22" s="569">
        <v>135.53791980276679</v>
      </c>
      <c r="AO22" s="568"/>
      <c r="AP22" s="569">
        <v>21.044377480367125</v>
      </c>
      <c r="AQ22" s="568" t="s">
        <v>1168</v>
      </c>
      <c r="AR22" s="569">
        <v>14.383156322870118</v>
      </c>
      <c r="AS22" s="568"/>
      <c r="AT22" s="569">
        <v>27.085604791235699</v>
      </c>
      <c r="AU22" s="568" t="s">
        <v>1168</v>
      </c>
      <c r="AV22" s="569">
        <v>18.856465584021748</v>
      </c>
      <c r="AW22" s="568"/>
      <c r="AX22" s="569">
        <v>19.246919944217673</v>
      </c>
      <c r="AY22" s="568"/>
      <c r="AZ22" s="569">
        <v>19.7725845053012</v>
      </c>
      <c r="BA22" s="568"/>
      <c r="BB22" s="569">
        <v>20.42316991517054</v>
      </c>
      <c r="BC22" s="568"/>
      <c r="BD22" s="569">
        <v>21.477292427216664</v>
      </c>
      <c r="BE22" s="568"/>
      <c r="BF22" s="569">
        <v>18.503337593867236</v>
      </c>
      <c r="BG22" s="568"/>
      <c r="BH22" s="569">
        <v>14.112181456583201</v>
      </c>
      <c r="BI22" s="568"/>
      <c r="BJ22" s="569" t="s">
        <v>700</v>
      </c>
      <c r="BK22" s="571"/>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471" t="str">
        <f>Parameters!S22</f>
        <v>Manufacture of other non-metallic mineral products</v>
      </c>
      <c r="E23" s="473"/>
      <c r="F23" s="567">
        <v>128.62023711925673</v>
      </c>
      <c r="G23" s="568"/>
      <c r="H23" s="604">
        <v>124.82673315036575</v>
      </c>
      <c r="I23" s="568"/>
      <c r="J23" s="604">
        <v>152.67839231364977</v>
      </c>
      <c r="K23" s="568"/>
      <c r="L23" s="604">
        <v>149.31201915772354</v>
      </c>
      <c r="M23" s="568"/>
      <c r="N23" s="604">
        <v>186.26516008759307</v>
      </c>
      <c r="O23" s="568"/>
      <c r="P23" s="604">
        <v>153.91331115041424</v>
      </c>
      <c r="Q23" s="568"/>
      <c r="R23" s="604">
        <v>148.0049050419253</v>
      </c>
      <c r="S23" s="568"/>
      <c r="T23" s="604">
        <v>168.1489374200369</v>
      </c>
      <c r="U23" s="568"/>
      <c r="V23" s="604">
        <v>150.65412463469596</v>
      </c>
      <c r="W23" s="568"/>
      <c r="X23" s="569">
        <v>152.92335631713505</v>
      </c>
      <c r="Y23" s="568"/>
      <c r="Z23" s="569">
        <v>169.96926797807782</v>
      </c>
      <c r="AA23" s="568"/>
      <c r="AB23" s="569">
        <v>156.09552056373036</v>
      </c>
      <c r="AC23" s="568"/>
      <c r="AD23" s="569">
        <v>145.16037790381344</v>
      </c>
      <c r="AE23" s="568"/>
      <c r="AF23" s="569">
        <v>102.792683490852</v>
      </c>
      <c r="AG23" s="568"/>
      <c r="AH23" s="569">
        <v>78.910159809531777</v>
      </c>
      <c r="AI23" s="568"/>
      <c r="AJ23" s="569">
        <v>84.126969293653985</v>
      </c>
      <c r="AK23" s="568"/>
      <c r="AL23" s="569">
        <v>96.088103154971989</v>
      </c>
      <c r="AM23" s="568"/>
      <c r="AN23" s="569">
        <v>86.442149800237971</v>
      </c>
      <c r="AO23" s="568"/>
      <c r="AP23" s="569">
        <v>28.358041776625935</v>
      </c>
      <c r="AQ23" s="568"/>
      <c r="AR23" s="569">
        <v>23.353376716032354</v>
      </c>
      <c r="AS23" s="568"/>
      <c r="AT23" s="569">
        <v>31.892019486340178</v>
      </c>
      <c r="AU23" s="568"/>
      <c r="AV23" s="569">
        <v>30.173975447398618</v>
      </c>
      <c r="AW23" s="568"/>
      <c r="AX23" s="569">
        <v>44.438141515730599</v>
      </c>
      <c r="AY23" s="568"/>
      <c r="AZ23" s="569">
        <v>34.914467969163432</v>
      </c>
      <c r="BA23" s="568"/>
      <c r="BB23" s="569">
        <v>49.809402748857792</v>
      </c>
      <c r="BC23" s="568"/>
      <c r="BD23" s="569">
        <v>44.199256223640667</v>
      </c>
      <c r="BE23" s="568"/>
      <c r="BF23" s="569">
        <v>28.325770552299165</v>
      </c>
      <c r="BG23" s="568"/>
      <c r="BH23" s="569">
        <v>49.971100519827537</v>
      </c>
      <c r="BI23" s="568"/>
      <c r="BJ23" s="569" t="s">
        <v>700</v>
      </c>
      <c r="BK23" s="571"/>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469" t="str">
        <f>Parameters!S23</f>
        <v>Manufacture of basic metals and fabricated metal products, except machinery and equipment</v>
      </c>
      <c r="E24" s="470"/>
      <c r="F24" s="603"/>
      <c r="G24" s="594"/>
      <c r="H24" s="575"/>
      <c r="I24" s="594"/>
      <c r="J24" s="575"/>
      <c r="K24" s="594"/>
      <c r="L24" s="575"/>
      <c r="M24" s="594"/>
      <c r="N24" s="575"/>
      <c r="O24" s="594"/>
      <c r="P24" s="575"/>
      <c r="Q24" s="594"/>
      <c r="R24" s="575"/>
      <c r="S24" s="594"/>
      <c r="T24" s="575"/>
      <c r="U24" s="594"/>
      <c r="V24" s="575"/>
      <c r="W24" s="594"/>
      <c r="X24" s="575"/>
      <c r="Y24" s="594"/>
      <c r="Z24" s="575"/>
      <c r="AA24" s="594"/>
      <c r="AB24" s="575"/>
      <c r="AC24" s="594"/>
      <c r="AD24" s="575"/>
      <c r="AE24" s="594"/>
      <c r="AF24" s="575"/>
      <c r="AG24" s="594"/>
      <c r="AH24" s="575"/>
      <c r="AI24" s="594"/>
      <c r="AJ24" s="575"/>
      <c r="AK24" s="594"/>
      <c r="AL24" s="575"/>
      <c r="AM24" s="594"/>
      <c r="AN24" s="575"/>
      <c r="AO24" s="594"/>
      <c r="AP24" s="575"/>
      <c r="AQ24" s="594"/>
      <c r="AR24" s="575"/>
      <c r="AS24" s="594"/>
      <c r="AT24" s="575"/>
      <c r="AU24" s="594"/>
      <c r="AV24" s="575"/>
      <c r="AW24" s="594"/>
      <c r="AX24" s="575"/>
      <c r="AY24" s="594"/>
      <c r="AZ24" s="575"/>
      <c r="BA24" s="594"/>
      <c r="BB24" s="575"/>
      <c r="BC24" s="594"/>
      <c r="BD24" s="575"/>
      <c r="BE24" s="594"/>
      <c r="BF24" s="575"/>
      <c r="BG24" s="594"/>
      <c r="BH24" s="610"/>
      <c r="BI24" s="594"/>
      <c r="BJ24" s="575"/>
      <c r="BK24" s="598"/>
      <c r="CJ24" s="303"/>
      <c r="CK24" s="303"/>
      <c r="CL24" s="303"/>
      <c r="CM24" s="304"/>
      <c r="CN24" s="303"/>
      <c r="CO24" s="303"/>
      <c r="CP24" s="303"/>
      <c r="CQ24" s="303"/>
      <c r="CR24" s="303"/>
      <c r="CS24" s="303"/>
      <c r="CT24" s="303"/>
    </row>
    <row r="25" spans="1:98" s="15" customFormat="1" ht="12.75" customHeight="1">
      <c r="A25" s="35"/>
      <c r="B25" s="204" t="str">
        <f>Parameters!Q24</f>
        <v>C24</v>
      </c>
      <c r="C25" s="218"/>
      <c r="D25" s="471" t="str">
        <f>Parameters!S24</f>
        <v>Manufacture of basic metals</v>
      </c>
      <c r="E25" s="472"/>
      <c r="F25" s="567">
        <v>413.18596055326219</v>
      </c>
      <c r="G25" s="568"/>
      <c r="H25" s="604">
        <v>427.96822769064755</v>
      </c>
      <c r="I25" s="568"/>
      <c r="J25" s="604">
        <v>445.9139980132656</v>
      </c>
      <c r="K25" s="568"/>
      <c r="L25" s="604">
        <v>386.19882053987999</v>
      </c>
      <c r="M25" s="568"/>
      <c r="N25" s="604">
        <v>448.23283195385176</v>
      </c>
      <c r="O25" s="568"/>
      <c r="P25" s="604">
        <v>412.68186297300724</v>
      </c>
      <c r="Q25" s="568"/>
      <c r="R25" s="604">
        <v>508.45734214106574</v>
      </c>
      <c r="S25" s="568"/>
      <c r="T25" s="604">
        <v>492.38607007972877</v>
      </c>
      <c r="U25" s="568"/>
      <c r="V25" s="604">
        <v>516.87962023099283</v>
      </c>
      <c r="W25" s="568"/>
      <c r="X25" s="569">
        <v>506.97932401505943</v>
      </c>
      <c r="Y25" s="568"/>
      <c r="Z25" s="569">
        <v>474.95624623408378</v>
      </c>
      <c r="AA25" s="568"/>
      <c r="AB25" s="569">
        <v>418.71298474032329</v>
      </c>
      <c r="AC25" s="568"/>
      <c r="AD25" s="569">
        <v>349.53909710199298</v>
      </c>
      <c r="AE25" s="568"/>
      <c r="AF25" s="569">
        <v>207.25616864701175</v>
      </c>
      <c r="AG25" s="568"/>
      <c r="AH25" s="569">
        <v>154.14767427658541</v>
      </c>
      <c r="AI25" s="568"/>
      <c r="AJ25" s="569">
        <v>149.14029606236872</v>
      </c>
      <c r="AK25" s="568"/>
      <c r="AL25" s="569">
        <v>115.01861920927431</v>
      </c>
      <c r="AM25" s="568"/>
      <c r="AN25" s="569">
        <v>135.74425339280938</v>
      </c>
      <c r="AO25" s="568"/>
      <c r="AP25" s="569">
        <v>15.326041836108734</v>
      </c>
      <c r="AQ25" s="568"/>
      <c r="AR25" s="569">
        <v>7.3763403234600808</v>
      </c>
      <c r="AS25" s="568"/>
      <c r="AT25" s="569">
        <v>12.775170751869666</v>
      </c>
      <c r="AU25" s="568"/>
      <c r="AV25" s="569">
        <v>8.3845536749007739</v>
      </c>
      <c r="AW25" s="568"/>
      <c r="AX25" s="569">
        <v>10.565378602300035</v>
      </c>
      <c r="AY25" s="568"/>
      <c r="AZ25" s="569">
        <v>7.3613200228627029</v>
      </c>
      <c r="BA25" s="568"/>
      <c r="BB25" s="569">
        <v>7.9046403464654116</v>
      </c>
      <c r="BC25" s="568"/>
      <c r="BD25" s="569">
        <v>8.6811510813013157</v>
      </c>
      <c r="BE25" s="568"/>
      <c r="BF25" s="569">
        <v>9.9320726006971274</v>
      </c>
      <c r="BG25" s="568"/>
      <c r="BH25" s="569">
        <v>6.4623037765671123</v>
      </c>
      <c r="BI25" s="568"/>
      <c r="BJ25" s="569" t="s">
        <v>700</v>
      </c>
      <c r="BK25" s="571"/>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474" t="str">
        <f>Parameters!S25</f>
        <v>Manufacture of fabricated metal products, except machinery and equipment</v>
      </c>
      <c r="E26" s="473"/>
      <c r="F26" s="567">
        <v>273.13803434144631</v>
      </c>
      <c r="G26" s="568"/>
      <c r="H26" s="569">
        <v>324.82645932313881</v>
      </c>
      <c r="I26" s="568"/>
      <c r="J26" s="569">
        <v>323.30469484797476</v>
      </c>
      <c r="K26" s="568"/>
      <c r="L26" s="569">
        <v>323.03327045930672</v>
      </c>
      <c r="M26" s="568"/>
      <c r="N26" s="569">
        <v>249.32883297447566</v>
      </c>
      <c r="O26" s="568"/>
      <c r="P26" s="569">
        <v>221.5919004609695</v>
      </c>
      <c r="Q26" s="568"/>
      <c r="R26" s="569">
        <v>277.71763249332383</v>
      </c>
      <c r="S26" s="568"/>
      <c r="T26" s="569">
        <v>278.75746404998961</v>
      </c>
      <c r="U26" s="568"/>
      <c r="V26" s="569">
        <v>319.61227115211034</v>
      </c>
      <c r="W26" s="568"/>
      <c r="X26" s="569">
        <v>344.0645736298145</v>
      </c>
      <c r="Y26" s="568"/>
      <c r="Z26" s="569">
        <v>420.01502568090609</v>
      </c>
      <c r="AA26" s="568"/>
      <c r="AB26" s="569">
        <v>371.16978220366803</v>
      </c>
      <c r="AC26" s="568"/>
      <c r="AD26" s="569">
        <v>379.11407965282405</v>
      </c>
      <c r="AE26" s="568"/>
      <c r="AF26" s="569">
        <v>311.68862229619123</v>
      </c>
      <c r="AG26" s="568"/>
      <c r="AH26" s="569">
        <v>260.70698078853508</v>
      </c>
      <c r="AI26" s="568"/>
      <c r="AJ26" s="569">
        <v>256.63654829577314</v>
      </c>
      <c r="AK26" s="568"/>
      <c r="AL26" s="569">
        <v>264.60010366584339</v>
      </c>
      <c r="AM26" s="568"/>
      <c r="AN26" s="569">
        <v>289.17652644469257</v>
      </c>
      <c r="AO26" s="568"/>
      <c r="AP26" s="569">
        <v>58.773218083821824</v>
      </c>
      <c r="AQ26" s="568"/>
      <c r="AR26" s="569">
        <v>68.879804461698711</v>
      </c>
      <c r="AS26" s="568"/>
      <c r="AT26" s="569">
        <v>103.03097133904731</v>
      </c>
      <c r="AU26" s="568"/>
      <c r="AV26" s="569">
        <v>94.562649813655725</v>
      </c>
      <c r="AW26" s="568"/>
      <c r="AX26" s="569">
        <v>99.112578408690993</v>
      </c>
      <c r="AY26" s="568"/>
      <c r="AZ26" s="569">
        <v>118.09576378306699</v>
      </c>
      <c r="BA26" s="568"/>
      <c r="BB26" s="569">
        <v>107.23440993595547</v>
      </c>
      <c r="BC26" s="568"/>
      <c r="BD26" s="569">
        <v>107.25344703915209</v>
      </c>
      <c r="BE26" s="568"/>
      <c r="BF26" s="569">
        <v>88.764761285455279</v>
      </c>
      <c r="BG26" s="568"/>
      <c r="BH26" s="569">
        <v>82.268114113880628</v>
      </c>
      <c r="BI26" s="568"/>
      <c r="BJ26" s="569" t="s">
        <v>700</v>
      </c>
      <c r="BK26" s="571"/>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469" t="str">
        <f>Parameters!S26</f>
        <v>Manufacture of computer, electronic and optical products</v>
      </c>
      <c r="E27" s="475"/>
      <c r="F27" s="572">
        <v>6.1927592973910315</v>
      </c>
      <c r="G27" s="568"/>
      <c r="H27" s="573">
        <v>8.5355093470488761</v>
      </c>
      <c r="I27" s="568"/>
      <c r="J27" s="573">
        <v>10.853273182110042</v>
      </c>
      <c r="K27" s="568"/>
      <c r="L27" s="573">
        <v>8.4099930836267731</v>
      </c>
      <c r="M27" s="568"/>
      <c r="N27" s="573">
        <v>0.8755822123825544</v>
      </c>
      <c r="O27" s="568"/>
      <c r="P27" s="573">
        <v>14.516965120079787</v>
      </c>
      <c r="Q27" s="568"/>
      <c r="R27" s="573">
        <v>14.93213400295917</v>
      </c>
      <c r="S27" s="568"/>
      <c r="T27" s="573">
        <v>12.8557223663993</v>
      </c>
      <c r="U27" s="568"/>
      <c r="V27" s="573">
        <v>15.567007557398522</v>
      </c>
      <c r="W27" s="568"/>
      <c r="X27" s="573">
        <v>16.881891328105205</v>
      </c>
      <c r="Y27" s="568"/>
      <c r="Z27" s="573">
        <v>26.877847855437967</v>
      </c>
      <c r="AA27" s="568"/>
      <c r="AB27" s="573">
        <v>42.663032629216289</v>
      </c>
      <c r="AC27" s="568"/>
      <c r="AD27" s="573">
        <v>40.312324011756331</v>
      </c>
      <c r="AE27" s="568"/>
      <c r="AF27" s="573">
        <v>43.127261753780509</v>
      </c>
      <c r="AG27" s="568"/>
      <c r="AH27" s="573">
        <v>54.714526865911999</v>
      </c>
      <c r="AI27" s="568"/>
      <c r="AJ27" s="573">
        <v>104.86173527157348</v>
      </c>
      <c r="AK27" s="568" t="s">
        <v>744</v>
      </c>
      <c r="AL27" s="573">
        <v>150.39188308930085</v>
      </c>
      <c r="AM27" s="568"/>
      <c r="AN27" s="573">
        <v>109.22457485853232</v>
      </c>
      <c r="AO27" s="568"/>
      <c r="AP27" s="573">
        <v>3.1329784383964392</v>
      </c>
      <c r="AQ27" s="568"/>
      <c r="AR27" s="573">
        <v>4.8828729322623117</v>
      </c>
      <c r="AS27" s="568"/>
      <c r="AT27" s="573">
        <v>5.5507430184449422</v>
      </c>
      <c r="AU27" s="568"/>
      <c r="AV27" s="573">
        <v>5.4819611564670438</v>
      </c>
      <c r="AW27" s="568"/>
      <c r="AX27" s="573">
        <v>6.2904141058587895</v>
      </c>
      <c r="AY27" s="568"/>
      <c r="AZ27" s="573">
        <v>7.6392308599317911</v>
      </c>
      <c r="BA27" s="568"/>
      <c r="BB27" s="573">
        <v>6.7401170257669367</v>
      </c>
      <c r="BC27" s="568"/>
      <c r="BD27" s="573">
        <v>6.72863406168163</v>
      </c>
      <c r="BE27" s="568"/>
      <c r="BF27" s="573">
        <v>11.887375242895214</v>
      </c>
      <c r="BG27" s="568"/>
      <c r="BH27" s="573">
        <v>5.097220550152417</v>
      </c>
      <c r="BI27" s="568"/>
      <c r="BJ27" s="573" t="s">
        <v>700</v>
      </c>
      <c r="BK27" s="571"/>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469" t="str">
        <f>Parameters!S27</f>
        <v>Manufacture of electrical equipment</v>
      </c>
      <c r="E28" s="475"/>
      <c r="F28" s="572">
        <v>49.764965521154984</v>
      </c>
      <c r="G28" s="568"/>
      <c r="H28" s="573">
        <v>69.296466478085947</v>
      </c>
      <c r="I28" s="568"/>
      <c r="J28" s="573">
        <v>68.033004739156041</v>
      </c>
      <c r="K28" s="568"/>
      <c r="L28" s="573">
        <v>54.686273150249889</v>
      </c>
      <c r="M28" s="568"/>
      <c r="N28" s="573">
        <v>33.495098422758701</v>
      </c>
      <c r="O28" s="568"/>
      <c r="P28" s="573">
        <v>57.703004763226659</v>
      </c>
      <c r="Q28" s="568"/>
      <c r="R28" s="573">
        <v>68.600889912839307</v>
      </c>
      <c r="S28" s="568"/>
      <c r="T28" s="573">
        <v>53.552756167173285</v>
      </c>
      <c r="U28" s="568"/>
      <c r="V28" s="573">
        <v>62.371097714647966</v>
      </c>
      <c r="W28" s="568"/>
      <c r="X28" s="573">
        <v>61.931415604026782</v>
      </c>
      <c r="Y28" s="568"/>
      <c r="Z28" s="573">
        <v>84.404369570743626</v>
      </c>
      <c r="AA28" s="568"/>
      <c r="AB28" s="573">
        <v>71.021154612844811</v>
      </c>
      <c r="AC28" s="568"/>
      <c r="AD28" s="573">
        <v>64.633735756509637</v>
      </c>
      <c r="AE28" s="568"/>
      <c r="AF28" s="573">
        <v>54.466827699266311</v>
      </c>
      <c r="AG28" s="568"/>
      <c r="AH28" s="573">
        <v>50.128541082655261</v>
      </c>
      <c r="AI28" s="568"/>
      <c r="AJ28" s="573">
        <v>90.802813843650824</v>
      </c>
      <c r="AK28" s="568"/>
      <c r="AL28" s="573">
        <v>85.551506621198925</v>
      </c>
      <c r="AM28" s="568"/>
      <c r="AN28" s="573">
        <v>99.779727427005255</v>
      </c>
      <c r="AO28" s="568"/>
      <c r="AP28" s="573">
        <v>9.5195662716163234</v>
      </c>
      <c r="AQ28" s="568"/>
      <c r="AR28" s="573">
        <v>9.2296167439127821</v>
      </c>
      <c r="AS28" s="568"/>
      <c r="AT28" s="573">
        <v>12.943233693743316</v>
      </c>
      <c r="AU28" s="568"/>
      <c r="AV28" s="573">
        <v>15.764918298929315</v>
      </c>
      <c r="AW28" s="568"/>
      <c r="AX28" s="573">
        <v>21.589341565851278</v>
      </c>
      <c r="AY28" s="568"/>
      <c r="AZ28" s="573">
        <v>18.908864963780857</v>
      </c>
      <c r="BA28" s="568"/>
      <c r="BB28" s="573">
        <v>19.766805440877029</v>
      </c>
      <c r="BC28" s="568"/>
      <c r="BD28" s="573">
        <v>30.220140895496765</v>
      </c>
      <c r="BE28" s="568"/>
      <c r="BF28" s="573">
        <v>12.971389693547042</v>
      </c>
      <c r="BG28" s="568"/>
      <c r="BH28" s="573">
        <v>21.961045744215578</v>
      </c>
      <c r="BI28" s="568"/>
      <c r="BJ28" s="573" t="s">
        <v>700</v>
      </c>
      <c r="BK28" s="571"/>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469" t="str">
        <f>Parameters!S28</f>
        <v>Manufacture of machinery and equipment n.e.c.</v>
      </c>
      <c r="E29" s="475"/>
      <c r="F29" s="572">
        <v>138.24070073592353</v>
      </c>
      <c r="G29" s="568"/>
      <c r="H29" s="573">
        <v>123.31978228404968</v>
      </c>
      <c r="I29" s="568"/>
      <c r="J29" s="573">
        <v>147.13341785300787</v>
      </c>
      <c r="K29" s="568"/>
      <c r="L29" s="573">
        <v>148.80571412417183</v>
      </c>
      <c r="M29" s="568"/>
      <c r="N29" s="573">
        <v>129.09127313866267</v>
      </c>
      <c r="O29" s="568"/>
      <c r="P29" s="573">
        <v>139.10016903645936</v>
      </c>
      <c r="Q29" s="568"/>
      <c r="R29" s="573">
        <v>139.26628421903487</v>
      </c>
      <c r="S29" s="568"/>
      <c r="T29" s="573">
        <v>154.56625456268051</v>
      </c>
      <c r="U29" s="568"/>
      <c r="V29" s="573">
        <v>162.49543347310944</v>
      </c>
      <c r="W29" s="568"/>
      <c r="X29" s="573">
        <v>194.45668510528398</v>
      </c>
      <c r="Y29" s="568"/>
      <c r="Z29" s="573">
        <v>232.83422234170013</v>
      </c>
      <c r="AA29" s="568"/>
      <c r="AB29" s="573">
        <v>191.69419262779425</v>
      </c>
      <c r="AC29" s="568"/>
      <c r="AD29" s="573">
        <v>176.0641377995224</v>
      </c>
      <c r="AE29" s="568"/>
      <c r="AF29" s="573">
        <v>145.02983096546072</v>
      </c>
      <c r="AG29" s="568"/>
      <c r="AH29" s="573">
        <v>98.553114970614217</v>
      </c>
      <c r="AI29" s="568"/>
      <c r="AJ29" s="573">
        <v>131.77330307458749</v>
      </c>
      <c r="AK29" s="568"/>
      <c r="AL29" s="573">
        <v>138.56402311454329</v>
      </c>
      <c r="AM29" s="568"/>
      <c r="AN29" s="573">
        <v>131.07559265473301</v>
      </c>
      <c r="AO29" s="568"/>
      <c r="AP29" s="573">
        <v>14.038954243119743</v>
      </c>
      <c r="AQ29" s="568"/>
      <c r="AR29" s="573">
        <v>26.433926098607969</v>
      </c>
      <c r="AS29" s="568" t="s">
        <v>748</v>
      </c>
      <c r="AT29" s="573">
        <v>17.886914664945579</v>
      </c>
      <c r="AU29" s="568"/>
      <c r="AV29" s="573">
        <v>41.918260048461683</v>
      </c>
      <c r="AW29" s="568" t="s">
        <v>748</v>
      </c>
      <c r="AX29" s="573">
        <v>24.767264395814742</v>
      </c>
      <c r="AY29" s="568"/>
      <c r="AZ29" s="573">
        <v>29.860051097763034</v>
      </c>
      <c r="BA29" s="568"/>
      <c r="BB29" s="573">
        <v>31.304528933631058</v>
      </c>
      <c r="BC29" s="568"/>
      <c r="BD29" s="573">
        <v>29.867581268759466</v>
      </c>
      <c r="BE29" s="568"/>
      <c r="BF29" s="573">
        <v>66.173824099014595</v>
      </c>
      <c r="BG29" s="568" t="s">
        <v>749</v>
      </c>
      <c r="BH29" s="573">
        <v>27.889486619467736</v>
      </c>
      <c r="BI29" s="568"/>
      <c r="BJ29" s="573" t="s">
        <v>700</v>
      </c>
      <c r="BK29" s="571"/>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469" t="str">
        <f>Parameters!S29</f>
        <v>Manufacture of motor vehicles, trailers, semi-trailers and of other transport equipment</v>
      </c>
      <c r="E30" s="470"/>
      <c r="F30" s="603"/>
      <c r="G30" s="594"/>
      <c r="H30" s="575"/>
      <c r="I30" s="594"/>
      <c r="J30" s="575"/>
      <c r="K30" s="594"/>
      <c r="L30" s="575"/>
      <c r="M30" s="594"/>
      <c r="N30" s="575"/>
      <c r="O30" s="594"/>
      <c r="P30" s="575"/>
      <c r="Q30" s="594"/>
      <c r="R30" s="575"/>
      <c r="S30" s="594"/>
      <c r="T30" s="575"/>
      <c r="U30" s="594"/>
      <c r="V30" s="575"/>
      <c r="W30" s="594"/>
      <c r="X30" s="575"/>
      <c r="Y30" s="594"/>
      <c r="Z30" s="575"/>
      <c r="AA30" s="594"/>
      <c r="AB30" s="575"/>
      <c r="AC30" s="594"/>
      <c r="AD30" s="575"/>
      <c r="AE30" s="594"/>
      <c r="AF30" s="575"/>
      <c r="AG30" s="594"/>
      <c r="AH30" s="575"/>
      <c r="AI30" s="594"/>
      <c r="AJ30" s="575"/>
      <c r="AK30" s="594"/>
      <c r="AL30" s="575"/>
      <c r="AM30" s="594"/>
      <c r="AN30" s="575"/>
      <c r="AO30" s="594"/>
      <c r="AP30" s="575"/>
      <c r="AQ30" s="594"/>
      <c r="AR30" s="575"/>
      <c r="AS30" s="594"/>
      <c r="AT30" s="575"/>
      <c r="AU30" s="594"/>
      <c r="AV30" s="575"/>
      <c r="AW30" s="594"/>
      <c r="AX30" s="575"/>
      <c r="AY30" s="594"/>
      <c r="AZ30" s="575"/>
      <c r="BA30" s="594"/>
      <c r="BB30" s="575"/>
      <c r="BC30" s="594"/>
      <c r="BD30" s="575"/>
      <c r="BE30" s="594"/>
      <c r="BF30" s="575"/>
      <c r="BG30" s="594"/>
      <c r="BH30" s="610"/>
      <c r="BI30" s="594"/>
      <c r="BJ30" s="575"/>
      <c r="BK30" s="598"/>
      <c r="CJ30" s="303"/>
      <c r="CK30" s="303"/>
      <c r="CL30" s="303"/>
      <c r="CM30" s="304"/>
      <c r="CN30" s="303"/>
      <c r="CO30" s="303"/>
      <c r="CP30" s="303"/>
      <c r="CQ30" s="303"/>
      <c r="CR30" s="303"/>
      <c r="CS30" s="303"/>
      <c r="CT30" s="303"/>
    </row>
    <row r="31" spans="1:98" s="15" customFormat="1" ht="12.75" customHeight="1">
      <c r="A31" s="35"/>
      <c r="B31" s="204" t="str">
        <f>Parameters!Q30</f>
        <v>C29</v>
      </c>
      <c r="C31" s="205"/>
      <c r="D31" s="471" t="str">
        <f>Parameters!S30</f>
        <v>Manufacture of motor vehicles, trailers and semi-trailers</v>
      </c>
      <c r="E31" s="472"/>
      <c r="F31" s="567">
        <v>64.523973574275644</v>
      </c>
      <c r="G31" s="568"/>
      <c r="H31" s="569">
        <v>77.436328493437955</v>
      </c>
      <c r="I31" s="568"/>
      <c r="J31" s="569">
        <v>99.482702366028377</v>
      </c>
      <c r="K31" s="568"/>
      <c r="L31" s="569">
        <v>205.85296758877325</v>
      </c>
      <c r="M31" s="568" t="s">
        <v>575</v>
      </c>
      <c r="N31" s="569">
        <v>277.46167014624558</v>
      </c>
      <c r="O31" s="568"/>
      <c r="P31" s="569">
        <v>168.76508504617888</v>
      </c>
      <c r="Q31" s="568"/>
      <c r="R31" s="569">
        <v>181.31279980923136</v>
      </c>
      <c r="S31" s="568"/>
      <c r="T31" s="569">
        <v>201.3595535332351</v>
      </c>
      <c r="U31" s="568"/>
      <c r="V31" s="569">
        <v>278.09134393243806</v>
      </c>
      <c r="W31" s="568"/>
      <c r="X31" s="569">
        <v>352.58511820746827</v>
      </c>
      <c r="Y31" s="568"/>
      <c r="Z31" s="569">
        <v>434.69839360724598</v>
      </c>
      <c r="AA31" s="568"/>
      <c r="AB31" s="569">
        <v>411.71574399051673</v>
      </c>
      <c r="AC31" s="568"/>
      <c r="AD31" s="569">
        <v>387.2257753139221</v>
      </c>
      <c r="AE31" s="568"/>
      <c r="AF31" s="569">
        <v>320.28924944136304</v>
      </c>
      <c r="AG31" s="568"/>
      <c r="AH31" s="569">
        <v>236.71470195457042</v>
      </c>
      <c r="AI31" s="568"/>
      <c r="AJ31" s="569">
        <v>295.09039261953376</v>
      </c>
      <c r="AK31" s="568"/>
      <c r="AL31" s="569">
        <v>272.33919846219317</v>
      </c>
      <c r="AM31" s="568"/>
      <c r="AN31" s="569">
        <v>269.11131133977597</v>
      </c>
      <c r="AO31" s="568"/>
      <c r="AP31" s="569">
        <v>7.3349806663752819</v>
      </c>
      <c r="AQ31" s="568"/>
      <c r="AR31" s="569">
        <v>6.559325874216416</v>
      </c>
      <c r="AS31" s="568"/>
      <c r="AT31" s="569">
        <v>7.3534422183379657</v>
      </c>
      <c r="AU31" s="568"/>
      <c r="AV31" s="569">
        <v>7.0952014901148512</v>
      </c>
      <c r="AW31" s="568"/>
      <c r="AX31" s="569">
        <v>10.965351482985875</v>
      </c>
      <c r="AY31" s="568"/>
      <c r="AZ31" s="569">
        <v>8.674039817533945</v>
      </c>
      <c r="BA31" s="568"/>
      <c r="BB31" s="569">
        <v>10.530095623949466</v>
      </c>
      <c r="BC31" s="568"/>
      <c r="BD31" s="569">
        <v>11.317198114871353</v>
      </c>
      <c r="BE31" s="568"/>
      <c r="BF31" s="569">
        <v>7.7502081551568995</v>
      </c>
      <c r="BG31" s="568"/>
      <c r="BH31" s="569">
        <v>7.0483845312611306</v>
      </c>
      <c r="BI31" s="568"/>
      <c r="BJ31" s="569" t="s">
        <v>700</v>
      </c>
      <c r="BK31" s="571"/>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471" t="str">
        <f>Parameters!S31</f>
        <v>Manufacture of other transport equipment</v>
      </c>
      <c r="E32" s="472"/>
      <c r="F32" s="567">
        <v>25.066217350626541</v>
      </c>
      <c r="G32" s="568"/>
      <c r="H32" s="569">
        <v>19.916188476447374</v>
      </c>
      <c r="I32" s="568"/>
      <c r="J32" s="569">
        <v>22.8730196501478</v>
      </c>
      <c r="K32" s="568"/>
      <c r="L32" s="569">
        <v>19.234261748294699</v>
      </c>
      <c r="M32" s="568"/>
      <c r="N32" s="569">
        <v>10.751714496150992</v>
      </c>
      <c r="O32" s="568"/>
      <c r="P32" s="569">
        <v>14.718708869530923</v>
      </c>
      <c r="Q32" s="568"/>
      <c r="R32" s="569">
        <v>20.732806266073453</v>
      </c>
      <c r="S32" s="568"/>
      <c r="T32" s="569">
        <v>16.503278514008628</v>
      </c>
      <c r="U32" s="568"/>
      <c r="V32" s="569">
        <v>18.239127540277128</v>
      </c>
      <c r="W32" s="568"/>
      <c r="X32" s="569">
        <v>17.909755560259217</v>
      </c>
      <c r="Y32" s="568"/>
      <c r="Z32" s="569">
        <v>18.675587124211578</v>
      </c>
      <c r="AA32" s="568"/>
      <c r="AB32" s="569">
        <v>14.290927350724038</v>
      </c>
      <c r="AC32" s="568"/>
      <c r="AD32" s="569">
        <v>14.580083490880602</v>
      </c>
      <c r="AE32" s="568"/>
      <c r="AF32" s="569">
        <v>13.714292848083575</v>
      </c>
      <c r="AG32" s="568"/>
      <c r="AH32" s="569">
        <v>13.717637138373053</v>
      </c>
      <c r="AI32" s="568"/>
      <c r="AJ32" s="569">
        <v>23.898941782744856</v>
      </c>
      <c r="AK32" s="568"/>
      <c r="AL32" s="569">
        <v>16.681765921591033</v>
      </c>
      <c r="AM32" s="568"/>
      <c r="AN32" s="569">
        <v>18.950723107996357</v>
      </c>
      <c r="AO32" s="568"/>
      <c r="AP32" s="569">
        <v>1.8811635014103294</v>
      </c>
      <c r="AQ32" s="568"/>
      <c r="AR32" s="569">
        <v>5.5603680470481072</v>
      </c>
      <c r="AS32" s="568"/>
      <c r="AT32" s="569">
        <v>1.4118346331137335</v>
      </c>
      <c r="AU32" s="568"/>
      <c r="AV32" s="569">
        <v>1.6046908225971506</v>
      </c>
      <c r="AW32" s="568"/>
      <c r="AX32" s="569">
        <v>2.5170931422305847</v>
      </c>
      <c r="AY32" s="568"/>
      <c r="AZ32" s="569">
        <v>1.7252818426193479</v>
      </c>
      <c r="BA32" s="568"/>
      <c r="BB32" s="569">
        <v>1.5928279232447431</v>
      </c>
      <c r="BC32" s="568"/>
      <c r="BD32" s="569">
        <v>1.5367298096590127</v>
      </c>
      <c r="BE32" s="568"/>
      <c r="BF32" s="569">
        <v>1.0534845121723375</v>
      </c>
      <c r="BG32" s="568"/>
      <c r="BH32" s="569">
        <v>1.6410033364497456</v>
      </c>
      <c r="BI32" s="568"/>
      <c r="BJ32" s="569" t="s">
        <v>700</v>
      </c>
      <c r="BK32" s="571"/>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469" t="str">
        <f>Parameters!S32</f>
        <v>Manufacture of furniture; jewellery, musical instruments, toys; repair and installation of machinery and equipment</v>
      </c>
      <c r="E33" s="470"/>
      <c r="F33" s="603"/>
      <c r="G33" s="594"/>
      <c r="H33" s="575"/>
      <c r="I33" s="594"/>
      <c r="J33" s="575"/>
      <c r="K33" s="594"/>
      <c r="L33" s="575"/>
      <c r="M33" s="594"/>
      <c r="N33" s="575"/>
      <c r="O33" s="594"/>
      <c r="P33" s="575"/>
      <c r="Q33" s="594"/>
      <c r="R33" s="575"/>
      <c r="S33" s="594"/>
      <c r="T33" s="575"/>
      <c r="U33" s="594"/>
      <c r="V33" s="575"/>
      <c r="W33" s="594"/>
      <c r="X33" s="575"/>
      <c r="Y33" s="594"/>
      <c r="Z33" s="575"/>
      <c r="AA33" s="594"/>
      <c r="AB33" s="575"/>
      <c r="AC33" s="594"/>
      <c r="AD33" s="575"/>
      <c r="AE33" s="594"/>
      <c r="AF33" s="575"/>
      <c r="AG33" s="594"/>
      <c r="AH33" s="575"/>
      <c r="AI33" s="594"/>
      <c r="AJ33" s="575"/>
      <c r="AK33" s="594"/>
      <c r="AL33" s="575"/>
      <c r="AM33" s="594"/>
      <c r="AN33" s="575"/>
      <c r="AO33" s="594"/>
      <c r="AP33" s="575"/>
      <c r="AQ33" s="594"/>
      <c r="AR33" s="575"/>
      <c r="AS33" s="594"/>
      <c r="AT33" s="575"/>
      <c r="AU33" s="594"/>
      <c r="AV33" s="575"/>
      <c r="AW33" s="594"/>
      <c r="AX33" s="575"/>
      <c r="AY33" s="594"/>
      <c r="AZ33" s="575"/>
      <c r="BA33" s="594"/>
      <c r="BB33" s="575"/>
      <c r="BC33" s="594"/>
      <c r="BD33" s="575"/>
      <c r="BE33" s="594"/>
      <c r="BF33" s="575"/>
      <c r="BG33" s="594"/>
      <c r="BH33" s="610"/>
      <c r="BI33" s="594"/>
      <c r="BJ33" s="575"/>
      <c r="BK33" s="598"/>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471" t="str">
        <f>Parameters!S33</f>
        <v>Manufacture of furniture; other manufacturing</v>
      </c>
      <c r="E34" s="472"/>
      <c r="F34" s="567">
        <v>72.331187630130472</v>
      </c>
      <c r="G34" s="568"/>
      <c r="H34" s="569">
        <v>87.339148472086336</v>
      </c>
      <c r="I34" s="568"/>
      <c r="J34" s="569">
        <v>82.842143847455731</v>
      </c>
      <c r="K34" s="568"/>
      <c r="L34" s="569">
        <v>75.322200412482388</v>
      </c>
      <c r="M34" s="568"/>
      <c r="N34" s="569">
        <v>29.068241771333874</v>
      </c>
      <c r="O34" s="568"/>
      <c r="P34" s="569">
        <v>65.111722030304634</v>
      </c>
      <c r="Q34" s="568"/>
      <c r="R34" s="569">
        <v>88.761151438245136</v>
      </c>
      <c r="S34" s="568"/>
      <c r="T34" s="569">
        <v>121.9678157050251</v>
      </c>
      <c r="U34" s="568"/>
      <c r="V34" s="569">
        <v>118.21840535681091</v>
      </c>
      <c r="W34" s="568"/>
      <c r="X34" s="569">
        <v>124.17084439546672</v>
      </c>
      <c r="Y34" s="568"/>
      <c r="Z34" s="569">
        <v>159.03887176637389</v>
      </c>
      <c r="AA34" s="568"/>
      <c r="AB34" s="569">
        <v>136.89086339789438</v>
      </c>
      <c r="AC34" s="568"/>
      <c r="AD34" s="569">
        <v>105.74378201647733</v>
      </c>
      <c r="AE34" s="568"/>
      <c r="AF34" s="569">
        <v>73.825588343345714</v>
      </c>
      <c r="AG34" s="568"/>
      <c r="AH34" s="569">
        <v>78.456119168146657</v>
      </c>
      <c r="AI34" s="568"/>
      <c r="AJ34" s="569">
        <v>82.484414558009277</v>
      </c>
      <c r="AK34" s="568"/>
      <c r="AL34" s="569">
        <v>67.478061372194119</v>
      </c>
      <c r="AM34" s="568"/>
      <c r="AN34" s="569">
        <v>61.455442656770302</v>
      </c>
      <c r="AO34" s="568"/>
      <c r="AP34" s="569">
        <v>11.611535911542303</v>
      </c>
      <c r="AQ34" s="568"/>
      <c r="AR34" s="569">
        <v>11.832185748644207</v>
      </c>
      <c r="AS34" s="568"/>
      <c r="AT34" s="569">
        <v>28.72585742741024</v>
      </c>
      <c r="AU34" s="568" t="s">
        <v>571</v>
      </c>
      <c r="AV34" s="569">
        <v>17.857156972299837</v>
      </c>
      <c r="AW34" s="568"/>
      <c r="AX34" s="569">
        <v>19.87108413656928</v>
      </c>
      <c r="AY34" s="568"/>
      <c r="AZ34" s="569">
        <v>19.348128306530384</v>
      </c>
      <c r="BA34" s="568"/>
      <c r="BB34" s="569">
        <v>20.057104622214833</v>
      </c>
      <c r="BC34" s="568"/>
      <c r="BD34" s="569">
        <v>18.877973085000839</v>
      </c>
      <c r="BE34" s="568"/>
      <c r="BF34" s="569">
        <v>15.429796066524888</v>
      </c>
      <c r="BG34" s="568"/>
      <c r="BH34" s="569">
        <v>13.524857945895439</v>
      </c>
      <c r="BI34" s="568"/>
      <c r="BJ34" s="569" t="s">
        <v>700</v>
      </c>
      <c r="BK34" s="571"/>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474" t="str">
        <f>Parameters!S34</f>
        <v>Repair and installation of machinery and equipment</v>
      </c>
      <c r="E35" s="473"/>
      <c r="F35" s="567">
        <v>140.65033470377998</v>
      </c>
      <c r="G35" s="568"/>
      <c r="H35" s="569">
        <v>151.73657004886684</v>
      </c>
      <c r="I35" s="568"/>
      <c r="J35" s="569">
        <v>153.07848701558632</v>
      </c>
      <c r="K35" s="568"/>
      <c r="L35" s="569">
        <v>158.80390615515023</v>
      </c>
      <c r="M35" s="568"/>
      <c r="N35" s="569">
        <v>130.23877529277894</v>
      </c>
      <c r="O35" s="568"/>
      <c r="P35" s="569">
        <v>126.27012505540719</v>
      </c>
      <c r="Q35" s="568"/>
      <c r="R35" s="569">
        <v>148.87834920834524</v>
      </c>
      <c r="S35" s="568"/>
      <c r="T35" s="569">
        <v>141.80405927698914</v>
      </c>
      <c r="U35" s="568"/>
      <c r="V35" s="569">
        <v>161.48002787961556</v>
      </c>
      <c r="W35" s="568"/>
      <c r="X35" s="569">
        <v>170.18247727926311</v>
      </c>
      <c r="Y35" s="568"/>
      <c r="Z35" s="569">
        <v>190.26602461555748</v>
      </c>
      <c r="AA35" s="568"/>
      <c r="AB35" s="569">
        <v>161.66366857846447</v>
      </c>
      <c r="AC35" s="568"/>
      <c r="AD35" s="569">
        <v>143.29142863657535</v>
      </c>
      <c r="AE35" s="568"/>
      <c r="AF35" s="569">
        <v>107.78548964026149</v>
      </c>
      <c r="AG35" s="568"/>
      <c r="AH35" s="569">
        <v>93.916290659943726</v>
      </c>
      <c r="AI35" s="568"/>
      <c r="AJ35" s="569">
        <v>86.418585732852634</v>
      </c>
      <c r="AK35" s="568"/>
      <c r="AL35" s="569">
        <v>91.398256966248312</v>
      </c>
      <c r="AM35" s="568"/>
      <c r="AN35" s="569">
        <v>80.368386375040572</v>
      </c>
      <c r="AO35" s="568"/>
      <c r="AP35" s="569">
        <v>13.514385895971085</v>
      </c>
      <c r="AQ35" s="568"/>
      <c r="AR35" s="569">
        <v>19.26824452214559</v>
      </c>
      <c r="AS35" s="568"/>
      <c r="AT35" s="569">
        <v>28.134549470077495</v>
      </c>
      <c r="AU35" s="568"/>
      <c r="AV35" s="569">
        <v>28.683675380240956</v>
      </c>
      <c r="AW35" s="568"/>
      <c r="AX35" s="569">
        <v>32.781277614276505</v>
      </c>
      <c r="AY35" s="568"/>
      <c r="AZ35" s="569">
        <v>30.544361871862495</v>
      </c>
      <c r="BA35" s="568"/>
      <c r="BB35" s="569">
        <v>31.620887535451203</v>
      </c>
      <c r="BC35" s="568"/>
      <c r="BD35" s="569">
        <v>31.927371301960612</v>
      </c>
      <c r="BE35" s="568"/>
      <c r="BF35" s="569">
        <v>25.566732066876519</v>
      </c>
      <c r="BG35" s="568"/>
      <c r="BH35" s="569">
        <v>24.432861981286234</v>
      </c>
      <c r="BI35" s="568"/>
      <c r="BJ35" s="569" t="s">
        <v>700</v>
      </c>
      <c r="BK35" s="571"/>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479" t="str">
        <f>Parameters!S35</f>
        <v>Electricity, gas, steam and air conditioning supply</v>
      </c>
      <c r="E36" s="472"/>
      <c r="F36" s="564">
        <v>446.14084223203253</v>
      </c>
      <c r="G36" s="568"/>
      <c r="H36" s="565">
        <v>502.65544246967806</v>
      </c>
      <c r="I36" s="568"/>
      <c r="J36" s="565">
        <v>444.84901777217601</v>
      </c>
      <c r="K36" s="568"/>
      <c r="L36" s="565">
        <v>445.2932106443028</v>
      </c>
      <c r="M36" s="568"/>
      <c r="N36" s="565">
        <v>484.936998450526</v>
      </c>
      <c r="O36" s="568"/>
      <c r="P36" s="565">
        <v>402.61291506734528</v>
      </c>
      <c r="Q36" s="568"/>
      <c r="R36" s="565">
        <v>349.45020947166972</v>
      </c>
      <c r="S36" s="568"/>
      <c r="T36" s="565">
        <v>407.52877504687592</v>
      </c>
      <c r="U36" s="568"/>
      <c r="V36" s="565">
        <v>450.93404768433032</v>
      </c>
      <c r="W36" s="568"/>
      <c r="X36" s="565">
        <v>480.11950727286813</v>
      </c>
      <c r="Y36" s="568"/>
      <c r="Z36" s="565">
        <v>486.17921815410767</v>
      </c>
      <c r="AA36" s="568"/>
      <c r="AB36" s="565">
        <v>459.44085000843404</v>
      </c>
      <c r="AC36" s="568"/>
      <c r="AD36" s="565">
        <v>521.25958787838965</v>
      </c>
      <c r="AE36" s="568"/>
      <c r="AF36" s="565">
        <v>466.6515678328966</v>
      </c>
      <c r="AG36" s="568"/>
      <c r="AH36" s="565">
        <v>339.53212657838242</v>
      </c>
      <c r="AI36" s="568"/>
      <c r="AJ36" s="565">
        <v>299.60613055786956</v>
      </c>
      <c r="AK36" s="568"/>
      <c r="AL36" s="565">
        <v>289.05074881585671</v>
      </c>
      <c r="AM36" s="568"/>
      <c r="AN36" s="565">
        <v>260.09238178324432</v>
      </c>
      <c r="AO36" s="568"/>
      <c r="AP36" s="565">
        <v>3.597780680889088</v>
      </c>
      <c r="AQ36" s="568"/>
      <c r="AR36" s="565">
        <v>5.0306487157064836</v>
      </c>
      <c r="AS36" s="568"/>
      <c r="AT36" s="565">
        <v>6.488712845798009</v>
      </c>
      <c r="AU36" s="568"/>
      <c r="AV36" s="565">
        <v>6.4106797857742137</v>
      </c>
      <c r="AW36" s="568"/>
      <c r="AX36" s="565">
        <v>8.5027205601550975</v>
      </c>
      <c r="AY36" s="568"/>
      <c r="AZ36" s="565">
        <v>8.0811940660022845</v>
      </c>
      <c r="BA36" s="568"/>
      <c r="BB36" s="565">
        <v>8.8858902086062823</v>
      </c>
      <c r="BC36" s="568"/>
      <c r="BD36" s="565">
        <v>7.295139430298156</v>
      </c>
      <c r="BE36" s="568"/>
      <c r="BF36" s="565">
        <v>6.4923628335127681</v>
      </c>
      <c r="BG36" s="568"/>
      <c r="BH36" s="565">
        <v>5.4558864956858937</v>
      </c>
      <c r="BI36" s="568"/>
      <c r="BJ36" s="565" t="s">
        <v>700</v>
      </c>
      <c r="BK36" s="571"/>
      <c r="CJ36" s="303"/>
      <c r="CK36" s="303"/>
      <c r="CL36" s="303"/>
      <c r="CM36" s="304" t="s">
        <v>59</v>
      </c>
      <c r="CN36" s="303" t="s">
        <v>946</v>
      </c>
      <c r="CO36" s="303"/>
      <c r="CP36" s="303"/>
      <c r="CQ36" s="303"/>
      <c r="CR36" s="303"/>
      <c r="CS36" s="303"/>
      <c r="CT36" s="303"/>
    </row>
    <row r="37" spans="1:98" s="13" customFormat="1">
      <c r="A37" s="36"/>
      <c r="B37" s="207" t="str">
        <f>Parameters!Q36</f>
        <v>E</v>
      </c>
      <c r="C37" s="208"/>
      <c r="D37" s="479" t="str">
        <f>Parameters!S36</f>
        <v>Water supply; sewerage, waste management and remediation activities</v>
      </c>
      <c r="E37" s="481"/>
      <c r="F37" s="564">
        <v>270.9075343063318</v>
      </c>
      <c r="G37" s="568"/>
      <c r="H37" s="565">
        <v>298.05992924591396</v>
      </c>
      <c r="I37" s="568"/>
      <c r="J37" s="565">
        <v>262.69425781512132</v>
      </c>
      <c r="K37" s="568"/>
      <c r="L37" s="565">
        <v>264.73999974023707</v>
      </c>
      <c r="M37" s="568"/>
      <c r="N37" s="565">
        <v>256.39461430756916</v>
      </c>
      <c r="O37" s="568"/>
      <c r="P37" s="565">
        <v>221.68134920559805</v>
      </c>
      <c r="Q37" s="568"/>
      <c r="R37" s="565">
        <v>237.89685297278191</v>
      </c>
      <c r="S37" s="568"/>
      <c r="T37" s="565">
        <v>244.05523151870645</v>
      </c>
      <c r="U37" s="568"/>
      <c r="V37" s="565">
        <v>247.70682962842221</v>
      </c>
      <c r="W37" s="568"/>
      <c r="X37" s="565">
        <v>244.31034750470081</v>
      </c>
      <c r="Y37" s="568"/>
      <c r="Z37" s="565">
        <v>272.47324590157655</v>
      </c>
      <c r="AA37" s="568"/>
      <c r="AB37" s="565">
        <v>234.95892950057902</v>
      </c>
      <c r="AC37" s="568"/>
      <c r="AD37" s="565">
        <v>478.63866880448495</v>
      </c>
      <c r="AE37" s="568"/>
      <c r="AF37" s="565">
        <v>371.97049983502217</v>
      </c>
      <c r="AG37" s="568"/>
      <c r="AH37" s="565">
        <v>242.06316290536847</v>
      </c>
      <c r="AI37" s="568"/>
      <c r="AJ37" s="565">
        <v>139.42435183986012</v>
      </c>
      <c r="AK37" s="568"/>
      <c r="AL37" s="565">
        <v>88.787252028208655</v>
      </c>
      <c r="AM37" s="568"/>
      <c r="AN37" s="565">
        <v>79.380646814870886</v>
      </c>
      <c r="AO37" s="568"/>
      <c r="AP37" s="565">
        <v>29.070221365041775</v>
      </c>
      <c r="AQ37" s="568"/>
      <c r="AR37" s="565">
        <v>20.532391866309332</v>
      </c>
      <c r="AS37" s="568"/>
      <c r="AT37" s="565">
        <v>29.965120087416238</v>
      </c>
      <c r="AU37" s="568"/>
      <c r="AV37" s="565">
        <v>35.744854183390224</v>
      </c>
      <c r="AW37" s="568"/>
      <c r="AX37" s="565">
        <v>30.652039724890873</v>
      </c>
      <c r="AY37" s="568"/>
      <c r="AZ37" s="565">
        <v>35.391461537982053</v>
      </c>
      <c r="BA37" s="568"/>
      <c r="BB37" s="565">
        <v>36.419356101017684</v>
      </c>
      <c r="BC37" s="568"/>
      <c r="BD37" s="565">
        <v>31.684742465752059</v>
      </c>
      <c r="BE37" s="568"/>
      <c r="BF37" s="565">
        <v>41.91833263229627</v>
      </c>
      <c r="BG37" s="568"/>
      <c r="BH37" s="565">
        <v>34.551038492509527</v>
      </c>
      <c r="BI37" s="568"/>
      <c r="BJ37" s="565" t="s">
        <v>700</v>
      </c>
      <c r="BK37" s="571"/>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474" t="str">
        <f>Parameters!S37</f>
        <v>Water collection, treatment and supply</v>
      </c>
      <c r="E38" s="473"/>
      <c r="F38" s="567">
        <v>171.40407809752807</v>
      </c>
      <c r="G38" s="568"/>
      <c r="H38" s="569">
        <v>176.9085369190386</v>
      </c>
      <c r="I38" s="568"/>
      <c r="J38" s="569">
        <v>171.42330975684413</v>
      </c>
      <c r="K38" s="568"/>
      <c r="L38" s="569">
        <v>164.91860557714017</v>
      </c>
      <c r="M38" s="568"/>
      <c r="N38" s="569">
        <v>164.7869206266206</v>
      </c>
      <c r="O38" s="568"/>
      <c r="P38" s="569">
        <v>120.87232730025417</v>
      </c>
      <c r="Q38" s="568"/>
      <c r="R38" s="569">
        <v>120.34257274322354</v>
      </c>
      <c r="S38" s="568"/>
      <c r="T38" s="569">
        <v>128.17841509660872</v>
      </c>
      <c r="U38" s="568"/>
      <c r="V38" s="569">
        <v>136.45285352316543</v>
      </c>
      <c r="W38" s="568"/>
      <c r="X38" s="569">
        <v>155.85147273854906</v>
      </c>
      <c r="Y38" s="568"/>
      <c r="Z38" s="569">
        <v>158.9655511515092</v>
      </c>
      <c r="AA38" s="568"/>
      <c r="AB38" s="569">
        <v>129.77296354469897</v>
      </c>
      <c r="AC38" s="568"/>
      <c r="AD38" s="569">
        <v>267.03136350627238</v>
      </c>
      <c r="AE38" s="568" t="s">
        <v>746</v>
      </c>
      <c r="AF38" s="569">
        <v>189.60506031628506</v>
      </c>
      <c r="AG38" s="568"/>
      <c r="AH38" s="569">
        <v>119.12967432091659</v>
      </c>
      <c r="AI38" s="568"/>
      <c r="AJ38" s="569">
        <v>61.593020681006713</v>
      </c>
      <c r="AK38" s="568"/>
      <c r="AL38" s="569">
        <v>39.350939072461706</v>
      </c>
      <c r="AM38" s="568"/>
      <c r="AN38" s="569">
        <v>32.333177288510797</v>
      </c>
      <c r="AO38" s="568"/>
      <c r="AP38" s="569">
        <v>10.173458830743938</v>
      </c>
      <c r="AQ38" s="568"/>
      <c r="AR38" s="569">
        <v>5.6406529794069273</v>
      </c>
      <c r="AS38" s="568"/>
      <c r="AT38" s="569">
        <v>9.0999435426410944</v>
      </c>
      <c r="AU38" s="568"/>
      <c r="AV38" s="569">
        <v>8.2547908343156866</v>
      </c>
      <c r="AW38" s="568"/>
      <c r="AX38" s="569">
        <v>9.3047478332258713</v>
      </c>
      <c r="AY38" s="568"/>
      <c r="AZ38" s="569">
        <v>8.3112481967273855</v>
      </c>
      <c r="BA38" s="568"/>
      <c r="BB38" s="569">
        <v>9.7870622895481354</v>
      </c>
      <c r="BC38" s="568"/>
      <c r="BD38" s="569">
        <v>9.0856839938026202</v>
      </c>
      <c r="BE38" s="568"/>
      <c r="BF38" s="569">
        <v>7.5415282275611126</v>
      </c>
      <c r="BG38" s="568"/>
      <c r="BH38" s="569">
        <v>7.0534059895715213</v>
      </c>
      <c r="BI38" s="568"/>
      <c r="BJ38" s="569" t="s">
        <v>700</v>
      </c>
      <c r="BK38" s="571"/>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474" t="str">
        <f>Parameters!S38</f>
        <v>Sewerage, waste management, remediation activities</v>
      </c>
      <c r="E39" s="473"/>
      <c r="F39" s="567">
        <v>99.503456208803712</v>
      </c>
      <c r="G39" s="568"/>
      <c r="H39" s="569">
        <v>121.15139232687534</v>
      </c>
      <c r="I39" s="568"/>
      <c r="J39" s="569">
        <v>91.270948058277213</v>
      </c>
      <c r="K39" s="568"/>
      <c r="L39" s="569">
        <v>99.821394163096883</v>
      </c>
      <c r="M39" s="568"/>
      <c r="N39" s="569">
        <v>91.607693680948572</v>
      </c>
      <c r="O39" s="568"/>
      <c r="P39" s="569">
        <v>100.8090219053439</v>
      </c>
      <c r="Q39" s="568"/>
      <c r="R39" s="569">
        <v>117.55428022955839</v>
      </c>
      <c r="S39" s="568"/>
      <c r="T39" s="569">
        <v>115.87681642209773</v>
      </c>
      <c r="U39" s="568"/>
      <c r="V39" s="569">
        <v>111.2539761052568</v>
      </c>
      <c r="W39" s="568"/>
      <c r="X39" s="569">
        <v>88.458874766151752</v>
      </c>
      <c r="Y39" s="568"/>
      <c r="Z39" s="569">
        <v>113.50769475006733</v>
      </c>
      <c r="AA39" s="568"/>
      <c r="AB39" s="569">
        <v>105.18596595588005</v>
      </c>
      <c r="AC39" s="568"/>
      <c r="AD39" s="569">
        <v>211.60730529821254</v>
      </c>
      <c r="AE39" s="568" t="s">
        <v>746</v>
      </c>
      <c r="AF39" s="569">
        <v>182.36543951873711</v>
      </c>
      <c r="AG39" s="568"/>
      <c r="AH39" s="569">
        <v>122.93348858445188</v>
      </c>
      <c r="AI39" s="568"/>
      <c r="AJ39" s="569">
        <v>77.831331158853402</v>
      </c>
      <c r="AK39" s="568"/>
      <c r="AL39" s="569">
        <v>49.436312955746942</v>
      </c>
      <c r="AM39" s="568"/>
      <c r="AN39" s="569">
        <v>47.047469526360096</v>
      </c>
      <c r="AO39" s="568"/>
      <c r="AP39" s="569">
        <v>18.896762534297839</v>
      </c>
      <c r="AQ39" s="568"/>
      <c r="AR39" s="569">
        <v>14.891738886902406</v>
      </c>
      <c r="AS39" s="568"/>
      <c r="AT39" s="569">
        <v>20.865176544775142</v>
      </c>
      <c r="AU39" s="568"/>
      <c r="AV39" s="569">
        <v>27.490063349074539</v>
      </c>
      <c r="AW39" s="568"/>
      <c r="AX39" s="569">
        <v>21.347291891665002</v>
      </c>
      <c r="AY39" s="568"/>
      <c r="AZ39" s="569">
        <v>27.08021334125467</v>
      </c>
      <c r="BA39" s="568"/>
      <c r="BB39" s="569">
        <v>26.632293811469552</v>
      </c>
      <c r="BC39" s="568"/>
      <c r="BD39" s="569">
        <v>22.599058471949441</v>
      </c>
      <c r="BE39" s="568"/>
      <c r="BF39" s="569">
        <v>34.376804404735161</v>
      </c>
      <c r="BG39" s="568"/>
      <c r="BH39" s="569">
        <v>27.497632502938004</v>
      </c>
      <c r="BI39" s="568"/>
      <c r="BJ39" s="569" t="s">
        <v>700</v>
      </c>
      <c r="BK39" s="571"/>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479" t="str">
        <f>Parameters!S39</f>
        <v>Construction</v>
      </c>
      <c r="E40" s="472"/>
      <c r="F40" s="564">
        <v>2269.1699648176605</v>
      </c>
      <c r="G40" s="568"/>
      <c r="H40" s="565">
        <v>2379.0510432463238</v>
      </c>
      <c r="I40" s="568"/>
      <c r="J40" s="565">
        <v>2354.4067474699677</v>
      </c>
      <c r="K40" s="568"/>
      <c r="L40" s="565">
        <v>2382.5774227803531</v>
      </c>
      <c r="M40" s="568"/>
      <c r="N40" s="565">
        <v>2178.8201231342177</v>
      </c>
      <c r="O40" s="568"/>
      <c r="P40" s="565">
        <v>1969.9220890659738</v>
      </c>
      <c r="Q40" s="568"/>
      <c r="R40" s="565">
        <v>2102.7235267263018</v>
      </c>
      <c r="S40" s="568"/>
      <c r="T40" s="565">
        <v>2266.8350794523662</v>
      </c>
      <c r="U40" s="568"/>
      <c r="V40" s="565">
        <v>2272.2530757791446</v>
      </c>
      <c r="W40" s="568"/>
      <c r="X40" s="565">
        <v>2357.8032306123018</v>
      </c>
      <c r="Y40" s="568"/>
      <c r="Z40" s="565">
        <v>2624.492667191369</v>
      </c>
      <c r="AA40" s="568"/>
      <c r="AB40" s="565">
        <v>2358.7435652912923</v>
      </c>
      <c r="AC40" s="568"/>
      <c r="AD40" s="565">
        <v>4377.5902383838575</v>
      </c>
      <c r="AE40" s="568" t="s">
        <v>745</v>
      </c>
      <c r="AF40" s="565">
        <v>3522.3892766434392</v>
      </c>
      <c r="AG40" s="568"/>
      <c r="AH40" s="565">
        <v>2743.5366728214226</v>
      </c>
      <c r="AI40" s="568"/>
      <c r="AJ40" s="565">
        <v>1952.8239172407164</v>
      </c>
      <c r="AK40" s="568"/>
      <c r="AL40" s="565">
        <v>1367.3592014285684</v>
      </c>
      <c r="AM40" s="568"/>
      <c r="AN40" s="565">
        <v>1056.4827782580066</v>
      </c>
      <c r="AO40" s="568"/>
      <c r="AP40" s="565">
        <v>325.47164414872185</v>
      </c>
      <c r="AQ40" s="568"/>
      <c r="AR40" s="565">
        <v>304.64837137761907</v>
      </c>
      <c r="AS40" s="568"/>
      <c r="AT40" s="565">
        <v>427.31179192160664</v>
      </c>
      <c r="AU40" s="568"/>
      <c r="AV40" s="565">
        <v>444.88894533268376</v>
      </c>
      <c r="AW40" s="568"/>
      <c r="AX40" s="565">
        <v>452.50517276256357</v>
      </c>
      <c r="AY40" s="568"/>
      <c r="AZ40" s="565">
        <v>467.60885026899308</v>
      </c>
      <c r="BA40" s="568"/>
      <c r="BB40" s="565">
        <v>500.11590235870494</v>
      </c>
      <c r="BC40" s="568"/>
      <c r="BD40" s="565">
        <v>444.6378518553206</v>
      </c>
      <c r="BE40" s="568"/>
      <c r="BF40" s="565">
        <v>407.70311570029048</v>
      </c>
      <c r="BG40" s="568"/>
      <c r="BH40" s="565">
        <v>373.62841033077677</v>
      </c>
      <c r="BI40" s="568"/>
      <c r="BJ40" s="565" t="s">
        <v>700</v>
      </c>
      <c r="BK40" s="571"/>
      <c r="CJ40" s="303"/>
      <c r="CK40" s="303"/>
      <c r="CL40" s="303"/>
      <c r="CM40" s="304" t="s">
        <v>159</v>
      </c>
      <c r="CN40" s="303" t="s">
        <v>946</v>
      </c>
      <c r="CO40" s="303"/>
      <c r="CP40" s="303"/>
      <c r="CQ40" s="303"/>
      <c r="CR40" s="303"/>
      <c r="CS40" s="303"/>
      <c r="CT40" s="303"/>
    </row>
    <row r="41" spans="1:98" s="13" customFormat="1">
      <c r="A41" s="36"/>
      <c r="B41" s="207" t="str">
        <f>Parameters!Q40</f>
        <v>G</v>
      </c>
      <c r="C41" s="208"/>
      <c r="D41" s="479" t="str">
        <f>Parameters!S40</f>
        <v>Wholesale and retail trade; repair of motor vehicles and motorcycles</v>
      </c>
      <c r="E41" s="481"/>
      <c r="F41" s="564">
        <v>2107.053221988635</v>
      </c>
      <c r="G41" s="568"/>
      <c r="H41" s="565">
        <v>2133.7203681094752</v>
      </c>
      <c r="I41" s="568"/>
      <c r="J41" s="565">
        <v>2171.27114354172</v>
      </c>
      <c r="K41" s="568"/>
      <c r="L41" s="565">
        <v>2244.1389944898901</v>
      </c>
      <c r="M41" s="568"/>
      <c r="N41" s="565">
        <v>2104.5207953757586</v>
      </c>
      <c r="O41" s="568"/>
      <c r="P41" s="565">
        <v>1897.2202710973056</v>
      </c>
      <c r="Q41" s="568"/>
      <c r="R41" s="565">
        <v>2130.1447596085595</v>
      </c>
      <c r="S41" s="568"/>
      <c r="T41" s="565">
        <v>2180.0085674072193</v>
      </c>
      <c r="U41" s="568"/>
      <c r="V41" s="565">
        <v>2249.8809105896994</v>
      </c>
      <c r="W41" s="568"/>
      <c r="X41" s="565">
        <v>2349.8397945899528</v>
      </c>
      <c r="Y41" s="568"/>
      <c r="Z41" s="565">
        <v>2668.0615124751885</v>
      </c>
      <c r="AA41" s="568"/>
      <c r="AB41" s="565">
        <v>2311.6514546529975</v>
      </c>
      <c r="AC41" s="568"/>
      <c r="AD41" s="565">
        <v>1954.9828176684427</v>
      </c>
      <c r="AE41" s="568"/>
      <c r="AF41" s="565">
        <v>1971.2853403600707</v>
      </c>
      <c r="AG41" s="568"/>
      <c r="AH41" s="565">
        <v>2027.1615461350125</v>
      </c>
      <c r="AI41" s="568"/>
      <c r="AJ41" s="565">
        <v>1722.830719679127</v>
      </c>
      <c r="AK41" s="568"/>
      <c r="AL41" s="565">
        <v>1278.2256120140041</v>
      </c>
      <c r="AM41" s="568"/>
      <c r="AN41" s="565">
        <v>1229.3623998513062</v>
      </c>
      <c r="AO41" s="568"/>
      <c r="AP41" s="565">
        <v>1045.827657088776</v>
      </c>
      <c r="AQ41" s="568"/>
      <c r="AR41" s="565">
        <v>763.0959553637415</v>
      </c>
      <c r="AS41" s="568"/>
      <c r="AT41" s="565">
        <v>1030.662174182896</v>
      </c>
      <c r="AU41" s="568"/>
      <c r="AV41" s="565">
        <v>1133.0900499449949</v>
      </c>
      <c r="AW41" s="568"/>
      <c r="AX41" s="565">
        <v>1170.2982216744492</v>
      </c>
      <c r="AY41" s="568"/>
      <c r="AZ41" s="565">
        <v>1226.1575400218564</v>
      </c>
      <c r="BA41" s="568"/>
      <c r="BB41" s="565">
        <v>1202.1662912967142</v>
      </c>
      <c r="BC41" s="568"/>
      <c r="BD41" s="565">
        <v>957.11999338744636</v>
      </c>
      <c r="BE41" s="568"/>
      <c r="BF41" s="565">
        <v>848.31545520065947</v>
      </c>
      <c r="BG41" s="568"/>
      <c r="BH41" s="565">
        <v>842.7906240937657</v>
      </c>
      <c r="BI41" s="568"/>
      <c r="BJ41" s="565" t="s">
        <v>700</v>
      </c>
      <c r="BK41" s="571"/>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471" t="str">
        <f>Parameters!S41</f>
        <v>Wholesale and retail trade and repair of motor vehicles and motorcycles</v>
      </c>
      <c r="E42" s="472"/>
      <c r="F42" s="567">
        <v>323.75904234503037</v>
      </c>
      <c r="G42" s="568"/>
      <c r="H42" s="569">
        <v>495.24711400218797</v>
      </c>
      <c r="I42" s="568"/>
      <c r="J42" s="569">
        <v>402.65840126613443</v>
      </c>
      <c r="K42" s="568"/>
      <c r="L42" s="569">
        <v>491.82903658940859</v>
      </c>
      <c r="M42" s="568"/>
      <c r="N42" s="569">
        <v>356.59425837205038</v>
      </c>
      <c r="O42" s="568"/>
      <c r="P42" s="569">
        <v>358.94219332170513</v>
      </c>
      <c r="Q42" s="568"/>
      <c r="R42" s="569">
        <v>553.05122631965537</v>
      </c>
      <c r="S42" s="568"/>
      <c r="T42" s="569">
        <v>506.54720578153388</v>
      </c>
      <c r="U42" s="568"/>
      <c r="V42" s="569">
        <v>483.42769265988284</v>
      </c>
      <c r="W42" s="568"/>
      <c r="X42" s="569">
        <v>598.46767143431623</v>
      </c>
      <c r="Y42" s="568"/>
      <c r="Z42" s="569">
        <v>589.73234036210567</v>
      </c>
      <c r="AA42" s="568"/>
      <c r="AB42" s="569">
        <v>575.46674668605033</v>
      </c>
      <c r="AC42" s="568"/>
      <c r="AD42" s="569">
        <v>480.1954444633642</v>
      </c>
      <c r="AE42" s="568"/>
      <c r="AF42" s="569">
        <v>474.47511906865969</v>
      </c>
      <c r="AG42" s="568"/>
      <c r="AH42" s="569">
        <v>331.89629452959156</v>
      </c>
      <c r="AI42" s="568"/>
      <c r="AJ42" s="569">
        <v>188.84196818937582</v>
      </c>
      <c r="AK42" s="568"/>
      <c r="AL42" s="569">
        <v>111.03701062593017</v>
      </c>
      <c r="AM42" s="568"/>
      <c r="AN42" s="569">
        <v>125.76885132481597</v>
      </c>
      <c r="AO42" s="568"/>
      <c r="AP42" s="569">
        <v>146.48264070859045</v>
      </c>
      <c r="AQ42" s="568"/>
      <c r="AR42" s="569">
        <v>98.505406877100668</v>
      </c>
      <c r="AS42" s="568"/>
      <c r="AT42" s="569">
        <v>139.7532033704336</v>
      </c>
      <c r="AU42" s="568"/>
      <c r="AV42" s="569">
        <v>126.69780032918435</v>
      </c>
      <c r="AW42" s="568"/>
      <c r="AX42" s="569">
        <v>172.27311744953099</v>
      </c>
      <c r="AY42" s="568"/>
      <c r="AZ42" s="569">
        <v>208.71235368125386</v>
      </c>
      <c r="BA42" s="568"/>
      <c r="BB42" s="569">
        <v>202.31349299867941</v>
      </c>
      <c r="BC42" s="568"/>
      <c r="BD42" s="569">
        <v>158.92086543105515</v>
      </c>
      <c r="BE42" s="568"/>
      <c r="BF42" s="569">
        <v>144.37974086900832</v>
      </c>
      <c r="BG42" s="568"/>
      <c r="BH42" s="569">
        <v>166.92817911172594</v>
      </c>
      <c r="BI42" s="568"/>
      <c r="BJ42" s="569" t="s">
        <v>700</v>
      </c>
      <c r="BK42" s="571"/>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471" t="str">
        <f>Parameters!S42</f>
        <v>Wholesale trade, except of motor vehicles and motorcycles</v>
      </c>
      <c r="E43" s="472"/>
      <c r="F43" s="567">
        <v>881.28940847487513</v>
      </c>
      <c r="G43" s="568"/>
      <c r="H43" s="569">
        <v>763.41276136077443</v>
      </c>
      <c r="I43" s="568"/>
      <c r="J43" s="569">
        <v>1104.9073722788046</v>
      </c>
      <c r="K43" s="568"/>
      <c r="L43" s="569">
        <v>996.9338218883945</v>
      </c>
      <c r="M43" s="568"/>
      <c r="N43" s="569">
        <v>1158.2273246604502</v>
      </c>
      <c r="O43" s="568"/>
      <c r="P43" s="569">
        <v>982.16385937588529</v>
      </c>
      <c r="Q43" s="568"/>
      <c r="R43" s="569">
        <v>892.39060630559663</v>
      </c>
      <c r="S43" s="568"/>
      <c r="T43" s="569">
        <v>852.22649910957944</v>
      </c>
      <c r="U43" s="568"/>
      <c r="V43" s="569">
        <v>873.36297931825334</v>
      </c>
      <c r="W43" s="568"/>
      <c r="X43" s="569">
        <v>954.09478483729356</v>
      </c>
      <c r="Y43" s="568"/>
      <c r="Z43" s="569">
        <v>1082.9350264428829</v>
      </c>
      <c r="AA43" s="568"/>
      <c r="AB43" s="569">
        <v>848.63202090448772</v>
      </c>
      <c r="AC43" s="568"/>
      <c r="AD43" s="569">
        <v>778.11781206298895</v>
      </c>
      <c r="AE43" s="568"/>
      <c r="AF43" s="569">
        <v>800.47091949451169</v>
      </c>
      <c r="AG43" s="568"/>
      <c r="AH43" s="569">
        <v>998.06821701409115</v>
      </c>
      <c r="AI43" s="568"/>
      <c r="AJ43" s="569">
        <v>891.4972701605974</v>
      </c>
      <c r="AK43" s="568"/>
      <c r="AL43" s="569">
        <v>640.99464019358243</v>
      </c>
      <c r="AM43" s="568"/>
      <c r="AN43" s="569">
        <v>467.10213494300115</v>
      </c>
      <c r="AO43" s="568"/>
      <c r="AP43" s="569">
        <v>531.75991755910422</v>
      </c>
      <c r="AQ43" s="568"/>
      <c r="AR43" s="569">
        <v>366.88846914750536</v>
      </c>
      <c r="AS43" s="568"/>
      <c r="AT43" s="569">
        <v>442.64516061599602</v>
      </c>
      <c r="AU43" s="568"/>
      <c r="AV43" s="569">
        <v>561.97301951010752</v>
      </c>
      <c r="AW43" s="568"/>
      <c r="AX43" s="569">
        <v>556.5310930952312</v>
      </c>
      <c r="AY43" s="568"/>
      <c r="AZ43" s="569">
        <v>548.07241307575077</v>
      </c>
      <c r="BA43" s="568"/>
      <c r="BB43" s="569">
        <v>517.72890137747561</v>
      </c>
      <c r="BC43" s="568"/>
      <c r="BD43" s="569">
        <v>422.59300511991563</v>
      </c>
      <c r="BE43" s="568"/>
      <c r="BF43" s="569">
        <v>392.77174779478179</v>
      </c>
      <c r="BG43" s="568"/>
      <c r="BH43" s="569">
        <v>379.70455560310381</v>
      </c>
      <c r="BI43" s="568"/>
      <c r="BJ43" s="569" t="s">
        <v>700</v>
      </c>
      <c r="BK43" s="571"/>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471" t="str">
        <f>Parameters!S43</f>
        <v>Retail trade, except of motor vehicles and motorcycles</v>
      </c>
      <c r="E44" s="472"/>
      <c r="F44" s="567">
        <v>902.00477116872923</v>
      </c>
      <c r="G44" s="568"/>
      <c r="H44" s="569">
        <v>875.06049274651286</v>
      </c>
      <c r="I44" s="568"/>
      <c r="J44" s="569">
        <v>663.70536999678097</v>
      </c>
      <c r="K44" s="568"/>
      <c r="L44" s="569">
        <v>755.37613601208693</v>
      </c>
      <c r="M44" s="568"/>
      <c r="N44" s="569">
        <v>589.69921234325784</v>
      </c>
      <c r="O44" s="568"/>
      <c r="P44" s="569">
        <v>556.11421839971501</v>
      </c>
      <c r="Q44" s="568"/>
      <c r="R44" s="569">
        <v>684.70292698330729</v>
      </c>
      <c r="S44" s="568"/>
      <c r="T44" s="569">
        <v>821.23486251610609</v>
      </c>
      <c r="U44" s="568"/>
      <c r="V44" s="569">
        <v>893.09023861156311</v>
      </c>
      <c r="W44" s="568"/>
      <c r="X44" s="569">
        <v>797.27733831834314</v>
      </c>
      <c r="Y44" s="568"/>
      <c r="Z44" s="569">
        <v>995.39414567020015</v>
      </c>
      <c r="AA44" s="568"/>
      <c r="AB44" s="569">
        <v>887.55268706245954</v>
      </c>
      <c r="AC44" s="568"/>
      <c r="AD44" s="569">
        <v>696.66956114208961</v>
      </c>
      <c r="AE44" s="568"/>
      <c r="AF44" s="569">
        <v>696.33930179689924</v>
      </c>
      <c r="AG44" s="568"/>
      <c r="AH44" s="569">
        <v>697.19703459132984</v>
      </c>
      <c r="AI44" s="568"/>
      <c r="AJ44" s="569">
        <v>642.491481329154</v>
      </c>
      <c r="AK44" s="568"/>
      <c r="AL44" s="569">
        <v>526.19396119449164</v>
      </c>
      <c r="AM44" s="568"/>
      <c r="AN44" s="569">
        <v>636.49141358348902</v>
      </c>
      <c r="AO44" s="568"/>
      <c r="AP44" s="569">
        <v>367.58509882108149</v>
      </c>
      <c r="AQ44" s="568"/>
      <c r="AR44" s="569">
        <v>297.70207933913542</v>
      </c>
      <c r="AS44" s="568"/>
      <c r="AT44" s="569">
        <v>448.26381019646641</v>
      </c>
      <c r="AU44" s="568"/>
      <c r="AV44" s="569">
        <v>444.41923010570304</v>
      </c>
      <c r="AW44" s="568"/>
      <c r="AX44" s="569">
        <v>441.49401112968701</v>
      </c>
      <c r="AY44" s="568"/>
      <c r="AZ44" s="569">
        <v>469.37277326485184</v>
      </c>
      <c r="BA44" s="568"/>
      <c r="BB44" s="569">
        <v>482.12389692055928</v>
      </c>
      <c r="BC44" s="568"/>
      <c r="BD44" s="569">
        <v>375.60612283647566</v>
      </c>
      <c r="BE44" s="568"/>
      <c r="BF44" s="569">
        <v>311.1639665368694</v>
      </c>
      <c r="BG44" s="568"/>
      <c r="BH44" s="569">
        <v>296.15788937893592</v>
      </c>
      <c r="BI44" s="568"/>
      <c r="BJ44" s="569" t="s">
        <v>700</v>
      </c>
      <c r="BK44" s="571"/>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479" t="str">
        <f>Parameters!S44</f>
        <v>Transportation and storage</v>
      </c>
      <c r="E45" s="481"/>
      <c r="F45" s="564">
        <v>16116.237152675492</v>
      </c>
      <c r="G45" s="568"/>
      <c r="H45" s="565">
        <v>16410.861967479301</v>
      </c>
      <c r="I45" s="568"/>
      <c r="J45" s="565">
        <v>16438.101006389948</v>
      </c>
      <c r="K45" s="568"/>
      <c r="L45" s="565">
        <v>16281.289386967665</v>
      </c>
      <c r="M45" s="568"/>
      <c r="N45" s="565">
        <v>15292.69492020229</v>
      </c>
      <c r="O45" s="568"/>
      <c r="P45" s="565">
        <v>13716.791583713844</v>
      </c>
      <c r="Q45" s="568"/>
      <c r="R45" s="565">
        <v>14825.398207879673</v>
      </c>
      <c r="S45" s="568"/>
      <c r="T45" s="565">
        <v>15968.949196521213</v>
      </c>
      <c r="U45" s="568"/>
      <c r="V45" s="565">
        <v>16320.903964069686</v>
      </c>
      <c r="W45" s="568"/>
      <c r="X45" s="565">
        <v>18831.118336129857</v>
      </c>
      <c r="Y45" s="568"/>
      <c r="Z45" s="565">
        <v>22883.784239714772</v>
      </c>
      <c r="AA45" s="568"/>
      <c r="AB45" s="565">
        <v>22890.001591821383</v>
      </c>
      <c r="AC45" s="568"/>
      <c r="AD45" s="565">
        <v>24296.417273612751</v>
      </c>
      <c r="AE45" s="568"/>
      <c r="AF45" s="565">
        <v>29067.73740777708</v>
      </c>
      <c r="AG45" s="568"/>
      <c r="AH45" s="565">
        <v>25585.397815526296</v>
      </c>
      <c r="AI45" s="568"/>
      <c r="AJ45" s="565">
        <v>20873.776297707253</v>
      </c>
      <c r="AK45" s="568"/>
      <c r="AL45" s="565">
        <v>16125.633562169063</v>
      </c>
      <c r="AM45" s="568"/>
      <c r="AN45" s="565">
        <v>17044.123981787678</v>
      </c>
      <c r="AO45" s="568"/>
      <c r="AP45" s="565">
        <v>8878.4111888968091</v>
      </c>
      <c r="AQ45" s="568" t="s">
        <v>1168</v>
      </c>
      <c r="AR45" s="565">
        <v>4881.0884482044494</v>
      </c>
      <c r="AS45" s="568" t="s">
        <v>571</v>
      </c>
      <c r="AT45" s="565">
        <v>7400.8201443120788</v>
      </c>
      <c r="AU45" s="568" t="s">
        <v>571</v>
      </c>
      <c r="AV45" s="565">
        <v>6885.0287858446054</v>
      </c>
      <c r="AW45" s="568"/>
      <c r="AX45" s="565">
        <v>6046.0799379600157</v>
      </c>
      <c r="AY45" s="568"/>
      <c r="AZ45" s="565">
        <v>5874.9111638542299</v>
      </c>
      <c r="BA45" s="568"/>
      <c r="BB45" s="565">
        <v>5552.8387262352126</v>
      </c>
      <c r="BC45" s="568"/>
      <c r="BD45" s="565">
        <v>4143.9561258983322</v>
      </c>
      <c r="BE45" s="568"/>
      <c r="BF45" s="565">
        <v>4676.4133964018301</v>
      </c>
      <c r="BG45" s="568"/>
      <c r="BH45" s="565">
        <v>4440.9766493113984</v>
      </c>
      <c r="BI45" s="568"/>
      <c r="BJ45" s="565" t="s">
        <v>700</v>
      </c>
      <c r="BK45" s="571"/>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471" t="str">
        <f>Parameters!S45</f>
        <v>Land transport and transport via pipelines</v>
      </c>
      <c r="E46" s="472"/>
      <c r="F46" s="567">
        <v>15868.642183565224</v>
      </c>
      <c r="G46" s="568"/>
      <c r="H46" s="569">
        <v>16146.500276759327</v>
      </c>
      <c r="I46" s="568"/>
      <c r="J46" s="569">
        <v>16190.786858082312</v>
      </c>
      <c r="K46" s="568"/>
      <c r="L46" s="569">
        <v>16049.258325615405</v>
      </c>
      <c r="M46" s="568"/>
      <c r="N46" s="569">
        <v>15053.229759737082</v>
      </c>
      <c r="O46" s="568"/>
      <c r="P46" s="569">
        <v>13536.046060614872</v>
      </c>
      <c r="Q46" s="568"/>
      <c r="R46" s="569">
        <v>14622.92100966722</v>
      </c>
      <c r="S46" s="568"/>
      <c r="T46" s="569">
        <v>15794.528828889146</v>
      </c>
      <c r="U46" s="568"/>
      <c r="V46" s="569">
        <v>16123.894747832604</v>
      </c>
      <c r="W46" s="568"/>
      <c r="X46" s="569">
        <v>18657.588402400714</v>
      </c>
      <c r="Y46" s="568"/>
      <c r="Z46" s="569">
        <v>22675.392397046315</v>
      </c>
      <c r="AA46" s="568"/>
      <c r="AB46" s="569">
        <v>22721.122973580772</v>
      </c>
      <c r="AC46" s="568"/>
      <c r="AD46" s="569">
        <v>24166.350576532608</v>
      </c>
      <c r="AE46" s="568"/>
      <c r="AF46" s="569">
        <v>28910.658726939888</v>
      </c>
      <c r="AG46" s="568"/>
      <c r="AH46" s="569">
        <v>25452.758552882166</v>
      </c>
      <c r="AI46" s="568"/>
      <c r="AJ46" s="569">
        <v>20742.791239204536</v>
      </c>
      <c r="AK46" s="568"/>
      <c r="AL46" s="569">
        <v>15997.520507274859</v>
      </c>
      <c r="AM46" s="568"/>
      <c r="AN46" s="569">
        <v>16941.686706700788</v>
      </c>
      <c r="AO46" s="568"/>
      <c r="AP46" s="569">
        <v>8205.4365329207048</v>
      </c>
      <c r="AQ46" s="568"/>
      <c r="AR46" s="569">
        <v>4548.9692463053616</v>
      </c>
      <c r="AS46" s="568"/>
      <c r="AT46" s="569">
        <v>6925.31320924191</v>
      </c>
      <c r="AU46" s="568"/>
      <c r="AV46" s="569">
        <v>6445.4111764851787</v>
      </c>
      <c r="AW46" s="568"/>
      <c r="AX46" s="569">
        <v>5562.4165242099825</v>
      </c>
      <c r="AY46" s="568"/>
      <c r="AZ46" s="569">
        <v>5484.0236359432538</v>
      </c>
      <c r="BA46" s="568"/>
      <c r="BB46" s="569">
        <v>5199.9736886240817</v>
      </c>
      <c r="BC46" s="568"/>
      <c r="BD46" s="569">
        <v>3886.2589002886798</v>
      </c>
      <c r="BE46" s="568"/>
      <c r="BF46" s="569">
        <v>4362.684070096595</v>
      </c>
      <c r="BG46" s="568"/>
      <c r="BH46" s="569">
        <v>4169.3082533635252</v>
      </c>
      <c r="BI46" s="568"/>
      <c r="BJ46" s="569" t="s">
        <v>700</v>
      </c>
      <c r="BK46" s="571"/>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471" t="str">
        <f>Parameters!S46</f>
        <v>Water transport</v>
      </c>
      <c r="E47" s="500"/>
      <c r="F47" s="567">
        <v>1.7343454070976398</v>
      </c>
      <c r="G47" s="568"/>
      <c r="H47" s="569">
        <v>1.1703882551236844</v>
      </c>
      <c r="I47" s="568"/>
      <c r="J47" s="569">
        <v>1.9607543304393178</v>
      </c>
      <c r="K47" s="568"/>
      <c r="L47" s="569">
        <v>2.2314995805481184</v>
      </c>
      <c r="M47" s="568"/>
      <c r="N47" s="569">
        <v>3.569914075226658</v>
      </c>
      <c r="O47" s="568"/>
      <c r="P47" s="569">
        <v>1.6006379793855192</v>
      </c>
      <c r="Q47" s="568"/>
      <c r="R47" s="569">
        <v>1.4578030125241492</v>
      </c>
      <c r="S47" s="568"/>
      <c r="T47" s="569">
        <v>1.9028999820093959</v>
      </c>
      <c r="U47" s="568"/>
      <c r="V47" s="569">
        <v>1.7051030975912025</v>
      </c>
      <c r="W47" s="568"/>
      <c r="X47" s="569">
        <v>1.5913450548849239</v>
      </c>
      <c r="Y47" s="568"/>
      <c r="Z47" s="569">
        <v>1.1120855794239866</v>
      </c>
      <c r="AA47" s="568"/>
      <c r="AB47" s="569">
        <v>0.74838546439707732</v>
      </c>
      <c r="AC47" s="568"/>
      <c r="AD47" s="569">
        <v>1.048050753779024</v>
      </c>
      <c r="AE47" s="568"/>
      <c r="AF47" s="569">
        <v>0.62034033003544731</v>
      </c>
      <c r="AG47" s="568"/>
      <c r="AH47" s="569">
        <v>0.48870396847072839</v>
      </c>
      <c r="AI47" s="568"/>
      <c r="AJ47" s="569">
        <v>0.84933026567579628</v>
      </c>
      <c r="AK47" s="568"/>
      <c r="AL47" s="569">
        <v>0.53267180168126849</v>
      </c>
      <c r="AM47" s="568"/>
      <c r="AN47" s="569">
        <v>0.61602547986426326</v>
      </c>
      <c r="AO47" s="568"/>
      <c r="AP47" s="569">
        <v>0.18507629440929974</v>
      </c>
      <c r="AQ47" s="568"/>
      <c r="AR47" s="569">
        <v>0.26100791637162485</v>
      </c>
      <c r="AS47" s="568"/>
      <c r="AT47" s="569">
        <v>3.0564444077164064</v>
      </c>
      <c r="AU47" s="568"/>
      <c r="AV47" s="569">
        <v>0.3486232238165391</v>
      </c>
      <c r="AW47" s="568"/>
      <c r="AX47" s="569">
        <v>0.37583693647396976</v>
      </c>
      <c r="AY47" s="568"/>
      <c r="AZ47" s="569">
        <v>1.7706278658772234</v>
      </c>
      <c r="BA47" s="568"/>
      <c r="BB47" s="569">
        <v>0.37630090306797287</v>
      </c>
      <c r="BC47" s="568"/>
      <c r="BD47" s="569">
        <v>1.3491685082366927</v>
      </c>
      <c r="BE47" s="568"/>
      <c r="BF47" s="569">
        <v>0.29381084969131976</v>
      </c>
      <c r="BG47" s="568"/>
      <c r="BH47" s="569">
        <v>0.24712464175005847</v>
      </c>
      <c r="BI47" s="568"/>
      <c r="BJ47" s="569" t="s">
        <v>700</v>
      </c>
      <c r="BK47" s="571"/>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474" t="str">
        <f>Parameters!S47</f>
        <v>Air transport</v>
      </c>
      <c r="E48" s="473"/>
      <c r="F48" s="567">
        <v>0.23231663786431345</v>
      </c>
      <c r="G48" s="568"/>
      <c r="H48" s="569">
        <v>2.2874037559420541E-2</v>
      </c>
      <c r="I48" s="568"/>
      <c r="J48" s="569">
        <v>0.4470974845401568</v>
      </c>
      <c r="K48" s="568"/>
      <c r="L48" s="569">
        <v>0.38585554927705962</v>
      </c>
      <c r="M48" s="568"/>
      <c r="N48" s="569">
        <v>0.61642108710166943</v>
      </c>
      <c r="O48" s="568"/>
      <c r="P48" s="569">
        <v>0.23199986817464993</v>
      </c>
      <c r="Q48" s="568"/>
      <c r="R48" s="569">
        <v>0.31449837578117784</v>
      </c>
      <c r="S48" s="568"/>
      <c r="T48" s="569">
        <v>0.26754712064718816</v>
      </c>
      <c r="U48" s="568"/>
      <c r="V48" s="569">
        <v>0.36247310968316232</v>
      </c>
      <c r="W48" s="568"/>
      <c r="X48" s="569">
        <v>0.3541589207254533</v>
      </c>
      <c r="Y48" s="568"/>
      <c r="Z48" s="569">
        <v>1.9293642946287069E-2</v>
      </c>
      <c r="AA48" s="568"/>
      <c r="AB48" s="569">
        <v>4.3565058218540884E-2</v>
      </c>
      <c r="AC48" s="568"/>
      <c r="AD48" s="569">
        <v>5.1036146969738603</v>
      </c>
      <c r="AE48" s="568"/>
      <c r="AF48" s="569">
        <v>0.138134167176936</v>
      </c>
      <c r="AG48" s="568"/>
      <c r="AH48" s="569">
        <v>0.70646641987031433</v>
      </c>
      <c r="AI48" s="568"/>
      <c r="AJ48" s="569">
        <v>0.81808400172116846</v>
      </c>
      <c r="AK48" s="568"/>
      <c r="AL48" s="569">
        <v>1.2624368964424744</v>
      </c>
      <c r="AM48" s="568"/>
      <c r="AN48" s="569">
        <v>1.0926722218132916</v>
      </c>
      <c r="AO48" s="568"/>
      <c r="AP48" s="569">
        <v>0.22351646399744543</v>
      </c>
      <c r="AQ48" s="568"/>
      <c r="AR48" s="569">
        <v>0.27613513730830386</v>
      </c>
      <c r="AS48" s="568"/>
      <c r="AT48" s="569">
        <v>0.35543018380143493</v>
      </c>
      <c r="AU48" s="568"/>
      <c r="AV48" s="569">
        <v>0.494890702921986</v>
      </c>
      <c r="AW48" s="568"/>
      <c r="AX48" s="569">
        <v>0.55570389641735507</v>
      </c>
      <c r="AY48" s="568"/>
      <c r="AZ48" s="569">
        <v>0.52143652725912837</v>
      </c>
      <c r="BA48" s="568"/>
      <c r="BB48" s="569">
        <v>0.70719439716394172</v>
      </c>
      <c r="BC48" s="568"/>
      <c r="BD48" s="569">
        <v>0.54569426725157499</v>
      </c>
      <c r="BE48" s="568"/>
      <c r="BF48" s="569">
        <v>0.41712679348036186</v>
      </c>
      <c r="BG48" s="568"/>
      <c r="BH48" s="569">
        <v>0.34788015460692379</v>
      </c>
      <c r="BI48" s="568"/>
      <c r="BJ48" s="569" t="s">
        <v>700</v>
      </c>
      <c r="BK48" s="571"/>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474" t="str">
        <f>Parameters!S48</f>
        <v>Warehousing and support activities for transportation</v>
      </c>
      <c r="E49" s="473"/>
      <c r="F49" s="567">
        <v>117.23211426753878</v>
      </c>
      <c r="G49" s="568"/>
      <c r="H49" s="569">
        <v>130.00363938406838</v>
      </c>
      <c r="I49" s="568"/>
      <c r="J49" s="569">
        <v>109.20552922777914</v>
      </c>
      <c r="K49" s="568"/>
      <c r="L49" s="569">
        <v>90.023140872342168</v>
      </c>
      <c r="M49" s="568"/>
      <c r="N49" s="569">
        <v>101.21340278901108</v>
      </c>
      <c r="O49" s="568"/>
      <c r="P49" s="569">
        <v>66.542878856135275</v>
      </c>
      <c r="Q49" s="568"/>
      <c r="R49" s="569">
        <v>78.797523251635667</v>
      </c>
      <c r="S49" s="568"/>
      <c r="T49" s="569">
        <v>48.360491358019985</v>
      </c>
      <c r="U49" s="568"/>
      <c r="V49" s="569">
        <v>67.368956269296476</v>
      </c>
      <c r="W49" s="568"/>
      <c r="X49" s="569">
        <v>43.943470062403122</v>
      </c>
      <c r="Y49" s="568"/>
      <c r="Z49" s="569">
        <v>58.120941757113016</v>
      </c>
      <c r="AA49" s="568"/>
      <c r="AB49" s="569">
        <v>39.023919530903463</v>
      </c>
      <c r="AC49" s="568"/>
      <c r="AD49" s="569">
        <v>38.371836959788368</v>
      </c>
      <c r="AE49" s="568"/>
      <c r="AF49" s="569">
        <v>43.219569836991028</v>
      </c>
      <c r="AG49" s="568"/>
      <c r="AH49" s="569">
        <v>25.629592475152329</v>
      </c>
      <c r="AI49" s="568"/>
      <c r="AJ49" s="569">
        <v>43.799876583817309</v>
      </c>
      <c r="AK49" s="568"/>
      <c r="AL49" s="569">
        <v>62.468648344818021</v>
      </c>
      <c r="AM49" s="568"/>
      <c r="AN49" s="569">
        <v>44.75769990343526</v>
      </c>
      <c r="AO49" s="568"/>
      <c r="AP49" s="569">
        <v>647.20564430476941</v>
      </c>
      <c r="AQ49" s="568"/>
      <c r="AR49" s="569">
        <v>321.53728491985407</v>
      </c>
      <c r="AS49" s="568"/>
      <c r="AT49" s="569">
        <v>434.09479782456179</v>
      </c>
      <c r="AU49" s="568"/>
      <c r="AV49" s="569">
        <v>417.31893038748331</v>
      </c>
      <c r="AW49" s="568"/>
      <c r="AX49" s="569">
        <v>448.15004148947656</v>
      </c>
      <c r="AY49" s="568"/>
      <c r="AZ49" s="569">
        <v>364.14278744961928</v>
      </c>
      <c r="BA49" s="568"/>
      <c r="BB49" s="569">
        <v>321.78773113876935</v>
      </c>
      <c r="BC49" s="568"/>
      <c r="BD49" s="569">
        <v>226.22022641045422</v>
      </c>
      <c r="BE49" s="568"/>
      <c r="BF49" s="569">
        <v>252.81927306841206</v>
      </c>
      <c r="BG49" s="568"/>
      <c r="BH49" s="569">
        <v>226.73729976087247</v>
      </c>
      <c r="BI49" s="568"/>
      <c r="BJ49" s="569" t="s">
        <v>700</v>
      </c>
      <c r="BK49" s="571"/>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474" t="str">
        <f>Parameters!S49</f>
        <v>Postal and courier activities</v>
      </c>
      <c r="E50" s="473"/>
      <c r="F50" s="567">
        <v>128.39619279776701</v>
      </c>
      <c r="G50" s="568"/>
      <c r="H50" s="569">
        <v>133.16478904322381</v>
      </c>
      <c r="I50" s="568"/>
      <c r="J50" s="569">
        <v>135.70076726487932</v>
      </c>
      <c r="K50" s="568"/>
      <c r="L50" s="569">
        <v>139.39056535009064</v>
      </c>
      <c r="M50" s="568"/>
      <c r="N50" s="569">
        <v>134.06542251386921</v>
      </c>
      <c r="O50" s="568"/>
      <c r="P50" s="569">
        <v>112.37000639527882</v>
      </c>
      <c r="Q50" s="568"/>
      <c r="R50" s="569">
        <v>121.90737357251017</v>
      </c>
      <c r="S50" s="568"/>
      <c r="T50" s="569">
        <v>123.88942917138922</v>
      </c>
      <c r="U50" s="568"/>
      <c r="V50" s="569">
        <v>127.57268376051292</v>
      </c>
      <c r="W50" s="568"/>
      <c r="X50" s="569">
        <v>127.64095969112816</v>
      </c>
      <c r="Y50" s="568"/>
      <c r="Z50" s="569">
        <v>149.13952168897677</v>
      </c>
      <c r="AA50" s="568"/>
      <c r="AB50" s="569">
        <v>129.06274818708903</v>
      </c>
      <c r="AC50" s="568"/>
      <c r="AD50" s="569">
        <v>85.5431946695997</v>
      </c>
      <c r="AE50" s="568"/>
      <c r="AF50" s="569">
        <v>113.10063650298909</v>
      </c>
      <c r="AG50" s="568"/>
      <c r="AH50" s="569">
        <v>105.81449978063635</v>
      </c>
      <c r="AI50" s="568"/>
      <c r="AJ50" s="569">
        <v>85.51776765150521</v>
      </c>
      <c r="AK50" s="568"/>
      <c r="AL50" s="569">
        <v>63.84929785126198</v>
      </c>
      <c r="AM50" s="568"/>
      <c r="AN50" s="569">
        <v>55.970877481777826</v>
      </c>
      <c r="AO50" s="568"/>
      <c r="AP50" s="569">
        <v>25.360418912928633</v>
      </c>
      <c r="AQ50" s="568"/>
      <c r="AR50" s="569">
        <v>10.044773925554187</v>
      </c>
      <c r="AS50" s="568"/>
      <c r="AT50" s="569">
        <v>38.000262654088807</v>
      </c>
      <c r="AU50" s="568"/>
      <c r="AV50" s="569">
        <v>21.455165045205305</v>
      </c>
      <c r="AW50" s="568"/>
      <c r="AX50" s="569">
        <v>34.58183142766552</v>
      </c>
      <c r="AY50" s="568"/>
      <c r="AZ50" s="569">
        <v>24.45267606822043</v>
      </c>
      <c r="BA50" s="568"/>
      <c r="BB50" s="569">
        <v>29.993811172129519</v>
      </c>
      <c r="BC50" s="568"/>
      <c r="BD50" s="569">
        <v>29.582136423710125</v>
      </c>
      <c r="BE50" s="568"/>
      <c r="BF50" s="569">
        <v>60.199115593651143</v>
      </c>
      <c r="BG50" s="568"/>
      <c r="BH50" s="569">
        <v>44.336091390643588</v>
      </c>
      <c r="BI50" s="568"/>
      <c r="BJ50" s="569" t="s">
        <v>700</v>
      </c>
      <c r="BK50" s="571"/>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479" t="str">
        <f>Parameters!S50</f>
        <v>Accommodation and food service activities</v>
      </c>
      <c r="E51" s="472"/>
      <c r="F51" s="564">
        <v>79.603504399669248</v>
      </c>
      <c r="G51" s="568"/>
      <c r="H51" s="565">
        <v>74.35321855648003</v>
      </c>
      <c r="I51" s="568"/>
      <c r="J51" s="565">
        <v>76.776442846807413</v>
      </c>
      <c r="K51" s="568"/>
      <c r="L51" s="565">
        <v>84.296836630933171</v>
      </c>
      <c r="M51" s="568"/>
      <c r="N51" s="565">
        <v>79.332794514172491</v>
      </c>
      <c r="O51" s="568"/>
      <c r="P51" s="565">
        <v>70.5105156152989</v>
      </c>
      <c r="Q51" s="568"/>
      <c r="R51" s="565">
        <v>86.109875371572244</v>
      </c>
      <c r="S51" s="568"/>
      <c r="T51" s="565">
        <v>72.285911982732813</v>
      </c>
      <c r="U51" s="568"/>
      <c r="V51" s="565">
        <v>65.435346036588314</v>
      </c>
      <c r="W51" s="568"/>
      <c r="X51" s="565">
        <v>62.731307060535983</v>
      </c>
      <c r="Y51" s="568"/>
      <c r="Z51" s="565">
        <v>74.975404039453821</v>
      </c>
      <c r="AA51" s="568"/>
      <c r="AB51" s="565">
        <v>55.352154541678445</v>
      </c>
      <c r="AC51" s="568"/>
      <c r="AD51" s="565">
        <v>45.129023450660085</v>
      </c>
      <c r="AE51" s="568"/>
      <c r="AF51" s="565">
        <v>42.777473621854966</v>
      </c>
      <c r="AG51" s="568"/>
      <c r="AH51" s="565">
        <v>36.979934402607299</v>
      </c>
      <c r="AI51" s="568"/>
      <c r="AJ51" s="565">
        <v>45.848925820332646</v>
      </c>
      <c r="AK51" s="568"/>
      <c r="AL51" s="565">
        <v>36.510439932889817</v>
      </c>
      <c r="AM51" s="568"/>
      <c r="AN51" s="565">
        <v>49.407376605826855</v>
      </c>
      <c r="AO51" s="568"/>
      <c r="AP51" s="565">
        <v>70.961661985870762</v>
      </c>
      <c r="AQ51" s="568"/>
      <c r="AR51" s="565">
        <v>84.509684840898245</v>
      </c>
      <c r="AS51" s="568"/>
      <c r="AT51" s="565">
        <v>80.796664948061306</v>
      </c>
      <c r="AU51" s="568"/>
      <c r="AV51" s="565">
        <v>92.713881471324299</v>
      </c>
      <c r="AW51" s="568"/>
      <c r="AX51" s="565">
        <v>93.843622793153159</v>
      </c>
      <c r="AY51" s="568"/>
      <c r="AZ51" s="565">
        <v>106.9346552096838</v>
      </c>
      <c r="BA51" s="568"/>
      <c r="BB51" s="565">
        <v>108.1098632529863</v>
      </c>
      <c r="BC51" s="568"/>
      <c r="BD51" s="565">
        <v>89.365419518134843</v>
      </c>
      <c r="BE51" s="568"/>
      <c r="BF51" s="565">
        <v>80.340150755795875</v>
      </c>
      <c r="BG51" s="568"/>
      <c r="BH51" s="565">
        <v>62.207857690159891</v>
      </c>
      <c r="BI51" s="568"/>
      <c r="BJ51" s="565" t="s">
        <v>700</v>
      </c>
      <c r="BK51" s="571"/>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479" t="str">
        <f>Parameters!S51</f>
        <v>Information and communication</v>
      </c>
      <c r="E52" s="481"/>
      <c r="F52" s="564">
        <v>159.60743204443162</v>
      </c>
      <c r="G52" s="568"/>
      <c r="H52" s="565">
        <v>185.84421204496755</v>
      </c>
      <c r="I52" s="568"/>
      <c r="J52" s="565">
        <v>171.07373637408659</v>
      </c>
      <c r="K52" s="568"/>
      <c r="L52" s="565">
        <v>172.26152124549185</v>
      </c>
      <c r="M52" s="568"/>
      <c r="N52" s="565">
        <v>181.48814694817938</v>
      </c>
      <c r="O52" s="568"/>
      <c r="P52" s="565">
        <v>134.10813175070192</v>
      </c>
      <c r="Q52" s="568"/>
      <c r="R52" s="565">
        <v>158.77075229204863</v>
      </c>
      <c r="S52" s="568"/>
      <c r="T52" s="565">
        <v>142.70461490326304</v>
      </c>
      <c r="U52" s="568"/>
      <c r="V52" s="565">
        <v>140.41068437069711</v>
      </c>
      <c r="W52" s="568"/>
      <c r="X52" s="565">
        <v>131.42249823705521</v>
      </c>
      <c r="Y52" s="568"/>
      <c r="Z52" s="565">
        <v>160.51746541321526</v>
      </c>
      <c r="AA52" s="568"/>
      <c r="AB52" s="565">
        <v>118.57404704797064</v>
      </c>
      <c r="AC52" s="568"/>
      <c r="AD52" s="565">
        <v>124.45203122995377</v>
      </c>
      <c r="AE52" s="568"/>
      <c r="AF52" s="565">
        <v>107.6035985199629</v>
      </c>
      <c r="AG52" s="568"/>
      <c r="AH52" s="565">
        <v>107.79417805906527</v>
      </c>
      <c r="AI52" s="568"/>
      <c r="AJ52" s="565">
        <v>156.52452845127067</v>
      </c>
      <c r="AK52" s="568"/>
      <c r="AL52" s="565">
        <v>134.63925287804858</v>
      </c>
      <c r="AM52" s="568"/>
      <c r="AN52" s="565">
        <v>154.56509903333841</v>
      </c>
      <c r="AO52" s="568"/>
      <c r="AP52" s="565">
        <v>39.2938842815798</v>
      </c>
      <c r="AQ52" s="568"/>
      <c r="AR52" s="565">
        <v>57.092910373009289</v>
      </c>
      <c r="AS52" s="568"/>
      <c r="AT52" s="565">
        <v>86.020710102746705</v>
      </c>
      <c r="AU52" s="568"/>
      <c r="AV52" s="565">
        <v>91.352290238771602</v>
      </c>
      <c r="AW52" s="568"/>
      <c r="AX52" s="565">
        <v>96.222612984639937</v>
      </c>
      <c r="AY52" s="568"/>
      <c r="AZ52" s="565">
        <v>116.46471208967743</v>
      </c>
      <c r="BA52" s="568"/>
      <c r="BB52" s="565">
        <v>104.15605827522182</v>
      </c>
      <c r="BC52" s="568"/>
      <c r="BD52" s="565">
        <v>92.987694574621685</v>
      </c>
      <c r="BE52" s="568"/>
      <c r="BF52" s="565">
        <v>88.905912257329078</v>
      </c>
      <c r="BG52" s="568"/>
      <c r="BH52" s="565">
        <v>68.288319324895426</v>
      </c>
      <c r="BI52" s="568"/>
      <c r="BJ52" s="565" t="s">
        <v>700</v>
      </c>
      <c r="BK52" s="571"/>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469" t="str">
        <f>Parameters!S52</f>
        <v>Publishing, motion picture, video, television programme production; sound recording, programming and broadcasting activities</v>
      </c>
      <c r="E53" s="470"/>
      <c r="F53" s="603"/>
      <c r="G53" s="594"/>
      <c r="H53" s="575"/>
      <c r="I53" s="594"/>
      <c r="J53" s="575"/>
      <c r="K53" s="594"/>
      <c r="L53" s="575"/>
      <c r="M53" s="594"/>
      <c r="N53" s="575"/>
      <c r="O53" s="594"/>
      <c r="P53" s="575"/>
      <c r="Q53" s="594"/>
      <c r="R53" s="575"/>
      <c r="S53" s="594"/>
      <c r="T53" s="575"/>
      <c r="U53" s="594"/>
      <c r="V53" s="575"/>
      <c r="W53" s="594"/>
      <c r="X53" s="575"/>
      <c r="Y53" s="594"/>
      <c r="Z53" s="575"/>
      <c r="AA53" s="594"/>
      <c r="AB53" s="575"/>
      <c r="AC53" s="594"/>
      <c r="AD53" s="575"/>
      <c r="AE53" s="594"/>
      <c r="AF53" s="575"/>
      <c r="AG53" s="594"/>
      <c r="AH53" s="575"/>
      <c r="AI53" s="594"/>
      <c r="AJ53" s="575"/>
      <c r="AK53" s="594"/>
      <c r="AL53" s="575"/>
      <c r="AM53" s="594"/>
      <c r="AN53" s="575"/>
      <c r="AO53" s="594"/>
      <c r="AP53" s="575"/>
      <c r="AQ53" s="594"/>
      <c r="AR53" s="575"/>
      <c r="AS53" s="594"/>
      <c r="AT53" s="575"/>
      <c r="AU53" s="594"/>
      <c r="AV53" s="575"/>
      <c r="AW53" s="594"/>
      <c r="AX53" s="575"/>
      <c r="AY53" s="594"/>
      <c r="AZ53" s="575"/>
      <c r="BA53" s="594"/>
      <c r="BB53" s="575"/>
      <c r="BC53" s="594"/>
      <c r="BD53" s="575"/>
      <c r="BE53" s="594"/>
      <c r="BF53" s="575"/>
      <c r="BG53" s="594"/>
      <c r="BH53" s="610"/>
      <c r="BI53" s="594"/>
      <c r="BJ53" s="575"/>
      <c r="BK53" s="598"/>
      <c r="CJ53" s="303"/>
      <c r="CK53" s="303"/>
      <c r="CL53" s="303"/>
      <c r="CM53" s="304"/>
      <c r="CN53" s="303"/>
      <c r="CO53" s="303"/>
      <c r="CP53" s="303"/>
      <c r="CQ53" s="303"/>
      <c r="CR53" s="303"/>
      <c r="CS53" s="303"/>
      <c r="CT53" s="303"/>
    </row>
    <row r="54" spans="1:98" s="14" customFormat="1" ht="12.75" customHeight="1">
      <c r="A54" s="35"/>
      <c r="B54" s="204" t="str">
        <f>Parameters!Q53</f>
        <v>J58</v>
      </c>
      <c r="C54" s="205"/>
      <c r="D54" s="474" t="str">
        <f>Parameters!S53</f>
        <v>Publishing activities</v>
      </c>
      <c r="E54" s="473"/>
      <c r="F54" s="567">
        <v>15.140226729587722</v>
      </c>
      <c r="G54" s="568"/>
      <c r="H54" s="569">
        <v>20.141632847272334</v>
      </c>
      <c r="I54" s="568"/>
      <c r="J54" s="569">
        <v>15.025892805075772</v>
      </c>
      <c r="K54" s="568"/>
      <c r="L54" s="569">
        <v>13.776000677590448</v>
      </c>
      <c r="M54" s="568"/>
      <c r="N54" s="569">
        <v>15.916957411708063</v>
      </c>
      <c r="O54" s="568"/>
      <c r="P54" s="569">
        <v>13.857557275593315</v>
      </c>
      <c r="Q54" s="568"/>
      <c r="R54" s="569">
        <v>14.84196756857372</v>
      </c>
      <c r="S54" s="568"/>
      <c r="T54" s="569">
        <v>15.681094131134387</v>
      </c>
      <c r="U54" s="568"/>
      <c r="V54" s="569">
        <v>16.560639195047564</v>
      </c>
      <c r="W54" s="568"/>
      <c r="X54" s="569">
        <v>14.511473747465287</v>
      </c>
      <c r="Y54" s="568"/>
      <c r="Z54" s="569">
        <v>17.926732903308348</v>
      </c>
      <c r="AA54" s="568"/>
      <c r="AB54" s="569">
        <v>14.555788701704934</v>
      </c>
      <c r="AC54" s="568"/>
      <c r="AD54" s="569">
        <v>12.989787973394311</v>
      </c>
      <c r="AE54" s="568"/>
      <c r="AF54" s="569">
        <v>13.913511319633402</v>
      </c>
      <c r="AG54" s="568"/>
      <c r="AH54" s="569">
        <v>10.487318575900488</v>
      </c>
      <c r="AI54" s="568"/>
      <c r="AJ54" s="569">
        <v>16.440378560131464</v>
      </c>
      <c r="AK54" s="568"/>
      <c r="AL54" s="569">
        <v>12.005089721926824</v>
      </c>
      <c r="AM54" s="568"/>
      <c r="AN54" s="569">
        <v>13.638648101961001</v>
      </c>
      <c r="AO54" s="568"/>
      <c r="AP54" s="569">
        <v>4.0071465023732813</v>
      </c>
      <c r="AQ54" s="568"/>
      <c r="AR54" s="569">
        <v>5.3603355050635653</v>
      </c>
      <c r="AS54" s="568"/>
      <c r="AT54" s="569">
        <v>7.5232489024263769</v>
      </c>
      <c r="AU54" s="568"/>
      <c r="AV54" s="569">
        <v>8.0811869071915421</v>
      </c>
      <c r="AW54" s="568"/>
      <c r="AX54" s="569">
        <v>8.1332269431511204</v>
      </c>
      <c r="AY54" s="568"/>
      <c r="AZ54" s="569">
        <v>8.4736301858377452</v>
      </c>
      <c r="BA54" s="568"/>
      <c r="BB54" s="569">
        <v>9.2446258350775601</v>
      </c>
      <c r="BC54" s="568"/>
      <c r="BD54" s="569">
        <v>8.180752369905564</v>
      </c>
      <c r="BE54" s="568"/>
      <c r="BF54" s="569">
        <v>6.3271389886962659</v>
      </c>
      <c r="BG54" s="568"/>
      <c r="BH54" s="569">
        <v>5.9108231079616562</v>
      </c>
      <c r="BI54" s="568"/>
      <c r="BJ54" s="569" t="s">
        <v>700</v>
      </c>
      <c r="BK54" s="571"/>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474" t="str">
        <f>Parameters!S54</f>
        <v>Motion picture, video, television programme production; programming and broadcasting activities</v>
      </c>
      <c r="E55" s="473"/>
      <c r="F55" s="567">
        <v>10.156523992055581</v>
      </c>
      <c r="G55" s="568"/>
      <c r="H55" s="569">
        <v>12.497087173693304</v>
      </c>
      <c r="I55" s="568"/>
      <c r="J55" s="569">
        <v>14.288339485595634</v>
      </c>
      <c r="K55" s="568"/>
      <c r="L55" s="569">
        <v>13.653928812811525</v>
      </c>
      <c r="M55" s="568"/>
      <c r="N55" s="569">
        <v>18.833484373327696</v>
      </c>
      <c r="O55" s="568"/>
      <c r="P55" s="569">
        <v>11.000820792067163</v>
      </c>
      <c r="Q55" s="568"/>
      <c r="R55" s="569">
        <v>12.254423186313288</v>
      </c>
      <c r="S55" s="568"/>
      <c r="T55" s="569">
        <v>10.946726074854796</v>
      </c>
      <c r="U55" s="568"/>
      <c r="V55" s="569">
        <v>7.6179980398374987</v>
      </c>
      <c r="W55" s="568"/>
      <c r="X55" s="569">
        <v>6.5484326602712937</v>
      </c>
      <c r="Y55" s="568"/>
      <c r="Z55" s="569">
        <v>6.9493314544970657</v>
      </c>
      <c r="AA55" s="568"/>
      <c r="AB55" s="569">
        <v>7.8508871076106033</v>
      </c>
      <c r="AC55" s="568"/>
      <c r="AD55" s="569">
        <v>11.016810282412978</v>
      </c>
      <c r="AE55" s="568"/>
      <c r="AF55" s="569">
        <v>7.1808519384374039</v>
      </c>
      <c r="AG55" s="568"/>
      <c r="AH55" s="569">
        <v>8.81924820543626</v>
      </c>
      <c r="AI55" s="568"/>
      <c r="AJ55" s="569">
        <v>10.93826286711988</v>
      </c>
      <c r="AK55" s="568"/>
      <c r="AL55" s="569">
        <v>7.2875540705777135</v>
      </c>
      <c r="AM55" s="568"/>
      <c r="AN55" s="569">
        <v>8.9468493731633814</v>
      </c>
      <c r="AO55" s="568"/>
      <c r="AP55" s="569">
        <v>5.0682273859548319</v>
      </c>
      <c r="AQ55" s="568"/>
      <c r="AR55" s="569">
        <v>6.7071707376614249</v>
      </c>
      <c r="AS55" s="568"/>
      <c r="AT55" s="569">
        <v>8.8198124711291435</v>
      </c>
      <c r="AU55" s="568"/>
      <c r="AV55" s="569">
        <v>9.1076883508092781</v>
      </c>
      <c r="AW55" s="568"/>
      <c r="AX55" s="569">
        <v>9.9654152740569231</v>
      </c>
      <c r="AY55" s="568"/>
      <c r="AZ55" s="569">
        <v>10.049927443275333</v>
      </c>
      <c r="BA55" s="568"/>
      <c r="BB55" s="569">
        <v>10.344382960319747</v>
      </c>
      <c r="BC55" s="568"/>
      <c r="BD55" s="569">
        <v>9.4108855850778959</v>
      </c>
      <c r="BE55" s="568"/>
      <c r="BF55" s="569">
        <v>7.7221330156864916</v>
      </c>
      <c r="BG55" s="568"/>
      <c r="BH55" s="569">
        <v>7.0756509758842796</v>
      </c>
      <c r="BI55" s="568"/>
      <c r="BJ55" s="569" t="s">
        <v>700</v>
      </c>
      <c r="BK55" s="571"/>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469" t="str">
        <f>Parameters!S55</f>
        <v>Telecommunications</v>
      </c>
      <c r="E56" s="475"/>
      <c r="F56" s="572">
        <v>95.922845984639181</v>
      </c>
      <c r="G56" s="568"/>
      <c r="H56" s="573">
        <v>102.41205171482547</v>
      </c>
      <c r="I56" s="568"/>
      <c r="J56" s="573">
        <v>97.126113739208023</v>
      </c>
      <c r="K56" s="568"/>
      <c r="L56" s="573">
        <v>110.726810846034</v>
      </c>
      <c r="M56" s="568"/>
      <c r="N56" s="573">
        <v>105.97267523324487</v>
      </c>
      <c r="O56" s="568"/>
      <c r="P56" s="573">
        <v>76.60064365422204</v>
      </c>
      <c r="Q56" s="568"/>
      <c r="R56" s="573">
        <v>90.615300783489175</v>
      </c>
      <c r="S56" s="568"/>
      <c r="T56" s="573">
        <v>87.370962412289686</v>
      </c>
      <c r="U56" s="568"/>
      <c r="V56" s="573">
        <v>86.693917228858751</v>
      </c>
      <c r="W56" s="568"/>
      <c r="X56" s="573">
        <v>79.764455056693961</v>
      </c>
      <c r="Y56" s="568"/>
      <c r="Z56" s="573">
        <v>100.48162827263599</v>
      </c>
      <c r="AA56" s="568"/>
      <c r="AB56" s="573">
        <v>65.417628920109607</v>
      </c>
      <c r="AC56" s="568"/>
      <c r="AD56" s="573">
        <v>61.311857881268551</v>
      </c>
      <c r="AE56" s="568"/>
      <c r="AF56" s="573">
        <v>50.209461568954609</v>
      </c>
      <c r="AG56" s="568"/>
      <c r="AH56" s="573">
        <v>45.710794631808504</v>
      </c>
      <c r="AI56" s="568"/>
      <c r="AJ56" s="573">
        <v>65.212155712417427</v>
      </c>
      <c r="AK56" s="568"/>
      <c r="AL56" s="573">
        <v>52.073626155294086</v>
      </c>
      <c r="AM56" s="568"/>
      <c r="AN56" s="573">
        <v>56.037806199528411</v>
      </c>
      <c r="AO56" s="568"/>
      <c r="AP56" s="573">
        <v>2.9681289146645131</v>
      </c>
      <c r="AQ56" s="568"/>
      <c r="AR56" s="573">
        <v>5.6480386271812559</v>
      </c>
      <c r="AS56" s="568"/>
      <c r="AT56" s="573">
        <v>8.1687658489301747</v>
      </c>
      <c r="AU56" s="568"/>
      <c r="AV56" s="573">
        <v>8.9842793428040313</v>
      </c>
      <c r="AW56" s="568"/>
      <c r="AX56" s="573">
        <v>9.4033509269576303</v>
      </c>
      <c r="AY56" s="568"/>
      <c r="AZ56" s="573">
        <v>8.8497987963347846</v>
      </c>
      <c r="BA56" s="568"/>
      <c r="BB56" s="573">
        <v>8.9738808636787812</v>
      </c>
      <c r="BC56" s="568"/>
      <c r="BD56" s="573">
        <v>7.5492847182837908</v>
      </c>
      <c r="BE56" s="568"/>
      <c r="BF56" s="573">
        <v>5.7631891905622075</v>
      </c>
      <c r="BG56" s="568"/>
      <c r="BH56" s="573">
        <v>4.4164159722737706</v>
      </c>
      <c r="BI56" s="568"/>
      <c r="BJ56" s="573" t="s">
        <v>700</v>
      </c>
      <c r="BK56" s="571"/>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469" t="str">
        <f>Parameters!S56</f>
        <v>Computer programming, consultancy, and information service activities</v>
      </c>
      <c r="E57" s="475"/>
      <c r="F57" s="572">
        <v>38.387835338149138</v>
      </c>
      <c r="G57" s="568"/>
      <c r="H57" s="573">
        <v>50.793440309176432</v>
      </c>
      <c r="I57" s="568"/>
      <c r="J57" s="573">
        <v>44.633390344207143</v>
      </c>
      <c r="K57" s="568"/>
      <c r="L57" s="573">
        <v>34.104780909055876</v>
      </c>
      <c r="M57" s="568"/>
      <c r="N57" s="573">
        <v>40.765029929898752</v>
      </c>
      <c r="O57" s="568"/>
      <c r="P57" s="573">
        <v>32.649110028819393</v>
      </c>
      <c r="Q57" s="568"/>
      <c r="R57" s="573">
        <v>41.059060753672433</v>
      </c>
      <c r="S57" s="568"/>
      <c r="T57" s="573">
        <v>28.705832284984179</v>
      </c>
      <c r="U57" s="568"/>
      <c r="V57" s="573">
        <v>29.538129906953298</v>
      </c>
      <c r="W57" s="568"/>
      <c r="X57" s="573">
        <v>30.598136772624667</v>
      </c>
      <c r="Y57" s="568"/>
      <c r="Z57" s="573">
        <v>35.159772782773857</v>
      </c>
      <c r="AA57" s="568"/>
      <c r="AB57" s="573">
        <v>30.749742318545504</v>
      </c>
      <c r="AC57" s="568"/>
      <c r="AD57" s="573">
        <v>39.13357509287794</v>
      </c>
      <c r="AE57" s="568"/>
      <c r="AF57" s="573">
        <v>36.299773692937492</v>
      </c>
      <c r="AG57" s="568"/>
      <c r="AH57" s="573">
        <v>42.776816645920022</v>
      </c>
      <c r="AI57" s="568"/>
      <c r="AJ57" s="573">
        <v>63.933731311601903</v>
      </c>
      <c r="AK57" s="568"/>
      <c r="AL57" s="573">
        <v>63.272982930249938</v>
      </c>
      <c r="AM57" s="568"/>
      <c r="AN57" s="573">
        <v>75.94179535868561</v>
      </c>
      <c r="AO57" s="568"/>
      <c r="AP57" s="573">
        <v>27.250381478587173</v>
      </c>
      <c r="AQ57" s="568"/>
      <c r="AR57" s="573">
        <v>39.377365503103043</v>
      </c>
      <c r="AS57" s="568"/>
      <c r="AT57" s="573">
        <v>61.508882880261012</v>
      </c>
      <c r="AU57" s="568"/>
      <c r="AV57" s="573">
        <v>65.179135637966752</v>
      </c>
      <c r="AW57" s="568"/>
      <c r="AX57" s="573">
        <v>68.720619840474257</v>
      </c>
      <c r="AY57" s="568"/>
      <c r="AZ57" s="573">
        <v>89.091355664229567</v>
      </c>
      <c r="BA57" s="568"/>
      <c r="BB57" s="573">
        <v>75.593168616145746</v>
      </c>
      <c r="BC57" s="568"/>
      <c r="BD57" s="573">
        <v>67.84677190135443</v>
      </c>
      <c r="BE57" s="568"/>
      <c r="BF57" s="573">
        <v>69.093451062384105</v>
      </c>
      <c r="BG57" s="568"/>
      <c r="BH57" s="573">
        <v>50.885429268775717</v>
      </c>
      <c r="BI57" s="568"/>
      <c r="BJ57" s="573" t="s">
        <v>700</v>
      </c>
      <c r="BK57" s="571"/>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479" t="str">
        <f>Parameters!S57</f>
        <v>Financial and insurance activities</v>
      </c>
      <c r="E58" s="481"/>
      <c r="F58" s="564">
        <v>461.94075801328711</v>
      </c>
      <c r="G58" s="568"/>
      <c r="H58" s="565">
        <v>245.57185489834575</v>
      </c>
      <c r="I58" s="568"/>
      <c r="J58" s="565">
        <v>228.90428767686961</v>
      </c>
      <c r="K58" s="568"/>
      <c r="L58" s="565">
        <v>205.59448094583192</v>
      </c>
      <c r="M58" s="568"/>
      <c r="N58" s="565">
        <v>204.21359993631239</v>
      </c>
      <c r="O58" s="568"/>
      <c r="P58" s="565">
        <v>118.72834920367059</v>
      </c>
      <c r="Q58" s="568"/>
      <c r="R58" s="565">
        <v>125.69272550700686</v>
      </c>
      <c r="S58" s="568"/>
      <c r="T58" s="565">
        <v>167.86384387487584</v>
      </c>
      <c r="U58" s="568"/>
      <c r="V58" s="565">
        <v>152.11073086697883</v>
      </c>
      <c r="W58" s="568"/>
      <c r="X58" s="565">
        <v>139.66253652967706</v>
      </c>
      <c r="Y58" s="568"/>
      <c r="Z58" s="565">
        <v>181.30699324056673</v>
      </c>
      <c r="AA58" s="568"/>
      <c r="AB58" s="565">
        <v>123.24710559518853</v>
      </c>
      <c r="AC58" s="568"/>
      <c r="AD58" s="565">
        <v>115.31901588009889</v>
      </c>
      <c r="AE58" s="568"/>
      <c r="AF58" s="565">
        <v>94.799204773461796</v>
      </c>
      <c r="AG58" s="568"/>
      <c r="AH58" s="565">
        <v>91.370950864435855</v>
      </c>
      <c r="AI58" s="568"/>
      <c r="AJ58" s="565">
        <v>140.26050209509432</v>
      </c>
      <c r="AK58" s="568"/>
      <c r="AL58" s="565">
        <v>122.12410896682601</v>
      </c>
      <c r="AM58" s="568"/>
      <c r="AN58" s="565">
        <v>122.02346872035625</v>
      </c>
      <c r="AO58" s="568"/>
      <c r="AP58" s="565">
        <v>12.458606102098949</v>
      </c>
      <c r="AQ58" s="568"/>
      <c r="AR58" s="565">
        <v>17.64961661314608</v>
      </c>
      <c r="AS58" s="568"/>
      <c r="AT58" s="565">
        <v>25.226805708017558</v>
      </c>
      <c r="AU58" s="568"/>
      <c r="AV58" s="565">
        <v>40.315461424073021</v>
      </c>
      <c r="AW58" s="568"/>
      <c r="AX58" s="565">
        <v>63.033673660838147</v>
      </c>
      <c r="AY58" s="568"/>
      <c r="AZ58" s="565">
        <v>68.935321665457082</v>
      </c>
      <c r="BA58" s="568"/>
      <c r="BB58" s="565">
        <v>83.827866291323645</v>
      </c>
      <c r="BC58" s="568"/>
      <c r="BD58" s="565">
        <v>59.217149003369855</v>
      </c>
      <c r="BE58" s="568"/>
      <c r="BF58" s="565">
        <v>43.678493776190663</v>
      </c>
      <c r="BG58" s="568"/>
      <c r="BH58" s="565">
        <v>27.578861478431513</v>
      </c>
      <c r="BI58" s="568"/>
      <c r="BJ58" s="565" t="s">
        <v>700</v>
      </c>
      <c r="BK58" s="571"/>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471" t="str">
        <f>Parameters!S58</f>
        <v>Financial service activities, except insurance and pension funding</v>
      </c>
      <c r="E59" s="472"/>
      <c r="F59" s="567">
        <v>337.7616268650961</v>
      </c>
      <c r="G59" s="568"/>
      <c r="H59" s="569">
        <v>191.48524000419755</v>
      </c>
      <c r="I59" s="568"/>
      <c r="J59" s="569">
        <v>172.26027368640044</v>
      </c>
      <c r="K59" s="568"/>
      <c r="L59" s="569">
        <v>125.80411519434223</v>
      </c>
      <c r="M59" s="568"/>
      <c r="N59" s="569">
        <v>102.23035978367805</v>
      </c>
      <c r="O59" s="568"/>
      <c r="P59" s="569">
        <v>61.868242623435641</v>
      </c>
      <c r="Q59" s="568"/>
      <c r="R59" s="569">
        <v>71.288986530706126</v>
      </c>
      <c r="S59" s="568"/>
      <c r="T59" s="569">
        <v>107.19541393791908</v>
      </c>
      <c r="U59" s="568"/>
      <c r="V59" s="569">
        <v>101.21802678538248</v>
      </c>
      <c r="W59" s="568"/>
      <c r="X59" s="569">
        <v>91.017488290224534</v>
      </c>
      <c r="Y59" s="568"/>
      <c r="Z59" s="569">
        <v>130.97759625088227</v>
      </c>
      <c r="AA59" s="568"/>
      <c r="AB59" s="569">
        <v>93.711033386308728</v>
      </c>
      <c r="AC59" s="568"/>
      <c r="AD59" s="569">
        <v>80.236691896457444</v>
      </c>
      <c r="AE59" s="568"/>
      <c r="AF59" s="569">
        <v>52.813577344484258</v>
      </c>
      <c r="AG59" s="568"/>
      <c r="AH59" s="569">
        <v>65.834518796299392</v>
      </c>
      <c r="AI59" s="568"/>
      <c r="AJ59" s="569">
        <v>106.86619952205821</v>
      </c>
      <c r="AK59" s="568"/>
      <c r="AL59" s="569">
        <v>87.355339601007486</v>
      </c>
      <c r="AM59" s="568"/>
      <c r="AN59" s="569">
        <v>95.927297446322569</v>
      </c>
      <c r="AO59" s="568"/>
      <c r="AP59" s="569">
        <v>7.4128252625492213</v>
      </c>
      <c r="AQ59" s="568"/>
      <c r="AR59" s="569">
        <v>10.074706965803308</v>
      </c>
      <c r="AS59" s="568"/>
      <c r="AT59" s="569">
        <v>14.585764594106173</v>
      </c>
      <c r="AU59" s="568"/>
      <c r="AV59" s="569">
        <v>28.794956107194629</v>
      </c>
      <c r="AW59" s="568"/>
      <c r="AX59" s="569">
        <v>50.880170880906697</v>
      </c>
      <c r="AY59" s="568"/>
      <c r="AZ59" s="569">
        <v>57.226049098335423</v>
      </c>
      <c r="BA59" s="568"/>
      <c r="BB59" s="569">
        <v>69.277930579671704</v>
      </c>
      <c r="BC59" s="568"/>
      <c r="BD59" s="569">
        <v>45.896244792228451</v>
      </c>
      <c r="BE59" s="568"/>
      <c r="BF59" s="569">
        <v>33.643406813610575</v>
      </c>
      <c r="BG59" s="568"/>
      <c r="BH59" s="569">
        <v>19.383708069266191</v>
      </c>
      <c r="BI59" s="568"/>
      <c r="BJ59" s="569" t="s">
        <v>700</v>
      </c>
      <c r="BK59" s="571"/>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471" t="str">
        <f>Parameters!S59</f>
        <v>Insurance, reinsurance and pension funding, except compulsory social security</v>
      </c>
      <c r="E60" s="472"/>
      <c r="F60" s="567">
        <v>103.9857835749344</v>
      </c>
      <c r="G60" s="568"/>
      <c r="H60" s="569">
        <v>42.719171312014488</v>
      </c>
      <c r="I60" s="568"/>
      <c r="J60" s="569">
        <v>49.156224807113688</v>
      </c>
      <c r="K60" s="568"/>
      <c r="L60" s="569">
        <v>73.221317582516704</v>
      </c>
      <c r="M60" s="568"/>
      <c r="N60" s="569">
        <v>92.119584098669165</v>
      </c>
      <c r="O60" s="568"/>
      <c r="P60" s="569">
        <v>52.78560889541766</v>
      </c>
      <c r="Q60" s="568"/>
      <c r="R60" s="569">
        <v>50.884224389211084</v>
      </c>
      <c r="S60" s="568"/>
      <c r="T60" s="569">
        <v>54.281995353900108</v>
      </c>
      <c r="U60" s="568"/>
      <c r="V60" s="569">
        <v>46.647330252062318</v>
      </c>
      <c r="W60" s="568"/>
      <c r="X60" s="569">
        <v>43.69224069416385</v>
      </c>
      <c r="Y60" s="568"/>
      <c r="Z60" s="569">
        <v>40.043570062159887</v>
      </c>
      <c r="AA60" s="568"/>
      <c r="AB60" s="569">
        <v>19.505736185706223</v>
      </c>
      <c r="AC60" s="568"/>
      <c r="AD60" s="569">
        <v>26.239062630326156</v>
      </c>
      <c r="AE60" s="568"/>
      <c r="AF60" s="569">
        <v>26.307399454395306</v>
      </c>
      <c r="AG60" s="568"/>
      <c r="AH60" s="569">
        <v>15.822518794919645</v>
      </c>
      <c r="AI60" s="568"/>
      <c r="AJ60" s="569">
        <v>16.895707091102466</v>
      </c>
      <c r="AK60" s="568"/>
      <c r="AL60" s="569">
        <v>20.541185892695591</v>
      </c>
      <c r="AM60" s="568"/>
      <c r="AN60" s="569">
        <v>9.092916639077524</v>
      </c>
      <c r="AO60" s="568"/>
      <c r="AP60" s="569">
        <v>0.43274324025932243</v>
      </c>
      <c r="AQ60" s="568"/>
      <c r="AR60" s="569">
        <v>1.1782533213233923</v>
      </c>
      <c r="AS60" s="568"/>
      <c r="AT60" s="569">
        <v>1.7663326357887374</v>
      </c>
      <c r="AU60" s="568"/>
      <c r="AV60" s="569">
        <v>2.0558849290204506</v>
      </c>
      <c r="AW60" s="568"/>
      <c r="AX60" s="569">
        <v>2.2445306717694109</v>
      </c>
      <c r="AY60" s="568"/>
      <c r="AZ60" s="569">
        <v>1.7871806896159652</v>
      </c>
      <c r="BA60" s="568"/>
      <c r="BB60" s="569">
        <v>4.42299477544901</v>
      </c>
      <c r="BC60" s="568"/>
      <c r="BD60" s="569">
        <v>3.6448033435190168</v>
      </c>
      <c r="BE60" s="568"/>
      <c r="BF60" s="569">
        <v>1.7631213635936902</v>
      </c>
      <c r="BG60" s="568"/>
      <c r="BH60" s="569">
        <v>0.9818685318329966</v>
      </c>
      <c r="BI60" s="568"/>
      <c r="BJ60" s="569" t="s">
        <v>700</v>
      </c>
      <c r="BK60" s="571"/>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474" t="str">
        <f>Parameters!S60</f>
        <v>Activities auxiliary to financial services and insurance activities</v>
      </c>
      <c r="E61" s="473"/>
      <c r="F61" s="567">
        <v>20.193347573256595</v>
      </c>
      <c r="G61" s="568"/>
      <c r="H61" s="569">
        <v>11.367443582133703</v>
      </c>
      <c r="I61" s="568"/>
      <c r="J61" s="569">
        <v>7.4877891833555026</v>
      </c>
      <c r="K61" s="568"/>
      <c r="L61" s="569">
        <v>6.5690481689729951</v>
      </c>
      <c r="M61" s="568"/>
      <c r="N61" s="569">
        <v>9.8636560539651637</v>
      </c>
      <c r="O61" s="568"/>
      <c r="P61" s="569">
        <v>4.07449768481729</v>
      </c>
      <c r="Q61" s="568"/>
      <c r="R61" s="569">
        <v>3.5195145870896485</v>
      </c>
      <c r="S61" s="568"/>
      <c r="T61" s="569">
        <v>6.3864345830566558</v>
      </c>
      <c r="U61" s="568"/>
      <c r="V61" s="569">
        <v>4.2453738295340173</v>
      </c>
      <c r="W61" s="568"/>
      <c r="X61" s="569">
        <v>4.9528075452886515</v>
      </c>
      <c r="Y61" s="568"/>
      <c r="Z61" s="569">
        <v>10.285826927524562</v>
      </c>
      <c r="AA61" s="568"/>
      <c r="AB61" s="569">
        <v>10.030336023173579</v>
      </c>
      <c r="AC61" s="568"/>
      <c r="AD61" s="569">
        <v>8.8432613533152864</v>
      </c>
      <c r="AE61" s="568"/>
      <c r="AF61" s="569">
        <v>15.678227974582233</v>
      </c>
      <c r="AG61" s="568"/>
      <c r="AH61" s="569">
        <v>9.7139132732168196</v>
      </c>
      <c r="AI61" s="568"/>
      <c r="AJ61" s="569">
        <v>16.498595481933648</v>
      </c>
      <c r="AK61" s="568"/>
      <c r="AL61" s="569">
        <v>14.22758347312293</v>
      </c>
      <c r="AM61" s="568"/>
      <c r="AN61" s="569">
        <v>17.003254634956157</v>
      </c>
      <c r="AO61" s="568"/>
      <c r="AP61" s="569">
        <v>4.613037599290406</v>
      </c>
      <c r="AQ61" s="568"/>
      <c r="AR61" s="569">
        <v>6.3966563260193787</v>
      </c>
      <c r="AS61" s="568"/>
      <c r="AT61" s="569">
        <v>8.8747084781226473</v>
      </c>
      <c r="AU61" s="568"/>
      <c r="AV61" s="569">
        <v>9.4646203878579431</v>
      </c>
      <c r="AW61" s="568"/>
      <c r="AX61" s="569">
        <v>9.9089721081620361</v>
      </c>
      <c r="AY61" s="568"/>
      <c r="AZ61" s="569">
        <v>9.922091877505693</v>
      </c>
      <c r="BA61" s="568"/>
      <c r="BB61" s="569">
        <v>10.126940936202928</v>
      </c>
      <c r="BC61" s="568"/>
      <c r="BD61" s="569">
        <v>9.6761008676223845</v>
      </c>
      <c r="BE61" s="568"/>
      <c r="BF61" s="569">
        <v>8.2719655989864016</v>
      </c>
      <c r="BG61" s="568"/>
      <c r="BH61" s="569">
        <v>7.2132848773323222</v>
      </c>
      <c r="BI61" s="568"/>
      <c r="BJ61" s="569" t="s">
        <v>700</v>
      </c>
      <c r="BK61" s="571"/>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479" t="str">
        <f>Parameters!S61</f>
        <v>Real estate activities</v>
      </c>
      <c r="E62" s="480"/>
      <c r="F62" s="564">
        <v>368.28208439980619</v>
      </c>
      <c r="G62" s="568"/>
      <c r="H62" s="565">
        <v>360.1729768056565</v>
      </c>
      <c r="I62" s="568"/>
      <c r="J62" s="565">
        <v>334.84200212572006</v>
      </c>
      <c r="K62" s="568"/>
      <c r="L62" s="565">
        <v>401.69339207694992</v>
      </c>
      <c r="M62" s="568"/>
      <c r="N62" s="565">
        <v>318.17029649185554</v>
      </c>
      <c r="O62" s="568"/>
      <c r="P62" s="565">
        <v>331.74281219391253</v>
      </c>
      <c r="Q62" s="568"/>
      <c r="R62" s="565">
        <v>377.90482385453925</v>
      </c>
      <c r="S62" s="568"/>
      <c r="T62" s="565">
        <v>312.84260642093301</v>
      </c>
      <c r="U62" s="568"/>
      <c r="V62" s="565">
        <v>289.9688680495272</v>
      </c>
      <c r="W62" s="568"/>
      <c r="X62" s="565">
        <v>273.69010039130444</v>
      </c>
      <c r="Y62" s="568"/>
      <c r="Z62" s="565">
        <v>278.96145413331652</v>
      </c>
      <c r="AA62" s="568"/>
      <c r="AB62" s="565">
        <v>191.19529202447072</v>
      </c>
      <c r="AC62" s="568"/>
      <c r="AD62" s="565">
        <v>223.84241415987682</v>
      </c>
      <c r="AE62" s="568"/>
      <c r="AF62" s="565">
        <v>209.33402993145154</v>
      </c>
      <c r="AG62" s="568"/>
      <c r="AH62" s="565">
        <v>184.37564425888598</v>
      </c>
      <c r="AI62" s="568"/>
      <c r="AJ62" s="565">
        <v>241.82742179659374</v>
      </c>
      <c r="AK62" s="568"/>
      <c r="AL62" s="565">
        <v>214.87062109078192</v>
      </c>
      <c r="AM62" s="568"/>
      <c r="AN62" s="565">
        <v>223.12200767258125</v>
      </c>
      <c r="AO62" s="568"/>
      <c r="AP62" s="565">
        <v>92.63999086229758</v>
      </c>
      <c r="AQ62" s="568"/>
      <c r="AR62" s="565">
        <v>84.742223357595563</v>
      </c>
      <c r="AS62" s="568"/>
      <c r="AT62" s="565">
        <v>105.31278004412111</v>
      </c>
      <c r="AU62" s="568"/>
      <c r="AV62" s="565">
        <v>125.1221052396757</v>
      </c>
      <c r="AW62" s="568"/>
      <c r="AX62" s="565">
        <v>137.09957491473116</v>
      </c>
      <c r="AY62" s="568"/>
      <c r="AZ62" s="565">
        <v>134.71930947395001</v>
      </c>
      <c r="BA62" s="568"/>
      <c r="BB62" s="565">
        <v>130.70403153819268</v>
      </c>
      <c r="BC62" s="568"/>
      <c r="BD62" s="565">
        <v>128.32692355893531</v>
      </c>
      <c r="BE62" s="568"/>
      <c r="BF62" s="565">
        <v>108.75012365926136</v>
      </c>
      <c r="BG62" s="568"/>
      <c r="BH62" s="565">
        <v>132.91475062977196</v>
      </c>
      <c r="BI62" s="568"/>
      <c r="BJ62" s="565" t="s">
        <v>700</v>
      </c>
      <c r="BK62" s="571"/>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501" t="str">
        <f>Parameters!S62</f>
        <v>Imputed rents of owner-occupied dwellings</v>
      </c>
      <c r="E63" s="502"/>
      <c r="F63" s="576" t="s">
        <v>700</v>
      </c>
      <c r="G63" s="568"/>
      <c r="H63" s="577" t="s">
        <v>700</v>
      </c>
      <c r="I63" s="568"/>
      <c r="J63" s="577" t="s">
        <v>700</v>
      </c>
      <c r="K63" s="568"/>
      <c r="L63" s="577" t="s">
        <v>700</v>
      </c>
      <c r="M63" s="568"/>
      <c r="N63" s="577" t="s">
        <v>700</v>
      </c>
      <c r="O63" s="568"/>
      <c r="P63" s="577" t="s">
        <v>700</v>
      </c>
      <c r="Q63" s="568"/>
      <c r="R63" s="577" t="s">
        <v>700</v>
      </c>
      <c r="S63" s="568"/>
      <c r="T63" s="577" t="s">
        <v>700</v>
      </c>
      <c r="U63" s="568"/>
      <c r="V63" s="577" t="s">
        <v>700</v>
      </c>
      <c r="W63" s="568"/>
      <c r="X63" s="577" t="s">
        <v>700</v>
      </c>
      <c r="Y63" s="568"/>
      <c r="Z63" s="577" t="s">
        <v>700</v>
      </c>
      <c r="AA63" s="568"/>
      <c r="AB63" s="577" t="s">
        <v>700</v>
      </c>
      <c r="AC63" s="568"/>
      <c r="AD63" s="577" t="s">
        <v>700</v>
      </c>
      <c r="AE63" s="568"/>
      <c r="AF63" s="577" t="s">
        <v>700</v>
      </c>
      <c r="AG63" s="568"/>
      <c r="AH63" s="577" t="s">
        <v>700</v>
      </c>
      <c r="AI63" s="568"/>
      <c r="AJ63" s="577" t="s">
        <v>700</v>
      </c>
      <c r="AK63" s="568"/>
      <c r="AL63" s="577" t="s">
        <v>700</v>
      </c>
      <c r="AM63" s="568"/>
      <c r="AN63" s="577" t="s">
        <v>700</v>
      </c>
      <c r="AO63" s="568"/>
      <c r="AP63" s="577" t="s">
        <v>700</v>
      </c>
      <c r="AQ63" s="568"/>
      <c r="AR63" s="577" t="s">
        <v>700</v>
      </c>
      <c r="AS63" s="568"/>
      <c r="AT63" s="577" t="s">
        <v>700</v>
      </c>
      <c r="AU63" s="568"/>
      <c r="AV63" s="577" t="s">
        <v>700</v>
      </c>
      <c r="AW63" s="568"/>
      <c r="AX63" s="577" t="s">
        <v>700</v>
      </c>
      <c r="AY63" s="568"/>
      <c r="AZ63" s="577" t="s">
        <v>700</v>
      </c>
      <c r="BA63" s="568"/>
      <c r="BB63" s="577" t="s">
        <v>700</v>
      </c>
      <c r="BC63" s="568"/>
      <c r="BD63" s="577" t="s">
        <v>700</v>
      </c>
      <c r="BE63" s="568"/>
      <c r="BF63" s="577" t="s">
        <v>700</v>
      </c>
      <c r="BG63" s="568"/>
      <c r="BH63" s="577" t="s">
        <v>700</v>
      </c>
      <c r="BI63" s="568"/>
      <c r="BJ63" s="577" t="s">
        <v>700</v>
      </c>
      <c r="BK63" s="571"/>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479" t="str">
        <f>Parameters!S63</f>
        <v>Professional, scientific and technical activities</v>
      </c>
      <c r="E64" s="481"/>
      <c r="F64" s="564">
        <v>128.31862465702224</v>
      </c>
      <c r="G64" s="568"/>
      <c r="H64" s="565">
        <v>144.81308445592688</v>
      </c>
      <c r="I64" s="568"/>
      <c r="J64" s="565">
        <v>149.07641559157199</v>
      </c>
      <c r="K64" s="568"/>
      <c r="L64" s="565">
        <v>164.01297268331004</v>
      </c>
      <c r="M64" s="568"/>
      <c r="N64" s="565">
        <v>199.82029242415797</v>
      </c>
      <c r="O64" s="568"/>
      <c r="P64" s="565">
        <v>141.4269608126109</v>
      </c>
      <c r="Q64" s="568"/>
      <c r="R64" s="565">
        <v>141.14701388155112</v>
      </c>
      <c r="S64" s="568"/>
      <c r="T64" s="565">
        <v>143.23492650250853</v>
      </c>
      <c r="U64" s="568"/>
      <c r="V64" s="565">
        <v>130.08028882894743</v>
      </c>
      <c r="W64" s="568"/>
      <c r="X64" s="565">
        <v>120.81072976402093</v>
      </c>
      <c r="Y64" s="568"/>
      <c r="Z64" s="565">
        <v>148.27992253938186</v>
      </c>
      <c r="AA64" s="568"/>
      <c r="AB64" s="565">
        <v>130.77632580562843</v>
      </c>
      <c r="AC64" s="568"/>
      <c r="AD64" s="565">
        <v>140.31451500457223</v>
      </c>
      <c r="AE64" s="568"/>
      <c r="AF64" s="565">
        <v>133.24904156709789</v>
      </c>
      <c r="AG64" s="568"/>
      <c r="AH64" s="565">
        <v>111.11442923279392</v>
      </c>
      <c r="AI64" s="568"/>
      <c r="AJ64" s="565">
        <v>178.81237926515377</v>
      </c>
      <c r="AK64" s="568"/>
      <c r="AL64" s="565">
        <v>197.66942337276384</v>
      </c>
      <c r="AM64" s="568"/>
      <c r="AN64" s="565">
        <v>216.55598795157408</v>
      </c>
      <c r="AO64" s="568"/>
      <c r="AP64" s="565">
        <v>251.05516377596018</v>
      </c>
      <c r="AQ64" s="568"/>
      <c r="AR64" s="565">
        <v>235.89654622423507</v>
      </c>
      <c r="AS64" s="568"/>
      <c r="AT64" s="565">
        <v>315.28828835192013</v>
      </c>
      <c r="AU64" s="568"/>
      <c r="AV64" s="565">
        <v>349.36395758979177</v>
      </c>
      <c r="AW64" s="568"/>
      <c r="AX64" s="565">
        <v>370.69484713340154</v>
      </c>
      <c r="AY64" s="568"/>
      <c r="AZ64" s="565">
        <v>387.34335265018291</v>
      </c>
      <c r="BA64" s="568"/>
      <c r="BB64" s="565">
        <v>393.31681924974328</v>
      </c>
      <c r="BC64" s="568"/>
      <c r="BD64" s="565">
        <v>393.61198989881109</v>
      </c>
      <c r="BE64" s="568"/>
      <c r="BF64" s="565">
        <v>299.57784720262134</v>
      </c>
      <c r="BG64" s="568"/>
      <c r="BH64" s="565">
        <v>315.1475137342735</v>
      </c>
      <c r="BI64" s="568"/>
      <c r="BJ64" s="565" t="s">
        <v>700</v>
      </c>
      <c r="BK64" s="571"/>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469" t="str">
        <f>Parameters!S64</f>
        <v>Legal and accounting activities; activities of head offices; management consultancy activities; architectural and engineering activities; technical testing and analysis</v>
      </c>
      <c r="E65" s="470"/>
      <c r="F65" s="603"/>
      <c r="G65" s="594"/>
      <c r="H65" s="575"/>
      <c r="I65" s="594"/>
      <c r="J65" s="575"/>
      <c r="K65" s="594"/>
      <c r="L65" s="575"/>
      <c r="M65" s="594"/>
      <c r="N65" s="575"/>
      <c r="O65" s="594"/>
      <c r="P65" s="575"/>
      <c r="Q65" s="594"/>
      <c r="R65" s="575"/>
      <c r="S65" s="594"/>
      <c r="T65" s="575"/>
      <c r="U65" s="594"/>
      <c r="V65" s="575"/>
      <c r="W65" s="594"/>
      <c r="X65" s="575"/>
      <c r="Y65" s="594"/>
      <c r="Z65" s="575"/>
      <c r="AA65" s="594"/>
      <c r="AB65" s="575"/>
      <c r="AC65" s="594"/>
      <c r="AD65" s="575"/>
      <c r="AE65" s="594"/>
      <c r="AF65" s="575"/>
      <c r="AG65" s="594"/>
      <c r="AH65" s="575"/>
      <c r="AI65" s="594"/>
      <c r="AJ65" s="575"/>
      <c r="AK65" s="594"/>
      <c r="AL65" s="575"/>
      <c r="AM65" s="594"/>
      <c r="AN65" s="575"/>
      <c r="AO65" s="594"/>
      <c r="AP65" s="575"/>
      <c r="AQ65" s="594"/>
      <c r="AR65" s="575"/>
      <c r="AS65" s="594"/>
      <c r="AT65" s="575"/>
      <c r="AU65" s="594"/>
      <c r="AV65" s="575"/>
      <c r="AW65" s="594"/>
      <c r="AX65" s="575"/>
      <c r="AY65" s="594"/>
      <c r="AZ65" s="575"/>
      <c r="BA65" s="594"/>
      <c r="BB65" s="575"/>
      <c r="BC65" s="594"/>
      <c r="BD65" s="575"/>
      <c r="BE65" s="594"/>
      <c r="BF65" s="575"/>
      <c r="BG65" s="594"/>
      <c r="BH65" s="610"/>
      <c r="BI65" s="594"/>
      <c r="BJ65" s="575"/>
      <c r="BK65" s="598"/>
      <c r="CJ65" s="303"/>
      <c r="CK65" s="303"/>
      <c r="CL65" s="303"/>
      <c r="CM65" s="304"/>
      <c r="CN65" s="303"/>
      <c r="CO65" s="303"/>
      <c r="CP65" s="303"/>
      <c r="CQ65" s="303"/>
      <c r="CR65" s="303"/>
      <c r="CS65" s="303"/>
      <c r="CT65" s="303"/>
    </row>
    <row r="66" spans="1:98" s="13" customFormat="1">
      <c r="A66" s="35"/>
      <c r="B66" s="204" t="str">
        <f>Parameters!Q65</f>
        <v>M69_M70</v>
      </c>
      <c r="C66" s="205"/>
      <c r="D66" s="471" t="str">
        <f>Parameters!S65</f>
        <v>Legal and accounting activities; activities of head offices; management consultancy activities</v>
      </c>
      <c r="E66" s="472"/>
      <c r="F66" s="567">
        <v>35.053313958814961</v>
      </c>
      <c r="G66" s="568"/>
      <c r="H66" s="569">
        <v>41.041867976283704</v>
      </c>
      <c r="I66" s="568"/>
      <c r="J66" s="569">
        <v>48.222328254143896</v>
      </c>
      <c r="K66" s="568"/>
      <c r="L66" s="569">
        <v>55.379486317440616</v>
      </c>
      <c r="M66" s="568"/>
      <c r="N66" s="569">
        <v>50.991728010468222</v>
      </c>
      <c r="O66" s="568"/>
      <c r="P66" s="569">
        <v>40.716080501117631</v>
      </c>
      <c r="Q66" s="568"/>
      <c r="R66" s="569">
        <v>42.383620812163862</v>
      </c>
      <c r="S66" s="568"/>
      <c r="T66" s="569">
        <v>43.115216265555134</v>
      </c>
      <c r="U66" s="568"/>
      <c r="V66" s="569">
        <v>43.873223400737373</v>
      </c>
      <c r="W66" s="568"/>
      <c r="X66" s="569">
        <v>41.364621374259507</v>
      </c>
      <c r="Y66" s="568"/>
      <c r="Z66" s="569">
        <v>52.799058983716563</v>
      </c>
      <c r="AA66" s="568"/>
      <c r="AB66" s="569">
        <v>45.512869074469727</v>
      </c>
      <c r="AC66" s="568"/>
      <c r="AD66" s="569">
        <v>54.178019266882046</v>
      </c>
      <c r="AE66" s="568"/>
      <c r="AF66" s="569">
        <v>50.233779666665903</v>
      </c>
      <c r="AG66" s="568"/>
      <c r="AH66" s="569">
        <v>56.63155846217915</v>
      </c>
      <c r="AI66" s="568"/>
      <c r="AJ66" s="569">
        <v>86.120951062127787</v>
      </c>
      <c r="AK66" s="568"/>
      <c r="AL66" s="569">
        <v>98.609581666822152</v>
      </c>
      <c r="AM66" s="568"/>
      <c r="AN66" s="569">
        <v>101.22794328062099</v>
      </c>
      <c r="AO66" s="568"/>
      <c r="AP66" s="569">
        <v>134.60465292502568</v>
      </c>
      <c r="AQ66" s="568"/>
      <c r="AR66" s="569">
        <v>136.86793825339086</v>
      </c>
      <c r="AS66" s="568"/>
      <c r="AT66" s="569">
        <v>150.84233659511227</v>
      </c>
      <c r="AU66" s="568"/>
      <c r="AV66" s="569">
        <v>188.81918031531691</v>
      </c>
      <c r="AW66" s="568"/>
      <c r="AX66" s="569">
        <v>213.70771017790184</v>
      </c>
      <c r="AY66" s="568"/>
      <c r="AZ66" s="569">
        <v>215.05370872707456</v>
      </c>
      <c r="BA66" s="568"/>
      <c r="BB66" s="569">
        <v>223.05270366576741</v>
      </c>
      <c r="BC66" s="568"/>
      <c r="BD66" s="569">
        <v>208.4190853094274</v>
      </c>
      <c r="BE66" s="568"/>
      <c r="BF66" s="569">
        <v>169.07674523214743</v>
      </c>
      <c r="BG66" s="568"/>
      <c r="BH66" s="569">
        <v>173.27466673246707</v>
      </c>
      <c r="BI66" s="568"/>
      <c r="BJ66" s="569" t="s">
        <v>700</v>
      </c>
      <c r="BK66" s="571"/>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471" t="str">
        <f>Parameters!S66</f>
        <v>Architectural and engineering activities; technical testing and analysis</v>
      </c>
      <c r="E67" s="472"/>
      <c r="F67" s="567">
        <v>23.942279709530659</v>
      </c>
      <c r="G67" s="568"/>
      <c r="H67" s="569">
        <v>40.631546734282814</v>
      </c>
      <c r="I67" s="568"/>
      <c r="J67" s="569">
        <v>48.027124237662868</v>
      </c>
      <c r="K67" s="568"/>
      <c r="L67" s="569">
        <v>53.512117571352299</v>
      </c>
      <c r="M67" s="568"/>
      <c r="N67" s="569">
        <v>79.279489316759594</v>
      </c>
      <c r="O67" s="568"/>
      <c r="P67" s="569">
        <v>49.837330186420047</v>
      </c>
      <c r="Q67" s="568"/>
      <c r="R67" s="569">
        <v>49.359518824250571</v>
      </c>
      <c r="S67" s="568"/>
      <c r="T67" s="569">
        <v>53.325655546791118</v>
      </c>
      <c r="U67" s="568"/>
      <c r="V67" s="569">
        <v>47.181782811755255</v>
      </c>
      <c r="W67" s="568"/>
      <c r="X67" s="569">
        <v>39.83073717311985</v>
      </c>
      <c r="Y67" s="568"/>
      <c r="Z67" s="569">
        <v>48.612608882295383</v>
      </c>
      <c r="AA67" s="568"/>
      <c r="AB67" s="569">
        <v>45.243063255576985</v>
      </c>
      <c r="AC67" s="568"/>
      <c r="AD67" s="569">
        <v>47.486226738600109</v>
      </c>
      <c r="AE67" s="568"/>
      <c r="AF67" s="569">
        <v>45.467752977678074</v>
      </c>
      <c r="AG67" s="568"/>
      <c r="AH67" s="569">
        <v>26.848196103673139</v>
      </c>
      <c r="AI67" s="568"/>
      <c r="AJ67" s="569">
        <v>48.273161657992816</v>
      </c>
      <c r="AK67" s="568"/>
      <c r="AL67" s="569">
        <v>51.745015928463879</v>
      </c>
      <c r="AM67" s="568"/>
      <c r="AN67" s="569">
        <v>54.49308550823465</v>
      </c>
      <c r="AO67" s="568"/>
      <c r="AP67" s="569">
        <v>30.9201132032739</v>
      </c>
      <c r="AQ67" s="568"/>
      <c r="AR67" s="569">
        <v>44.242274401523801</v>
      </c>
      <c r="AS67" s="568"/>
      <c r="AT67" s="569">
        <v>62.462253634289922</v>
      </c>
      <c r="AU67" s="568"/>
      <c r="AV67" s="569">
        <v>66.772661937344893</v>
      </c>
      <c r="AW67" s="568"/>
      <c r="AX67" s="569">
        <v>73.084244056124021</v>
      </c>
      <c r="AY67" s="568"/>
      <c r="AZ67" s="569">
        <v>73.49245614241029</v>
      </c>
      <c r="BA67" s="568"/>
      <c r="BB67" s="569">
        <v>76.971414819751757</v>
      </c>
      <c r="BC67" s="568"/>
      <c r="BD67" s="569">
        <v>70.660542607940755</v>
      </c>
      <c r="BE67" s="568"/>
      <c r="BF67" s="569">
        <v>60.733732214176584</v>
      </c>
      <c r="BG67" s="568"/>
      <c r="BH67" s="569">
        <v>53.593857811052246</v>
      </c>
      <c r="BI67" s="568"/>
      <c r="BJ67" s="569" t="s">
        <v>700</v>
      </c>
      <c r="BK67" s="571"/>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469" t="str">
        <f>Parameters!S67</f>
        <v>Scientific research and development</v>
      </c>
      <c r="E68" s="475"/>
      <c r="F68" s="572">
        <v>45.622617417846506</v>
      </c>
      <c r="G68" s="568"/>
      <c r="H68" s="573">
        <v>36.928911780079588</v>
      </c>
      <c r="I68" s="568"/>
      <c r="J68" s="573">
        <v>27.303790224035989</v>
      </c>
      <c r="K68" s="568"/>
      <c r="L68" s="573">
        <v>24.472302924419097</v>
      </c>
      <c r="M68" s="568"/>
      <c r="N68" s="573">
        <v>18.340471584643623</v>
      </c>
      <c r="O68" s="568"/>
      <c r="P68" s="573">
        <v>17.193708306179435</v>
      </c>
      <c r="Q68" s="568"/>
      <c r="R68" s="573">
        <v>17.565754748643212</v>
      </c>
      <c r="S68" s="568"/>
      <c r="T68" s="573">
        <v>14.744231354949026</v>
      </c>
      <c r="U68" s="568"/>
      <c r="V68" s="573">
        <v>10.891849339137071</v>
      </c>
      <c r="W68" s="568"/>
      <c r="X68" s="573">
        <v>15.395475281433585</v>
      </c>
      <c r="Y68" s="568"/>
      <c r="Z68" s="573">
        <v>15.876746185994973</v>
      </c>
      <c r="AA68" s="568"/>
      <c r="AB68" s="573">
        <v>10.364036467243816</v>
      </c>
      <c r="AC68" s="568"/>
      <c r="AD68" s="573">
        <v>8.5707555326130063</v>
      </c>
      <c r="AE68" s="568"/>
      <c r="AF68" s="573">
        <v>6.8796969699782471</v>
      </c>
      <c r="AG68" s="568"/>
      <c r="AH68" s="573">
        <v>5.6988299487134775</v>
      </c>
      <c r="AI68" s="568"/>
      <c r="AJ68" s="573">
        <v>8.9901725071969594</v>
      </c>
      <c r="AK68" s="568"/>
      <c r="AL68" s="573">
        <v>10.228275567016572</v>
      </c>
      <c r="AM68" s="568"/>
      <c r="AN68" s="573">
        <v>10.459919698256414</v>
      </c>
      <c r="AO68" s="568"/>
      <c r="AP68" s="573">
        <v>1.5598004402300365</v>
      </c>
      <c r="AQ68" s="568"/>
      <c r="AR68" s="573">
        <v>2.3452254870236762</v>
      </c>
      <c r="AS68" s="568"/>
      <c r="AT68" s="573">
        <v>3.2477830093606075</v>
      </c>
      <c r="AU68" s="568"/>
      <c r="AV68" s="573">
        <v>3.2152590867353656</v>
      </c>
      <c r="AW68" s="568"/>
      <c r="AX68" s="573">
        <v>3.2063251944683611</v>
      </c>
      <c r="AY68" s="568"/>
      <c r="AZ68" s="573">
        <v>3.3006513703744811</v>
      </c>
      <c r="BA68" s="568"/>
      <c r="BB68" s="573">
        <v>3.8100021244791047</v>
      </c>
      <c r="BC68" s="568"/>
      <c r="BD68" s="573">
        <v>3.831775370738534</v>
      </c>
      <c r="BE68" s="568"/>
      <c r="BF68" s="573">
        <v>3.1297511228023547</v>
      </c>
      <c r="BG68" s="568"/>
      <c r="BH68" s="573">
        <v>2.8026748191880571</v>
      </c>
      <c r="BI68" s="568"/>
      <c r="BJ68" s="573" t="s">
        <v>700</v>
      </c>
      <c r="BK68" s="571"/>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469" t="str">
        <f>Parameters!S68</f>
        <v>Advertising and market research; other professional, scientific and technical activities; veterinary activities</v>
      </c>
      <c r="E69" s="470"/>
      <c r="F69" s="603"/>
      <c r="G69" s="594"/>
      <c r="H69" s="575"/>
      <c r="I69" s="594"/>
      <c r="J69" s="575"/>
      <c r="K69" s="594"/>
      <c r="L69" s="575"/>
      <c r="M69" s="594"/>
      <c r="N69" s="575"/>
      <c r="O69" s="594"/>
      <c r="P69" s="575"/>
      <c r="Q69" s="594"/>
      <c r="R69" s="575"/>
      <c r="S69" s="594"/>
      <c r="T69" s="575"/>
      <c r="U69" s="594"/>
      <c r="V69" s="575"/>
      <c r="W69" s="594"/>
      <c r="X69" s="575"/>
      <c r="Y69" s="594"/>
      <c r="Z69" s="575"/>
      <c r="AA69" s="594"/>
      <c r="AB69" s="575"/>
      <c r="AC69" s="594"/>
      <c r="AD69" s="575"/>
      <c r="AE69" s="594"/>
      <c r="AF69" s="575"/>
      <c r="AG69" s="594"/>
      <c r="AH69" s="575"/>
      <c r="AI69" s="594"/>
      <c r="AJ69" s="575"/>
      <c r="AK69" s="594"/>
      <c r="AL69" s="575"/>
      <c r="AM69" s="594"/>
      <c r="AN69" s="575"/>
      <c r="AO69" s="594"/>
      <c r="AP69" s="575"/>
      <c r="AQ69" s="594"/>
      <c r="AR69" s="575"/>
      <c r="AS69" s="594"/>
      <c r="AT69" s="575"/>
      <c r="AU69" s="594"/>
      <c r="AV69" s="575"/>
      <c r="AW69" s="594"/>
      <c r="AX69" s="575"/>
      <c r="AY69" s="594"/>
      <c r="AZ69" s="575"/>
      <c r="BA69" s="594"/>
      <c r="BB69" s="575"/>
      <c r="BC69" s="594"/>
      <c r="BD69" s="575"/>
      <c r="BE69" s="594"/>
      <c r="BF69" s="575"/>
      <c r="BG69" s="594"/>
      <c r="BH69" s="610"/>
      <c r="BI69" s="594"/>
      <c r="BJ69" s="575"/>
      <c r="BK69" s="598"/>
      <c r="CJ69" s="303"/>
      <c r="CK69" s="303"/>
      <c r="CL69" s="303"/>
      <c r="CM69" s="304"/>
      <c r="CN69" s="303"/>
      <c r="CO69" s="303"/>
      <c r="CP69" s="303"/>
      <c r="CQ69" s="303"/>
      <c r="CR69" s="303"/>
      <c r="CS69" s="303"/>
      <c r="CT69" s="303"/>
    </row>
    <row r="70" spans="1:98" s="13" customFormat="1" ht="12.75" customHeight="1">
      <c r="A70" s="35"/>
      <c r="B70" s="204" t="str">
        <f>Parameters!Q69</f>
        <v>M73</v>
      </c>
      <c r="C70" s="205"/>
      <c r="D70" s="471" t="str">
        <f>Parameters!S69</f>
        <v>Advertising and market research</v>
      </c>
      <c r="E70" s="472"/>
      <c r="F70" s="567">
        <v>13.894962866164068</v>
      </c>
      <c r="G70" s="568"/>
      <c r="H70" s="569">
        <v>10.693253053410912</v>
      </c>
      <c r="I70" s="568"/>
      <c r="J70" s="569">
        <v>9.9980128238259169</v>
      </c>
      <c r="K70" s="568"/>
      <c r="L70" s="569">
        <v>12.16232772622938</v>
      </c>
      <c r="M70" s="568"/>
      <c r="N70" s="569">
        <v>23.04077335907439</v>
      </c>
      <c r="O70" s="568"/>
      <c r="P70" s="569">
        <v>15.488524888933</v>
      </c>
      <c r="Q70" s="568"/>
      <c r="R70" s="569">
        <v>12.892306311644077</v>
      </c>
      <c r="S70" s="568"/>
      <c r="T70" s="569">
        <v>12.811178529079097</v>
      </c>
      <c r="U70" s="568"/>
      <c r="V70" s="569">
        <v>12.37912068811257</v>
      </c>
      <c r="W70" s="568"/>
      <c r="X70" s="569">
        <v>8.8643032383074161</v>
      </c>
      <c r="Y70" s="568"/>
      <c r="Z70" s="569">
        <v>12.189065395463489</v>
      </c>
      <c r="AA70" s="568"/>
      <c r="AB70" s="569">
        <v>12.361081323155283</v>
      </c>
      <c r="AC70" s="568"/>
      <c r="AD70" s="569">
        <v>12.965381576457041</v>
      </c>
      <c r="AE70" s="568"/>
      <c r="AF70" s="569">
        <v>14.052106822291554</v>
      </c>
      <c r="AG70" s="568"/>
      <c r="AH70" s="569">
        <v>10.170062619031818</v>
      </c>
      <c r="AI70" s="568"/>
      <c r="AJ70" s="569">
        <v>17.973769755246366</v>
      </c>
      <c r="AK70" s="568"/>
      <c r="AL70" s="569">
        <v>20.105690606473626</v>
      </c>
      <c r="AM70" s="568"/>
      <c r="AN70" s="569">
        <v>28.99250601313145</v>
      </c>
      <c r="AO70" s="568"/>
      <c r="AP70" s="569">
        <v>44.541412055381826</v>
      </c>
      <c r="AQ70" s="568"/>
      <c r="AR70" s="569">
        <v>24.620815956823055</v>
      </c>
      <c r="AS70" s="568"/>
      <c r="AT70" s="569">
        <v>55.628638343956872</v>
      </c>
      <c r="AU70" s="568"/>
      <c r="AV70" s="569">
        <v>44.569580801657835</v>
      </c>
      <c r="AW70" s="568"/>
      <c r="AX70" s="569">
        <v>44.94553006892977</v>
      </c>
      <c r="AY70" s="568"/>
      <c r="AZ70" s="569">
        <v>48.932632359061692</v>
      </c>
      <c r="BA70" s="568"/>
      <c r="BB70" s="569">
        <v>49.430973195958472</v>
      </c>
      <c r="BC70" s="568"/>
      <c r="BD70" s="569">
        <v>57.594110976471171</v>
      </c>
      <c r="BE70" s="568"/>
      <c r="BF70" s="569">
        <v>36.370733675513115</v>
      </c>
      <c r="BG70" s="568"/>
      <c r="BH70" s="569">
        <v>42.42652854031671</v>
      </c>
      <c r="BI70" s="568"/>
      <c r="BJ70" s="569" t="s">
        <v>700</v>
      </c>
      <c r="BK70" s="571"/>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471" t="str">
        <f>Parameters!S70</f>
        <v>Other professional, scientific and technical activities; veterinary activities</v>
      </c>
      <c r="E71" s="472"/>
      <c r="F71" s="567">
        <v>9.8054507046660468</v>
      </c>
      <c r="G71" s="568"/>
      <c r="H71" s="569">
        <v>15.517504911869855</v>
      </c>
      <c r="I71" s="568"/>
      <c r="J71" s="569">
        <v>15.525160051903319</v>
      </c>
      <c r="K71" s="568"/>
      <c r="L71" s="569">
        <v>18.486738143868656</v>
      </c>
      <c r="M71" s="568"/>
      <c r="N71" s="569">
        <v>28.167830153212133</v>
      </c>
      <c r="O71" s="568"/>
      <c r="P71" s="569">
        <v>18.191316929960784</v>
      </c>
      <c r="Q71" s="568"/>
      <c r="R71" s="569">
        <v>18.945813184849381</v>
      </c>
      <c r="S71" s="568"/>
      <c r="T71" s="569">
        <v>19.238644806134147</v>
      </c>
      <c r="U71" s="568"/>
      <c r="V71" s="569">
        <v>15.754312589205163</v>
      </c>
      <c r="W71" s="568"/>
      <c r="X71" s="569">
        <v>15.355592696900571</v>
      </c>
      <c r="Y71" s="568"/>
      <c r="Z71" s="569">
        <v>18.802443091911435</v>
      </c>
      <c r="AA71" s="568"/>
      <c r="AB71" s="569">
        <v>17.295275685182631</v>
      </c>
      <c r="AC71" s="568"/>
      <c r="AD71" s="569">
        <v>17.11413189002004</v>
      </c>
      <c r="AE71" s="568"/>
      <c r="AF71" s="569">
        <v>16.615705130484113</v>
      </c>
      <c r="AG71" s="568"/>
      <c r="AH71" s="569">
        <v>11.765782099196338</v>
      </c>
      <c r="AI71" s="568"/>
      <c r="AJ71" s="569">
        <v>17.454324282589845</v>
      </c>
      <c r="AK71" s="568"/>
      <c r="AL71" s="569">
        <v>16.980859603987611</v>
      </c>
      <c r="AM71" s="568"/>
      <c r="AN71" s="569">
        <v>21.382533451330552</v>
      </c>
      <c r="AO71" s="568"/>
      <c r="AP71" s="569">
        <v>39.429185152048746</v>
      </c>
      <c r="AQ71" s="568"/>
      <c r="AR71" s="569">
        <v>27.820292125473657</v>
      </c>
      <c r="AS71" s="568"/>
      <c r="AT71" s="569">
        <v>43.107276769200439</v>
      </c>
      <c r="AU71" s="568"/>
      <c r="AV71" s="569">
        <v>45.987275448736689</v>
      </c>
      <c r="AW71" s="568"/>
      <c r="AX71" s="569">
        <v>35.751037635977518</v>
      </c>
      <c r="AY71" s="568"/>
      <c r="AZ71" s="569">
        <v>46.563904051261908</v>
      </c>
      <c r="BA71" s="568"/>
      <c r="BB71" s="569">
        <v>40.05172544378653</v>
      </c>
      <c r="BC71" s="568"/>
      <c r="BD71" s="569">
        <v>53.106475634233249</v>
      </c>
      <c r="BE71" s="568"/>
      <c r="BF71" s="569">
        <v>30.26688495798189</v>
      </c>
      <c r="BG71" s="568"/>
      <c r="BH71" s="569">
        <v>43.049785831249423</v>
      </c>
      <c r="BI71" s="568"/>
      <c r="BJ71" s="569" t="s">
        <v>700</v>
      </c>
      <c r="BK71" s="571"/>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479" t="str">
        <f>Parameters!S71</f>
        <v>Administrative and support service activities</v>
      </c>
      <c r="E72" s="481"/>
      <c r="F72" s="564">
        <v>83.667081278148402</v>
      </c>
      <c r="G72" s="568"/>
      <c r="H72" s="565">
        <v>74.548159562215176</v>
      </c>
      <c r="I72" s="568"/>
      <c r="J72" s="565">
        <v>92.203663999899305</v>
      </c>
      <c r="K72" s="568"/>
      <c r="L72" s="565">
        <v>109.93752547650122</v>
      </c>
      <c r="M72" s="568"/>
      <c r="N72" s="565">
        <v>78.778795222120863</v>
      </c>
      <c r="O72" s="568"/>
      <c r="P72" s="565">
        <v>95.775469014030548</v>
      </c>
      <c r="Q72" s="568"/>
      <c r="R72" s="565">
        <v>95.915422670169349</v>
      </c>
      <c r="S72" s="568"/>
      <c r="T72" s="565">
        <v>91.082464273395516</v>
      </c>
      <c r="U72" s="568"/>
      <c r="V72" s="565">
        <v>84.330108582878097</v>
      </c>
      <c r="W72" s="568"/>
      <c r="X72" s="565">
        <v>78.819293837683077</v>
      </c>
      <c r="Y72" s="568"/>
      <c r="Z72" s="565">
        <v>94.006027357466309</v>
      </c>
      <c r="AA72" s="568"/>
      <c r="AB72" s="565">
        <v>81.91076075030287</v>
      </c>
      <c r="AC72" s="568"/>
      <c r="AD72" s="565">
        <v>79.335970579319337</v>
      </c>
      <c r="AE72" s="568"/>
      <c r="AF72" s="565">
        <v>80.405658006028688</v>
      </c>
      <c r="AG72" s="568"/>
      <c r="AH72" s="565">
        <v>69.944167853098349</v>
      </c>
      <c r="AI72" s="568"/>
      <c r="AJ72" s="565">
        <v>95.673221841479062</v>
      </c>
      <c r="AK72" s="568"/>
      <c r="AL72" s="565">
        <v>85.178706353333297</v>
      </c>
      <c r="AM72" s="568"/>
      <c r="AN72" s="565">
        <v>159.85314916059866</v>
      </c>
      <c r="AO72" s="568"/>
      <c r="AP72" s="565">
        <v>238.13157440105797</v>
      </c>
      <c r="AQ72" s="568"/>
      <c r="AR72" s="565">
        <v>207.53339786766725</v>
      </c>
      <c r="AS72" s="568"/>
      <c r="AT72" s="565">
        <v>336.77098831905602</v>
      </c>
      <c r="AU72" s="568"/>
      <c r="AV72" s="565">
        <v>355.90267652314799</v>
      </c>
      <c r="AW72" s="568"/>
      <c r="AX72" s="565">
        <v>509.62694964618152</v>
      </c>
      <c r="AY72" s="568"/>
      <c r="AZ72" s="565">
        <v>450.53823597886958</v>
      </c>
      <c r="BA72" s="568"/>
      <c r="BB72" s="565">
        <v>606.48927622718065</v>
      </c>
      <c r="BC72" s="568"/>
      <c r="BD72" s="565">
        <v>473.33166066460564</v>
      </c>
      <c r="BE72" s="568"/>
      <c r="BF72" s="565">
        <v>362.67114502271875</v>
      </c>
      <c r="BG72" s="568"/>
      <c r="BH72" s="565">
        <v>321.23564175517788</v>
      </c>
      <c r="BI72" s="568"/>
      <c r="BJ72" s="565" t="s">
        <v>700</v>
      </c>
      <c r="BK72" s="571"/>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471" t="str">
        <f>Parameters!S72</f>
        <v>Rental and leasing activities</v>
      </c>
      <c r="E73" s="472"/>
      <c r="F73" s="567">
        <v>20.702787106896402</v>
      </c>
      <c r="G73" s="568"/>
      <c r="H73" s="569">
        <v>10.708275018942782</v>
      </c>
      <c r="I73" s="568"/>
      <c r="J73" s="569">
        <v>14.62046309502581</v>
      </c>
      <c r="K73" s="568"/>
      <c r="L73" s="569">
        <v>13.133786477591238</v>
      </c>
      <c r="M73" s="568"/>
      <c r="N73" s="569">
        <v>13.114731820443325</v>
      </c>
      <c r="O73" s="568"/>
      <c r="P73" s="569">
        <v>11.475843010667408</v>
      </c>
      <c r="Q73" s="568"/>
      <c r="R73" s="569">
        <v>17.052425126228396</v>
      </c>
      <c r="S73" s="568"/>
      <c r="T73" s="569">
        <v>13.271441097493289</v>
      </c>
      <c r="U73" s="568"/>
      <c r="V73" s="569">
        <v>16.096657714973631</v>
      </c>
      <c r="W73" s="568"/>
      <c r="X73" s="569">
        <v>13.047178294600718</v>
      </c>
      <c r="Y73" s="568"/>
      <c r="Z73" s="569">
        <v>15.452247895887853</v>
      </c>
      <c r="AA73" s="568"/>
      <c r="AB73" s="569">
        <v>12.917236668745085</v>
      </c>
      <c r="AC73" s="568"/>
      <c r="AD73" s="569">
        <v>11.596917842318168</v>
      </c>
      <c r="AE73" s="568"/>
      <c r="AF73" s="569">
        <v>13.654223553040065</v>
      </c>
      <c r="AG73" s="568"/>
      <c r="AH73" s="569">
        <v>15.22475961383808</v>
      </c>
      <c r="AI73" s="568"/>
      <c r="AJ73" s="569">
        <v>20.226407184135439</v>
      </c>
      <c r="AK73" s="568"/>
      <c r="AL73" s="569">
        <v>13.613886191642617</v>
      </c>
      <c r="AM73" s="568"/>
      <c r="AN73" s="569">
        <v>28.408163172682762</v>
      </c>
      <c r="AO73" s="568"/>
      <c r="AP73" s="569">
        <v>116.10030903936126</v>
      </c>
      <c r="AQ73" s="568"/>
      <c r="AR73" s="569">
        <v>75.064371709855791</v>
      </c>
      <c r="AS73" s="568"/>
      <c r="AT73" s="569">
        <v>128.24372003908903</v>
      </c>
      <c r="AU73" s="568"/>
      <c r="AV73" s="569">
        <v>178.14901514004995</v>
      </c>
      <c r="AW73" s="568"/>
      <c r="AX73" s="569">
        <v>229.03884898904542</v>
      </c>
      <c r="AY73" s="568"/>
      <c r="AZ73" s="569">
        <v>229.64390760209469</v>
      </c>
      <c r="BA73" s="568"/>
      <c r="BB73" s="569">
        <v>313.8046550173388</v>
      </c>
      <c r="BC73" s="568"/>
      <c r="BD73" s="569">
        <v>232.32637108351315</v>
      </c>
      <c r="BE73" s="568"/>
      <c r="BF73" s="569">
        <v>144.94945002788916</v>
      </c>
      <c r="BG73" s="568"/>
      <c r="BH73" s="569">
        <v>149.31911227113193</v>
      </c>
      <c r="BI73" s="568"/>
      <c r="BJ73" s="569" t="s">
        <v>700</v>
      </c>
      <c r="BK73" s="571"/>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471" t="str">
        <f>Parameters!S73</f>
        <v>Employment activities</v>
      </c>
      <c r="E74" s="472"/>
      <c r="F74" s="567">
        <v>4.5564584582199146</v>
      </c>
      <c r="G74" s="568"/>
      <c r="H74" s="569">
        <v>3.2940377891088386</v>
      </c>
      <c r="I74" s="568"/>
      <c r="J74" s="569">
        <v>2.3907889593495839</v>
      </c>
      <c r="K74" s="568"/>
      <c r="L74" s="569">
        <v>2.7328320116420968</v>
      </c>
      <c r="M74" s="568"/>
      <c r="N74" s="569">
        <v>3.039539149442291</v>
      </c>
      <c r="O74" s="568"/>
      <c r="P74" s="569">
        <v>3.4505501991307521</v>
      </c>
      <c r="Q74" s="568"/>
      <c r="R74" s="569">
        <v>2.4097275286474482</v>
      </c>
      <c r="S74" s="568"/>
      <c r="T74" s="569">
        <v>2.8958408041234045</v>
      </c>
      <c r="U74" s="568"/>
      <c r="V74" s="569">
        <v>2.8384973488188256</v>
      </c>
      <c r="W74" s="568"/>
      <c r="X74" s="569">
        <v>2.8824395626690169</v>
      </c>
      <c r="Y74" s="568"/>
      <c r="Z74" s="569">
        <v>4.5764026238090469</v>
      </c>
      <c r="AA74" s="568"/>
      <c r="AB74" s="569">
        <v>5.4868486091283852</v>
      </c>
      <c r="AC74" s="568"/>
      <c r="AD74" s="569">
        <v>7.7023699770494298</v>
      </c>
      <c r="AE74" s="568"/>
      <c r="AF74" s="569">
        <v>9.8473731868890528</v>
      </c>
      <c r="AG74" s="568"/>
      <c r="AH74" s="569">
        <v>5.7770469579535328</v>
      </c>
      <c r="AI74" s="568"/>
      <c r="AJ74" s="569">
        <v>11.266845220701843</v>
      </c>
      <c r="AK74" s="568"/>
      <c r="AL74" s="569">
        <v>13.18689580383387</v>
      </c>
      <c r="AM74" s="568"/>
      <c r="AN74" s="569">
        <v>23.464351770811668</v>
      </c>
      <c r="AO74" s="568"/>
      <c r="AP74" s="569">
        <v>7.9041243302345396</v>
      </c>
      <c r="AQ74" s="568"/>
      <c r="AR74" s="569">
        <v>6.9595981895035415</v>
      </c>
      <c r="AS74" s="568"/>
      <c r="AT74" s="569">
        <v>10.740908499300911</v>
      </c>
      <c r="AU74" s="568"/>
      <c r="AV74" s="569">
        <v>11.165049971262381</v>
      </c>
      <c r="AW74" s="568"/>
      <c r="AX74" s="569">
        <v>11.25695464674603</v>
      </c>
      <c r="AY74" s="568"/>
      <c r="AZ74" s="569">
        <v>12.210129862665754</v>
      </c>
      <c r="BA74" s="568"/>
      <c r="BB74" s="569">
        <v>17.555189356070272</v>
      </c>
      <c r="BC74" s="568"/>
      <c r="BD74" s="569">
        <v>13.966314728970403</v>
      </c>
      <c r="BE74" s="568"/>
      <c r="BF74" s="569">
        <v>8.3753198013810284</v>
      </c>
      <c r="BG74" s="568"/>
      <c r="BH74" s="569">
        <v>8.9436036499863114</v>
      </c>
      <c r="BI74" s="568"/>
      <c r="BJ74" s="569" t="s">
        <v>700</v>
      </c>
      <c r="BK74" s="571"/>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471" t="str">
        <f>Parameters!S74</f>
        <v>Travel agency, tour operator reservation service and related activities</v>
      </c>
      <c r="E75" s="472"/>
      <c r="F75" s="567">
        <v>30.49988252080103</v>
      </c>
      <c r="G75" s="568"/>
      <c r="H75" s="569">
        <v>21.274657105746019</v>
      </c>
      <c r="I75" s="568"/>
      <c r="J75" s="569">
        <v>27.005589574048454</v>
      </c>
      <c r="K75" s="568"/>
      <c r="L75" s="569">
        <v>26.646578854607291</v>
      </c>
      <c r="M75" s="568"/>
      <c r="N75" s="569">
        <v>20.22735116451608</v>
      </c>
      <c r="O75" s="568"/>
      <c r="P75" s="569">
        <v>11.866694806678785</v>
      </c>
      <c r="Q75" s="568"/>
      <c r="R75" s="569">
        <v>14.270681247539406</v>
      </c>
      <c r="S75" s="568"/>
      <c r="T75" s="569">
        <v>11.900251508204299</v>
      </c>
      <c r="U75" s="568"/>
      <c r="V75" s="569">
        <v>12.313967817381915</v>
      </c>
      <c r="W75" s="568"/>
      <c r="X75" s="569">
        <v>12.848681314273316</v>
      </c>
      <c r="Y75" s="568"/>
      <c r="Z75" s="569">
        <v>13.111533897661502</v>
      </c>
      <c r="AA75" s="568"/>
      <c r="AB75" s="569">
        <v>7.3006770021989897</v>
      </c>
      <c r="AC75" s="568"/>
      <c r="AD75" s="569">
        <v>7.3560908893813508</v>
      </c>
      <c r="AE75" s="568"/>
      <c r="AF75" s="569">
        <v>6.5350749331172793</v>
      </c>
      <c r="AG75" s="568"/>
      <c r="AH75" s="569">
        <v>4.8975643928921837</v>
      </c>
      <c r="AI75" s="568"/>
      <c r="AJ75" s="569">
        <v>6.4206926543205709</v>
      </c>
      <c r="AK75" s="568"/>
      <c r="AL75" s="569">
        <v>7.993618216854653</v>
      </c>
      <c r="AM75" s="568"/>
      <c r="AN75" s="569">
        <v>12.790589892919714</v>
      </c>
      <c r="AO75" s="568"/>
      <c r="AP75" s="569">
        <v>21.437285607823405</v>
      </c>
      <c r="AQ75" s="568"/>
      <c r="AR75" s="569">
        <v>20.260008237545442</v>
      </c>
      <c r="AS75" s="568"/>
      <c r="AT75" s="569">
        <v>37.738283418582135</v>
      </c>
      <c r="AU75" s="568"/>
      <c r="AV75" s="569">
        <v>28.926177592801775</v>
      </c>
      <c r="AW75" s="568"/>
      <c r="AX75" s="569">
        <v>36.910027674312836</v>
      </c>
      <c r="AY75" s="568"/>
      <c r="AZ75" s="569">
        <v>28.254481135097258</v>
      </c>
      <c r="BA75" s="568"/>
      <c r="BB75" s="569">
        <v>31.397963683084221</v>
      </c>
      <c r="BC75" s="568"/>
      <c r="BD75" s="569">
        <v>16.074338338069914</v>
      </c>
      <c r="BE75" s="568"/>
      <c r="BF75" s="569">
        <v>20.163365832714831</v>
      </c>
      <c r="BG75" s="568"/>
      <c r="BH75" s="569">
        <v>15.515450977289651</v>
      </c>
      <c r="BI75" s="568"/>
      <c r="BJ75" s="569" t="s">
        <v>700</v>
      </c>
      <c r="BK75" s="571"/>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471" t="str">
        <f>Parameters!S75</f>
        <v>Security and investigation, service and landscape, office administrative and support activities</v>
      </c>
      <c r="E76" s="500"/>
      <c r="F76" s="567">
        <v>27.907953192231062</v>
      </c>
      <c r="G76" s="568"/>
      <c r="H76" s="569">
        <v>39.271189648417533</v>
      </c>
      <c r="I76" s="568"/>
      <c r="J76" s="569">
        <v>48.186822371475444</v>
      </c>
      <c r="K76" s="568"/>
      <c r="L76" s="569">
        <v>67.424328132660591</v>
      </c>
      <c r="M76" s="568"/>
      <c r="N76" s="569">
        <v>42.39717308771916</v>
      </c>
      <c r="O76" s="568"/>
      <c r="P76" s="569">
        <v>68.982380997553605</v>
      </c>
      <c r="Q76" s="568"/>
      <c r="R76" s="569">
        <v>62.182588767754098</v>
      </c>
      <c r="S76" s="568"/>
      <c r="T76" s="569">
        <v>63.014930863574527</v>
      </c>
      <c r="U76" s="568"/>
      <c r="V76" s="569">
        <v>53.080985701703725</v>
      </c>
      <c r="W76" s="568"/>
      <c r="X76" s="569">
        <v>50.04099466614003</v>
      </c>
      <c r="Y76" s="568"/>
      <c r="Z76" s="569">
        <v>60.86584294010791</v>
      </c>
      <c r="AA76" s="568"/>
      <c r="AB76" s="569">
        <v>56.205998470230419</v>
      </c>
      <c r="AC76" s="568"/>
      <c r="AD76" s="569">
        <v>52.680591870570396</v>
      </c>
      <c r="AE76" s="568"/>
      <c r="AF76" s="569">
        <v>50.368986332982281</v>
      </c>
      <c r="AG76" s="568"/>
      <c r="AH76" s="569">
        <v>44.04479688841456</v>
      </c>
      <c r="AI76" s="568"/>
      <c r="AJ76" s="569">
        <v>57.759276782321209</v>
      </c>
      <c r="AK76" s="568"/>
      <c r="AL76" s="569">
        <v>50.384306141002156</v>
      </c>
      <c r="AM76" s="568"/>
      <c r="AN76" s="569">
        <v>95.190044324184527</v>
      </c>
      <c r="AO76" s="568"/>
      <c r="AP76" s="569">
        <v>92.689855423638761</v>
      </c>
      <c r="AQ76" s="568"/>
      <c r="AR76" s="569">
        <v>105.24941973076247</v>
      </c>
      <c r="AS76" s="568"/>
      <c r="AT76" s="569">
        <v>160.04807636208395</v>
      </c>
      <c r="AU76" s="568"/>
      <c r="AV76" s="569">
        <v>137.66243381903388</v>
      </c>
      <c r="AW76" s="568"/>
      <c r="AX76" s="569">
        <v>232.42111833607717</v>
      </c>
      <c r="AY76" s="568"/>
      <c r="AZ76" s="569">
        <v>180.42971737901186</v>
      </c>
      <c r="BA76" s="568"/>
      <c r="BB76" s="569">
        <v>243.73146817068732</v>
      </c>
      <c r="BC76" s="568"/>
      <c r="BD76" s="569">
        <v>210.96463651405213</v>
      </c>
      <c r="BE76" s="568"/>
      <c r="BF76" s="569">
        <v>189.18300936073373</v>
      </c>
      <c r="BG76" s="568"/>
      <c r="BH76" s="569">
        <v>147.45747485677001</v>
      </c>
      <c r="BI76" s="568"/>
      <c r="BJ76" s="569" t="s">
        <v>700</v>
      </c>
      <c r="BK76" s="571"/>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479" t="str">
        <f>Parameters!S76</f>
        <v>Public administration and defence; compulsory social security</v>
      </c>
      <c r="E77" s="481"/>
      <c r="F77" s="564">
        <v>224.72405908213048</v>
      </c>
      <c r="G77" s="568"/>
      <c r="H77" s="565">
        <v>164.71689755028567</v>
      </c>
      <c r="I77" s="568"/>
      <c r="J77" s="565">
        <v>232.62805850701224</v>
      </c>
      <c r="K77" s="568"/>
      <c r="L77" s="565">
        <v>264.44220412621502</v>
      </c>
      <c r="M77" s="568"/>
      <c r="N77" s="565">
        <v>289.4597673826795</v>
      </c>
      <c r="O77" s="568"/>
      <c r="P77" s="565">
        <v>263.06771163260731</v>
      </c>
      <c r="Q77" s="568"/>
      <c r="R77" s="565">
        <v>304.9460476210549</v>
      </c>
      <c r="S77" s="568"/>
      <c r="T77" s="565">
        <v>255.40341128063716</v>
      </c>
      <c r="U77" s="568"/>
      <c r="V77" s="565">
        <v>257.0459563792142</v>
      </c>
      <c r="W77" s="568"/>
      <c r="X77" s="565">
        <v>229.20447551156366</v>
      </c>
      <c r="Y77" s="568"/>
      <c r="Z77" s="565">
        <v>283.88974929453929</v>
      </c>
      <c r="AA77" s="568"/>
      <c r="AB77" s="565">
        <v>200.9728744051655</v>
      </c>
      <c r="AC77" s="568"/>
      <c r="AD77" s="565">
        <v>185.30729284674584</v>
      </c>
      <c r="AE77" s="568"/>
      <c r="AF77" s="565">
        <v>161.56559642507736</v>
      </c>
      <c r="AG77" s="568"/>
      <c r="AH77" s="565">
        <v>171.18845858545413</v>
      </c>
      <c r="AI77" s="568"/>
      <c r="AJ77" s="565">
        <v>268.25712964494227</v>
      </c>
      <c r="AK77" s="568"/>
      <c r="AL77" s="565">
        <v>210.66389890946013</v>
      </c>
      <c r="AM77" s="568"/>
      <c r="AN77" s="565">
        <v>208.54246350972485</v>
      </c>
      <c r="AO77" s="568"/>
      <c r="AP77" s="565">
        <v>8.0570134288867479</v>
      </c>
      <c r="AQ77" s="568"/>
      <c r="AR77" s="565">
        <v>9.6166532227126158</v>
      </c>
      <c r="AS77" s="568"/>
      <c r="AT77" s="565">
        <v>12.735593541027777</v>
      </c>
      <c r="AU77" s="568"/>
      <c r="AV77" s="565">
        <v>11.669202048750606</v>
      </c>
      <c r="AW77" s="568"/>
      <c r="AX77" s="565">
        <v>11.563889895266108</v>
      </c>
      <c r="AY77" s="568"/>
      <c r="AZ77" s="565">
        <v>10.41302965398644</v>
      </c>
      <c r="BA77" s="568"/>
      <c r="BB77" s="565">
        <v>44.832320343355839</v>
      </c>
      <c r="BC77" s="568"/>
      <c r="BD77" s="565">
        <v>38.442709647924886</v>
      </c>
      <c r="BE77" s="568"/>
      <c r="BF77" s="565">
        <v>35.59233253150795</v>
      </c>
      <c r="BG77" s="568"/>
      <c r="BH77" s="565">
        <v>36.403001644532715</v>
      </c>
      <c r="BI77" s="568"/>
      <c r="BJ77" s="565" t="s">
        <v>700</v>
      </c>
      <c r="BK77" s="571"/>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479" t="str">
        <f>Parameters!S77</f>
        <v>Education</v>
      </c>
      <c r="E78" s="481"/>
      <c r="F78" s="564">
        <v>138.2733640398209</v>
      </c>
      <c r="G78" s="568"/>
      <c r="H78" s="565">
        <v>135.82317577314427</v>
      </c>
      <c r="I78" s="568"/>
      <c r="J78" s="565">
        <v>148.82309106726697</v>
      </c>
      <c r="K78" s="568"/>
      <c r="L78" s="565">
        <v>150.7725806884479</v>
      </c>
      <c r="M78" s="568"/>
      <c r="N78" s="565">
        <v>156.99905184154295</v>
      </c>
      <c r="O78" s="568"/>
      <c r="P78" s="565">
        <v>128.53920474012568</v>
      </c>
      <c r="Q78" s="568"/>
      <c r="R78" s="565">
        <v>163.20673689505915</v>
      </c>
      <c r="S78" s="568"/>
      <c r="T78" s="565">
        <v>146.77773823954647</v>
      </c>
      <c r="U78" s="568"/>
      <c r="V78" s="565">
        <v>148.73529250068441</v>
      </c>
      <c r="W78" s="568"/>
      <c r="X78" s="565">
        <v>124.76416097541187</v>
      </c>
      <c r="Y78" s="568"/>
      <c r="Z78" s="565">
        <v>149.01252193135352</v>
      </c>
      <c r="AA78" s="568"/>
      <c r="AB78" s="565">
        <v>101.52473775679131</v>
      </c>
      <c r="AC78" s="568"/>
      <c r="AD78" s="565">
        <v>96.55052491956701</v>
      </c>
      <c r="AE78" s="568"/>
      <c r="AF78" s="565">
        <v>91.750145717483093</v>
      </c>
      <c r="AG78" s="568"/>
      <c r="AH78" s="565">
        <v>84.656802697129919</v>
      </c>
      <c r="AI78" s="568"/>
      <c r="AJ78" s="565">
        <v>120.99007894344012</v>
      </c>
      <c r="AK78" s="568"/>
      <c r="AL78" s="565">
        <v>100.84134183470016</v>
      </c>
      <c r="AM78" s="568"/>
      <c r="AN78" s="565">
        <v>101.09715452366993</v>
      </c>
      <c r="AO78" s="568"/>
      <c r="AP78" s="565">
        <v>22.859452362435093</v>
      </c>
      <c r="AQ78" s="568"/>
      <c r="AR78" s="565">
        <v>28.874325214040976</v>
      </c>
      <c r="AS78" s="568"/>
      <c r="AT78" s="565">
        <v>40.228131960231345</v>
      </c>
      <c r="AU78" s="568"/>
      <c r="AV78" s="565">
        <v>41.815601971345572</v>
      </c>
      <c r="AW78" s="568"/>
      <c r="AX78" s="565">
        <v>39.793225613696045</v>
      </c>
      <c r="AY78" s="568"/>
      <c r="AZ78" s="565">
        <v>47.611605490441185</v>
      </c>
      <c r="BA78" s="568"/>
      <c r="BB78" s="565">
        <v>49.99905565920092</v>
      </c>
      <c r="BC78" s="568"/>
      <c r="BD78" s="565">
        <v>43.75020114734852</v>
      </c>
      <c r="BE78" s="568"/>
      <c r="BF78" s="565">
        <v>32.164558693124306</v>
      </c>
      <c r="BG78" s="568"/>
      <c r="BH78" s="565">
        <v>34.842778514032794</v>
      </c>
      <c r="BI78" s="568"/>
      <c r="BJ78" s="565" t="s">
        <v>700</v>
      </c>
      <c r="BK78" s="571"/>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479" t="str">
        <f>Parameters!S78</f>
        <v>Human health and social work activities</v>
      </c>
      <c r="E79" s="481"/>
      <c r="F79" s="564">
        <v>223.00846250969664</v>
      </c>
      <c r="G79" s="568"/>
      <c r="H79" s="565">
        <v>275.4637381178789</v>
      </c>
      <c r="I79" s="568"/>
      <c r="J79" s="565">
        <v>214.53056193600537</v>
      </c>
      <c r="K79" s="568"/>
      <c r="L79" s="565">
        <v>206.18734770495792</v>
      </c>
      <c r="M79" s="568"/>
      <c r="N79" s="565">
        <v>203.14923906855233</v>
      </c>
      <c r="O79" s="568"/>
      <c r="P79" s="565">
        <v>170.86158308913386</v>
      </c>
      <c r="Q79" s="568"/>
      <c r="R79" s="565">
        <v>201.86061380114444</v>
      </c>
      <c r="S79" s="568"/>
      <c r="T79" s="565">
        <v>163.5270285637759</v>
      </c>
      <c r="U79" s="568"/>
      <c r="V79" s="565">
        <v>145.24267284508574</v>
      </c>
      <c r="W79" s="568"/>
      <c r="X79" s="565">
        <v>121.05099148785632</v>
      </c>
      <c r="Y79" s="568"/>
      <c r="Z79" s="565">
        <v>131.19189988057673</v>
      </c>
      <c r="AA79" s="568"/>
      <c r="AB79" s="565">
        <v>92.988910714196123</v>
      </c>
      <c r="AC79" s="568"/>
      <c r="AD79" s="565">
        <v>121.07755071178563</v>
      </c>
      <c r="AE79" s="568"/>
      <c r="AF79" s="565">
        <v>106.34239499678336</v>
      </c>
      <c r="AG79" s="568"/>
      <c r="AH79" s="565">
        <v>87.629227974989675</v>
      </c>
      <c r="AI79" s="568"/>
      <c r="AJ79" s="565">
        <v>127.14891248157159</v>
      </c>
      <c r="AK79" s="568"/>
      <c r="AL79" s="565">
        <v>100.81341408105602</v>
      </c>
      <c r="AM79" s="568"/>
      <c r="AN79" s="565">
        <v>102.69050319086078</v>
      </c>
      <c r="AO79" s="568"/>
      <c r="AP79" s="565">
        <v>36.338906479665887</v>
      </c>
      <c r="AQ79" s="568"/>
      <c r="AR79" s="565">
        <v>48.990510613759994</v>
      </c>
      <c r="AS79" s="568"/>
      <c r="AT79" s="565">
        <v>68.819792536371509</v>
      </c>
      <c r="AU79" s="568"/>
      <c r="AV79" s="565">
        <v>71.839899522513321</v>
      </c>
      <c r="AW79" s="568"/>
      <c r="AX79" s="565">
        <v>76.22629970519877</v>
      </c>
      <c r="AY79" s="568"/>
      <c r="AZ79" s="565">
        <v>76.408506295781038</v>
      </c>
      <c r="BA79" s="568"/>
      <c r="BB79" s="565">
        <v>82.475517482439102</v>
      </c>
      <c r="BC79" s="568"/>
      <c r="BD79" s="565">
        <v>75.338223310944045</v>
      </c>
      <c r="BE79" s="568"/>
      <c r="BF79" s="565">
        <v>60.387237030499143</v>
      </c>
      <c r="BG79" s="568"/>
      <c r="BH79" s="565">
        <v>53.590611967697086</v>
      </c>
      <c r="BI79" s="568"/>
      <c r="BJ79" s="565" t="s">
        <v>700</v>
      </c>
      <c r="BK79" s="571"/>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471" t="str">
        <f>Parameters!S79</f>
        <v>Human health activities</v>
      </c>
      <c r="E80" s="500"/>
      <c r="F80" s="567">
        <v>185.87813367999215</v>
      </c>
      <c r="G80" s="568"/>
      <c r="H80" s="569">
        <v>198.16349067204308</v>
      </c>
      <c r="I80" s="568"/>
      <c r="J80" s="569">
        <v>171.41281795366081</v>
      </c>
      <c r="K80" s="568"/>
      <c r="L80" s="569">
        <v>154.36505293082948</v>
      </c>
      <c r="M80" s="568"/>
      <c r="N80" s="569">
        <v>157.38817544440582</v>
      </c>
      <c r="O80" s="568"/>
      <c r="P80" s="569">
        <v>143.64798982645513</v>
      </c>
      <c r="Q80" s="568"/>
      <c r="R80" s="569">
        <v>169.60643506089195</v>
      </c>
      <c r="S80" s="568"/>
      <c r="T80" s="569">
        <v>137.17866005920681</v>
      </c>
      <c r="U80" s="568"/>
      <c r="V80" s="569">
        <v>123.72086542957149</v>
      </c>
      <c r="W80" s="568"/>
      <c r="X80" s="569">
        <v>103.12658737463516</v>
      </c>
      <c r="Y80" s="568"/>
      <c r="Z80" s="569">
        <v>105.27859031279942</v>
      </c>
      <c r="AA80" s="568"/>
      <c r="AB80" s="569">
        <v>74.169011572834677</v>
      </c>
      <c r="AC80" s="568"/>
      <c r="AD80" s="569">
        <v>99.978746462273193</v>
      </c>
      <c r="AE80" s="568"/>
      <c r="AF80" s="569">
        <v>93.619105050918535</v>
      </c>
      <c r="AG80" s="568"/>
      <c r="AH80" s="569">
        <v>76.636530943210616</v>
      </c>
      <c r="AI80" s="568"/>
      <c r="AJ80" s="569">
        <v>111.82669213335319</v>
      </c>
      <c r="AK80" s="568"/>
      <c r="AL80" s="569">
        <v>87.659616473228795</v>
      </c>
      <c r="AM80" s="568"/>
      <c r="AN80" s="569">
        <v>90.393924691228321</v>
      </c>
      <c r="AO80" s="568"/>
      <c r="AP80" s="569">
        <v>33.483383792821741</v>
      </c>
      <c r="AQ80" s="568"/>
      <c r="AR80" s="569">
        <v>45.469372435230873</v>
      </c>
      <c r="AS80" s="568"/>
      <c r="AT80" s="569">
        <v>63.991694638145844</v>
      </c>
      <c r="AU80" s="568"/>
      <c r="AV80" s="569">
        <v>66.940613120602492</v>
      </c>
      <c r="AW80" s="568"/>
      <c r="AX80" s="569">
        <v>71.108422032441055</v>
      </c>
      <c r="AY80" s="568"/>
      <c r="AZ80" s="569">
        <v>71.222244842701372</v>
      </c>
      <c r="BA80" s="568"/>
      <c r="BB80" s="569">
        <v>74.169751950901826</v>
      </c>
      <c r="BC80" s="568"/>
      <c r="BD80" s="569">
        <v>67.338405884070895</v>
      </c>
      <c r="BE80" s="568"/>
      <c r="BF80" s="569">
        <v>53.537050017831753</v>
      </c>
      <c r="BG80" s="568"/>
      <c r="BH80" s="569">
        <v>46.866321274220596</v>
      </c>
      <c r="BI80" s="568"/>
      <c r="BJ80" s="569" t="s">
        <v>700</v>
      </c>
      <c r="BK80" s="571"/>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471" t="str">
        <f>Parameters!S80</f>
        <v>Residential care activities and social work activities without accommodation</v>
      </c>
      <c r="E81" s="500"/>
      <c r="F81" s="567">
        <v>37.130328829704489</v>
      </c>
      <c r="G81" s="568"/>
      <c r="H81" s="569">
        <v>77.300247445835822</v>
      </c>
      <c r="I81" s="568"/>
      <c r="J81" s="569">
        <v>43.117743982344571</v>
      </c>
      <c r="K81" s="568"/>
      <c r="L81" s="569">
        <v>51.822294774128444</v>
      </c>
      <c r="M81" s="568"/>
      <c r="N81" s="569">
        <v>45.761063624146509</v>
      </c>
      <c r="O81" s="568"/>
      <c r="P81" s="569">
        <v>27.213593262678724</v>
      </c>
      <c r="Q81" s="568"/>
      <c r="R81" s="569">
        <v>32.25417874025247</v>
      </c>
      <c r="S81" s="568"/>
      <c r="T81" s="569">
        <v>26.348368504569105</v>
      </c>
      <c r="U81" s="568"/>
      <c r="V81" s="569">
        <v>21.521807415514242</v>
      </c>
      <c r="W81" s="568"/>
      <c r="X81" s="569">
        <v>17.924404113221158</v>
      </c>
      <c r="Y81" s="568"/>
      <c r="Z81" s="569">
        <v>25.913309567777315</v>
      </c>
      <c r="AA81" s="568"/>
      <c r="AB81" s="569">
        <v>18.819899141361454</v>
      </c>
      <c r="AC81" s="568"/>
      <c r="AD81" s="569">
        <v>21.098804249512444</v>
      </c>
      <c r="AE81" s="568"/>
      <c r="AF81" s="569">
        <v>12.723289945864817</v>
      </c>
      <c r="AG81" s="568"/>
      <c r="AH81" s="569">
        <v>10.992697031779052</v>
      </c>
      <c r="AI81" s="568"/>
      <c r="AJ81" s="569">
        <v>15.322220348218398</v>
      </c>
      <c r="AK81" s="568"/>
      <c r="AL81" s="569">
        <v>13.153797607827228</v>
      </c>
      <c r="AM81" s="568"/>
      <c r="AN81" s="569">
        <v>12.296578499632458</v>
      </c>
      <c r="AO81" s="568"/>
      <c r="AP81" s="569">
        <v>2.8555226868441492</v>
      </c>
      <c r="AQ81" s="568"/>
      <c r="AR81" s="569">
        <v>3.5211381785291196</v>
      </c>
      <c r="AS81" s="568"/>
      <c r="AT81" s="569">
        <v>4.8280978982256606</v>
      </c>
      <c r="AU81" s="568"/>
      <c r="AV81" s="569">
        <v>4.8992864019108318</v>
      </c>
      <c r="AW81" s="568"/>
      <c r="AX81" s="569">
        <v>5.1178776727577171</v>
      </c>
      <c r="AY81" s="568"/>
      <c r="AZ81" s="569">
        <v>5.1862614530796627</v>
      </c>
      <c r="BA81" s="568"/>
      <c r="BB81" s="569">
        <v>8.3057655315372791</v>
      </c>
      <c r="BC81" s="568"/>
      <c r="BD81" s="569">
        <v>7.9998174268731574</v>
      </c>
      <c r="BE81" s="568"/>
      <c r="BF81" s="569">
        <v>6.8501870126673925</v>
      </c>
      <c r="BG81" s="568"/>
      <c r="BH81" s="569">
        <v>6.7242906934764912</v>
      </c>
      <c r="BI81" s="568"/>
      <c r="BJ81" s="569" t="s">
        <v>700</v>
      </c>
      <c r="BK81" s="571"/>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479" t="str">
        <f>Parameters!S81</f>
        <v>Arts, entertainment and recreation</v>
      </c>
      <c r="E82" s="481"/>
      <c r="F82" s="564">
        <v>62.602375111132403</v>
      </c>
      <c r="G82" s="568"/>
      <c r="H82" s="565">
        <v>93.171673488909718</v>
      </c>
      <c r="I82" s="568"/>
      <c r="J82" s="565">
        <v>91.907843769151157</v>
      </c>
      <c r="K82" s="568"/>
      <c r="L82" s="565">
        <v>80.38720635480496</v>
      </c>
      <c r="M82" s="568"/>
      <c r="N82" s="565">
        <v>90.250110309918213</v>
      </c>
      <c r="O82" s="568"/>
      <c r="P82" s="565">
        <v>47.949861643152303</v>
      </c>
      <c r="Q82" s="568"/>
      <c r="R82" s="565">
        <v>55.515683376142441</v>
      </c>
      <c r="S82" s="568"/>
      <c r="T82" s="565">
        <v>54.501738666247235</v>
      </c>
      <c r="U82" s="568"/>
      <c r="V82" s="565">
        <v>43.319235312338741</v>
      </c>
      <c r="W82" s="568"/>
      <c r="X82" s="565">
        <v>31.484254034816871</v>
      </c>
      <c r="Y82" s="568"/>
      <c r="Z82" s="565">
        <v>56.90467050577908</v>
      </c>
      <c r="AA82" s="568"/>
      <c r="AB82" s="565">
        <v>42.400211542840367</v>
      </c>
      <c r="AC82" s="568"/>
      <c r="AD82" s="565">
        <v>53.627928514798242</v>
      </c>
      <c r="AE82" s="568"/>
      <c r="AF82" s="565">
        <v>31.696316537310167</v>
      </c>
      <c r="AG82" s="568"/>
      <c r="AH82" s="565">
        <v>47.144764231629487</v>
      </c>
      <c r="AI82" s="568"/>
      <c r="AJ82" s="565">
        <v>70.656773214252524</v>
      </c>
      <c r="AK82" s="568"/>
      <c r="AL82" s="565">
        <v>66.324826747266911</v>
      </c>
      <c r="AM82" s="568"/>
      <c r="AN82" s="565">
        <v>72.326148289576992</v>
      </c>
      <c r="AO82" s="568"/>
      <c r="AP82" s="565">
        <v>23.931923774501442</v>
      </c>
      <c r="AQ82" s="568"/>
      <c r="AR82" s="565">
        <v>26.958748600461362</v>
      </c>
      <c r="AS82" s="568"/>
      <c r="AT82" s="565">
        <v>37.664240136400316</v>
      </c>
      <c r="AU82" s="568"/>
      <c r="AV82" s="565">
        <v>40.838655446598224</v>
      </c>
      <c r="AW82" s="568"/>
      <c r="AX82" s="565">
        <v>42.020776257067133</v>
      </c>
      <c r="AY82" s="568"/>
      <c r="AZ82" s="565">
        <v>38.126690385672489</v>
      </c>
      <c r="BA82" s="568"/>
      <c r="BB82" s="565">
        <v>37.879674230676599</v>
      </c>
      <c r="BC82" s="568"/>
      <c r="BD82" s="565">
        <v>36.186573487684655</v>
      </c>
      <c r="BE82" s="568"/>
      <c r="BF82" s="565">
        <v>30.640065695548238</v>
      </c>
      <c r="BG82" s="568"/>
      <c r="BH82" s="565">
        <v>38.036077781769436</v>
      </c>
      <c r="BI82" s="568"/>
      <c r="BJ82" s="565" t="s">
        <v>700</v>
      </c>
      <c r="BK82" s="571"/>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471" t="str">
        <f>Parameters!S82</f>
        <v>Creative, arts and entertainment activities; libraries, archives, museums and other cultural activities; gambling and betting activities</v>
      </c>
      <c r="E83" s="500"/>
      <c r="F83" s="567">
        <v>42.175640316426865</v>
      </c>
      <c r="G83" s="568"/>
      <c r="H83" s="569">
        <v>66.469093892981164</v>
      </c>
      <c r="I83" s="568"/>
      <c r="J83" s="569">
        <v>67.152117296393428</v>
      </c>
      <c r="K83" s="568"/>
      <c r="L83" s="569">
        <v>60.087022777075909</v>
      </c>
      <c r="M83" s="568"/>
      <c r="N83" s="569">
        <v>62.417458035820921</v>
      </c>
      <c r="O83" s="568"/>
      <c r="P83" s="569">
        <v>33.789814133520373</v>
      </c>
      <c r="Q83" s="568"/>
      <c r="R83" s="569">
        <v>42.748482930256394</v>
      </c>
      <c r="S83" s="568"/>
      <c r="T83" s="569">
        <v>43.093591124184421</v>
      </c>
      <c r="U83" s="568"/>
      <c r="V83" s="569">
        <v>33.705560754293074</v>
      </c>
      <c r="W83" s="568"/>
      <c r="X83" s="569">
        <v>23.081952145024474</v>
      </c>
      <c r="Y83" s="568"/>
      <c r="Z83" s="569">
        <v>44.042756372066272</v>
      </c>
      <c r="AA83" s="568"/>
      <c r="AB83" s="569">
        <v>34.750394772322771</v>
      </c>
      <c r="AC83" s="568"/>
      <c r="AD83" s="569">
        <v>44.968306197859398</v>
      </c>
      <c r="AE83" s="568"/>
      <c r="AF83" s="569">
        <v>25.360253899575405</v>
      </c>
      <c r="AG83" s="568"/>
      <c r="AH83" s="569">
        <v>41.804844188227811</v>
      </c>
      <c r="AI83" s="568"/>
      <c r="AJ83" s="569">
        <v>62.566858217659878</v>
      </c>
      <c r="AK83" s="568"/>
      <c r="AL83" s="569">
        <v>58.439494152657204</v>
      </c>
      <c r="AM83" s="568"/>
      <c r="AN83" s="569">
        <v>62.945911658346553</v>
      </c>
      <c r="AO83" s="568"/>
      <c r="AP83" s="569">
        <v>6.1598652268146576</v>
      </c>
      <c r="AQ83" s="568"/>
      <c r="AR83" s="569">
        <v>8.1881292445292182</v>
      </c>
      <c r="AS83" s="568"/>
      <c r="AT83" s="569">
        <v>10.448817964975284</v>
      </c>
      <c r="AU83" s="568"/>
      <c r="AV83" s="569">
        <v>10.973546024240894</v>
      </c>
      <c r="AW83" s="568"/>
      <c r="AX83" s="569">
        <v>11.230016847237266</v>
      </c>
      <c r="AY83" s="568"/>
      <c r="AZ83" s="569">
        <v>12.396224835188727</v>
      </c>
      <c r="BA83" s="568"/>
      <c r="BB83" s="569">
        <v>14.233975223688462</v>
      </c>
      <c r="BC83" s="568"/>
      <c r="BD83" s="569">
        <v>12.349452532339591</v>
      </c>
      <c r="BE83" s="568"/>
      <c r="BF83" s="569">
        <v>12.386920212031407</v>
      </c>
      <c r="BG83" s="568"/>
      <c r="BH83" s="569">
        <v>18.398193020526154</v>
      </c>
      <c r="BI83" s="568"/>
      <c r="BJ83" s="569" t="s">
        <v>700</v>
      </c>
      <c r="BK83" s="571"/>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471" t="str">
        <f>Parameters!S83</f>
        <v>Sports activities and amusement and recreation activities</v>
      </c>
      <c r="E84" s="500"/>
      <c r="F84" s="567">
        <v>20.426734794705535</v>
      </c>
      <c r="G84" s="568"/>
      <c r="H84" s="569">
        <v>26.702579595928558</v>
      </c>
      <c r="I84" s="568"/>
      <c r="J84" s="569">
        <v>24.755726472757722</v>
      </c>
      <c r="K84" s="568"/>
      <c r="L84" s="569">
        <v>20.300183577729047</v>
      </c>
      <c r="M84" s="568"/>
      <c r="N84" s="569">
        <v>27.832652274097292</v>
      </c>
      <c r="O84" s="568"/>
      <c r="P84" s="569">
        <v>14.160047509631934</v>
      </c>
      <c r="Q84" s="568"/>
      <c r="R84" s="569">
        <v>12.767200445886049</v>
      </c>
      <c r="S84" s="568"/>
      <c r="T84" s="569">
        <v>11.408147542062816</v>
      </c>
      <c r="U84" s="568"/>
      <c r="V84" s="569">
        <v>9.613674558045668</v>
      </c>
      <c r="W84" s="568"/>
      <c r="X84" s="569">
        <v>8.4023018897923976</v>
      </c>
      <c r="Y84" s="568"/>
      <c r="Z84" s="569">
        <v>12.86191413371281</v>
      </c>
      <c r="AA84" s="568"/>
      <c r="AB84" s="569">
        <v>7.649816770517595</v>
      </c>
      <c r="AC84" s="568"/>
      <c r="AD84" s="569">
        <v>8.659622316938842</v>
      </c>
      <c r="AE84" s="568"/>
      <c r="AF84" s="569">
        <v>6.3360626377347629</v>
      </c>
      <c r="AG84" s="568"/>
      <c r="AH84" s="569">
        <v>5.3399200434016754</v>
      </c>
      <c r="AI84" s="568"/>
      <c r="AJ84" s="569">
        <v>8.0899149965926522</v>
      </c>
      <c r="AK84" s="568"/>
      <c r="AL84" s="569">
        <v>7.8853325946097037</v>
      </c>
      <c r="AM84" s="568"/>
      <c r="AN84" s="569">
        <v>9.3802366312304315</v>
      </c>
      <c r="AO84" s="568"/>
      <c r="AP84" s="569">
        <v>17.772058547686783</v>
      </c>
      <c r="AQ84" s="568"/>
      <c r="AR84" s="569">
        <v>18.770619355932144</v>
      </c>
      <c r="AS84" s="568"/>
      <c r="AT84" s="569">
        <v>27.215422171425033</v>
      </c>
      <c r="AU84" s="568"/>
      <c r="AV84" s="569">
        <v>29.865109422357328</v>
      </c>
      <c r="AW84" s="568"/>
      <c r="AX84" s="569">
        <v>30.790759409829867</v>
      </c>
      <c r="AY84" s="568"/>
      <c r="AZ84" s="569">
        <v>25.73046555048376</v>
      </c>
      <c r="BA84" s="568"/>
      <c r="BB84" s="569">
        <v>23.645699006988139</v>
      </c>
      <c r="BC84" s="568"/>
      <c r="BD84" s="569">
        <v>23.837120955345068</v>
      </c>
      <c r="BE84" s="568"/>
      <c r="BF84" s="569">
        <v>18.253145483516828</v>
      </c>
      <c r="BG84" s="568"/>
      <c r="BH84" s="569">
        <v>19.637884761243281</v>
      </c>
      <c r="BI84" s="568"/>
      <c r="BJ84" s="569" t="s">
        <v>700</v>
      </c>
      <c r="BK84" s="571"/>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479" t="str">
        <f>Parameters!S84</f>
        <v>Other service activities</v>
      </c>
      <c r="E85" s="481"/>
      <c r="F85" s="564">
        <v>46.499412027284251</v>
      </c>
      <c r="G85" s="568"/>
      <c r="H85" s="565">
        <v>58.18870532057214</v>
      </c>
      <c r="I85" s="568"/>
      <c r="J85" s="565">
        <v>50.478904754379997</v>
      </c>
      <c r="K85" s="568"/>
      <c r="L85" s="565">
        <v>47.293836705718903</v>
      </c>
      <c r="M85" s="568"/>
      <c r="N85" s="565">
        <v>39.820046018949533</v>
      </c>
      <c r="O85" s="568"/>
      <c r="P85" s="565">
        <v>44.656800553099366</v>
      </c>
      <c r="Q85" s="568"/>
      <c r="R85" s="565">
        <v>52.067998417336185</v>
      </c>
      <c r="S85" s="568"/>
      <c r="T85" s="565">
        <v>45.79867512315532</v>
      </c>
      <c r="U85" s="568"/>
      <c r="V85" s="565">
        <v>45.515880014691476</v>
      </c>
      <c r="W85" s="568"/>
      <c r="X85" s="565">
        <v>52.668563051491915</v>
      </c>
      <c r="Y85" s="568"/>
      <c r="Z85" s="565">
        <v>60.995784966470168</v>
      </c>
      <c r="AA85" s="568"/>
      <c r="AB85" s="565">
        <v>42.599216511376035</v>
      </c>
      <c r="AC85" s="568"/>
      <c r="AD85" s="565">
        <v>46.447682777691483</v>
      </c>
      <c r="AE85" s="568"/>
      <c r="AF85" s="565">
        <v>39.102279562929354</v>
      </c>
      <c r="AG85" s="568"/>
      <c r="AH85" s="565">
        <v>29.574769074364319</v>
      </c>
      <c r="AI85" s="568"/>
      <c r="AJ85" s="565">
        <v>45.976604917243478</v>
      </c>
      <c r="AK85" s="568"/>
      <c r="AL85" s="565">
        <v>31.497918896768454</v>
      </c>
      <c r="AM85" s="568"/>
      <c r="AN85" s="565">
        <v>34.518987669517514</v>
      </c>
      <c r="AO85" s="568"/>
      <c r="AP85" s="565">
        <v>39.054006412183732</v>
      </c>
      <c r="AQ85" s="568"/>
      <c r="AR85" s="565">
        <v>29.486595060756983</v>
      </c>
      <c r="AS85" s="568"/>
      <c r="AT85" s="565">
        <v>45.941201986704847</v>
      </c>
      <c r="AU85" s="568"/>
      <c r="AV85" s="565">
        <v>47.893085675066814</v>
      </c>
      <c r="AW85" s="568"/>
      <c r="AX85" s="565">
        <v>43.611362056913869</v>
      </c>
      <c r="AY85" s="568"/>
      <c r="AZ85" s="565">
        <v>53.146276805936623</v>
      </c>
      <c r="BA85" s="568"/>
      <c r="BB85" s="565">
        <v>45.142346160262328</v>
      </c>
      <c r="BC85" s="568"/>
      <c r="BD85" s="565">
        <v>47.119613154836941</v>
      </c>
      <c r="BE85" s="568"/>
      <c r="BF85" s="565">
        <v>36.476910180975914</v>
      </c>
      <c r="BG85" s="568"/>
      <c r="BH85" s="565">
        <v>34.85653674817285</v>
      </c>
      <c r="BI85" s="568"/>
      <c r="BJ85" s="565" t="s">
        <v>700</v>
      </c>
      <c r="BK85" s="571"/>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471" t="str">
        <f>Parameters!S85</f>
        <v>Activities of membership organisations</v>
      </c>
      <c r="E86" s="472"/>
      <c r="F86" s="567">
        <v>12.630005869845297</v>
      </c>
      <c r="G86" s="568"/>
      <c r="H86" s="569">
        <v>7.9856090367890697</v>
      </c>
      <c r="I86" s="568"/>
      <c r="J86" s="569">
        <v>11.990856763109827</v>
      </c>
      <c r="K86" s="568"/>
      <c r="L86" s="569">
        <v>7.6628390234358363</v>
      </c>
      <c r="M86" s="568"/>
      <c r="N86" s="569">
        <v>10.854314640839073</v>
      </c>
      <c r="O86" s="568"/>
      <c r="P86" s="569">
        <v>10.626387487790241</v>
      </c>
      <c r="Q86" s="568"/>
      <c r="R86" s="569">
        <v>13.714726494902258</v>
      </c>
      <c r="S86" s="568"/>
      <c r="T86" s="569">
        <v>9.7709007122409215</v>
      </c>
      <c r="U86" s="568"/>
      <c r="V86" s="569">
        <v>11.487612540881202</v>
      </c>
      <c r="W86" s="568"/>
      <c r="X86" s="569">
        <v>18.621967726755599</v>
      </c>
      <c r="Y86" s="568"/>
      <c r="Z86" s="569">
        <v>21.429487801857629</v>
      </c>
      <c r="AA86" s="568"/>
      <c r="AB86" s="569">
        <v>13.429555359725557</v>
      </c>
      <c r="AC86" s="568"/>
      <c r="AD86" s="569">
        <v>12.362057336497932</v>
      </c>
      <c r="AE86" s="568"/>
      <c r="AF86" s="569">
        <v>7.8159266680050985</v>
      </c>
      <c r="AG86" s="568"/>
      <c r="AH86" s="569">
        <v>6.6212169569472357</v>
      </c>
      <c r="AI86" s="568"/>
      <c r="AJ86" s="569">
        <v>10.497658197113543</v>
      </c>
      <c r="AK86" s="568"/>
      <c r="AL86" s="569">
        <v>7.1789512101250139</v>
      </c>
      <c r="AM86" s="568"/>
      <c r="AN86" s="569">
        <v>7.5948093102600316</v>
      </c>
      <c r="AO86" s="568"/>
      <c r="AP86" s="569">
        <v>9.5783407539210472</v>
      </c>
      <c r="AQ86" s="568"/>
      <c r="AR86" s="569">
        <v>10.696367301796965</v>
      </c>
      <c r="AS86" s="568"/>
      <c r="AT86" s="569">
        <v>15.448142501829842</v>
      </c>
      <c r="AU86" s="568"/>
      <c r="AV86" s="569">
        <v>14.595126227626423</v>
      </c>
      <c r="AW86" s="568"/>
      <c r="AX86" s="569">
        <v>14.227635506879977</v>
      </c>
      <c r="AY86" s="568"/>
      <c r="AZ86" s="569">
        <v>14.652454791678759</v>
      </c>
      <c r="BA86" s="568"/>
      <c r="BB86" s="569">
        <v>16.716671270957363</v>
      </c>
      <c r="BC86" s="568"/>
      <c r="BD86" s="569">
        <v>15.188932288726155</v>
      </c>
      <c r="BE86" s="568"/>
      <c r="BF86" s="569">
        <v>13.510744910039488</v>
      </c>
      <c r="BG86" s="568"/>
      <c r="BH86" s="569">
        <v>14.025255989295978</v>
      </c>
      <c r="BI86" s="568"/>
      <c r="BJ86" s="569" t="s">
        <v>700</v>
      </c>
      <c r="BK86" s="571"/>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471" t="str">
        <f>Parameters!S86</f>
        <v>Repair of computers and personal and household goods</v>
      </c>
      <c r="E87" s="500"/>
      <c r="F87" s="567">
        <v>12.944096189697898</v>
      </c>
      <c r="G87" s="568"/>
      <c r="H87" s="569">
        <v>12.427302243480296</v>
      </c>
      <c r="I87" s="568"/>
      <c r="J87" s="569">
        <v>8.6430822517420989</v>
      </c>
      <c r="K87" s="568"/>
      <c r="L87" s="569">
        <v>9.863553809521667</v>
      </c>
      <c r="M87" s="568"/>
      <c r="N87" s="569">
        <v>9.109431518023225</v>
      </c>
      <c r="O87" s="568"/>
      <c r="P87" s="569">
        <v>18.735454170600061</v>
      </c>
      <c r="Q87" s="568"/>
      <c r="R87" s="569">
        <v>22.23629758504201</v>
      </c>
      <c r="S87" s="568"/>
      <c r="T87" s="569">
        <v>20.439543293510205</v>
      </c>
      <c r="U87" s="568"/>
      <c r="V87" s="569">
        <v>21.388331628440678</v>
      </c>
      <c r="W87" s="568"/>
      <c r="X87" s="569">
        <v>18.589186795202764</v>
      </c>
      <c r="Y87" s="568"/>
      <c r="Z87" s="569">
        <v>22.90794374573105</v>
      </c>
      <c r="AA87" s="568"/>
      <c r="AB87" s="569">
        <v>17.826436372948738</v>
      </c>
      <c r="AC87" s="568"/>
      <c r="AD87" s="569">
        <v>21.393570508043013</v>
      </c>
      <c r="AE87" s="568"/>
      <c r="AF87" s="569">
        <v>17.595519243069045</v>
      </c>
      <c r="AG87" s="568"/>
      <c r="AH87" s="569">
        <v>7.1175125330699682</v>
      </c>
      <c r="AI87" s="568"/>
      <c r="AJ87" s="569">
        <v>7.3129671736722148</v>
      </c>
      <c r="AK87" s="568"/>
      <c r="AL87" s="569">
        <v>5.4288711436208583</v>
      </c>
      <c r="AM87" s="568"/>
      <c r="AN87" s="569">
        <v>6.2686144528928507</v>
      </c>
      <c r="AO87" s="568"/>
      <c r="AP87" s="569">
        <v>4.3468906461355292</v>
      </c>
      <c r="AQ87" s="568"/>
      <c r="AR87" s="569">
        <v>5.5770506268082922</v>
      </c>
      <c r="AS87" s="568"/>
      <c r="AT87" s="569">
        <v>7.641666196510986</v>
      </c>
      <c r="AU87" s="568"/>
      <c r="AV87" s="569">
        <v>13.060538989062179</v>
      </c>
      <c r="AW87" s="568"/>
      <c r="AX87" s="569">
        <v>8.7342737728021653</v>
      </c>
      <c r="AY87" s="568"/>
      <c r="AZ87" s="569">
        <v>12.76692232564244</v>
      </c>
      <c r="BA87" s="568"/>
      <c r="BB87" s="569">
        <v>9.035771450624674</v>
      </c>
      <c r="BC87" s="568"/>
      <c r="BD87" s="569">
        <v>9.2119667930684859</v>
      </c>
      <c r="BE87" s="568"/>
      <c r="BF87" s="569">
        <v>7.3830862139482685</v>
      </c>
      <c r="BG87" s="568"/>
      <c r="BH87" s="569">
        <v>6.7284362833165128</v>
      </c>
      <c r="BI87" s="568"/>
      <c r="BJ87" s="569" t="s">
        <v>700</v>
      </c>
      <c r="BK87" s="571"/>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471" t="str">
        <f>Parameters!S87</f>
        <v>Other personal service activities</v>
      </c>
      <c r="E88" s="500"/>
      <c r="F88" s="567">
        <v>20.925309967741057</v>
      </c>
      <c r="G88" s="568"/>
      <c r="H88" s="569">
        <v>37.775794040302777</v>
      </c>
      <c r="I88" s="568"/>
      <c r="J88" s="569">
        <v>29.844965739528092</v>
      </c>
      <c r="K88" s="568"/>
      <c r="L88" s="569">
        <v>29.767443872761394</v>
      </c>
      <c r="M88" s="568"/>
      <c r="N88" s="569">
        <v>19.856299860087233</v>
      </c>
      <c r="O88" s="568"/>
      <c r="P88" s="569">
        <v>15.294958894709064</v>
      </c>
      <c r="Q88" s="568"/>
      <c r="R88" s="569">
        <v>16.11697433739192</v>
      </c>
      <c r="S88" s="568"/>
      <c r="T88" s="569">
        <v>15.588231117404188</v>
      </c>
      <c r="U88" s="568"/>
      <c r="V88" s="569">
        <v>12.639935845369596</v>
      </c>
      <c r="W88" s="568"/>
      <c r="X88" s="569">
        <v>15.457408529533552</v>
      </c>
      <c r="Y88" s="568"/>
      <c r="Z88" s="569">
        <v>16.658353418881493</v>
      </c>
      <c r="AA88" s="568"/>
      <c r="AB88" s="569">
        <v>11.343224778701739</v>
      </c>
      <c r="AC88" s="568"/>
      <c r="AD88" s="569">
        <v>12.692054933150541</v>
      </c>
      <c r="AE88" s="568"/>
      <c r="AF88" s="569">
        <v>13.690833651855211</v>
      </c>
      <c r="AG88" s="568"/>
      <c r="AH88" s="569">
        <v>15.836039584347116</v>
      </c>
      <c r="AI88" s="568"/>
      <c r="AJ88" s="569">
        <v>28.16597954645772</v>
      </c>
      <c r="AK88" s="568"/>
      <c r="AL88" s="569">
        <v>18.890096543022583</v>
      </c>
      <c r="AM88" s="568"/>
      <c r="AN88" s="569">
        <v>20.65556390636463</v>
      </c>
      <c r="AO88" s="568"/>
      <c r="AP88" s="569">
        <v>25.128775012127157</v>
      </c>
      <c r="AQ88" s="568"/>
      <c r="AR88" s="569">
        <v>13.21317713215173</v>
      </c>
      <c r="AS88" s="568"/>
      <c r="AT88" s="569">
        <v>22.851393288364019</v>
      </c>
      <c r="AU88" s="568"/>
      <c r="AV88" s="569">
        <v>20.237420458378214</v>
      </c>
      <c r="AW88" s="568"/>
      <c r="AX88" s="569">
        <v>20.649452777231726</v>
      </c>
      <c r="AY88" s="568"/>
      <c r="AZ88" s="569">
        <v>25.726899688615422</v>
      </c>
      <c r="BA88" s="568"/>
      <c r="BB88" s="569">
        <v>19.389903438680292</v>
      </c>
      <c r="BC88" s="568"/>
      <c r="BD88" s="569">
        <v>22.7187140730423</v>
      </c>
      <c r="BE88" s="568"/>
      <c r="BF88" s="569">
        <v>15.583079056988158</v>
      </c>
      <c r="BG88" s="568"/>
      <c r="BH88" s="569">
        <v>14.102844475560362</v>
      </c>
      <c r="BI88" s="568"/>
      <c r="BJ88" s="569" t="s">
        <v>700</v>
      </c>
      <c r="BK88" s="571"/>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479" t="str">
        <f>Parameters!S88</f>
        <v>Activities of households as employers; undifferentiated goods- and services-producing activities of households for own use</v>
      </c>
      <c r="E89" s="481"/>
      <c r="F89" s="564">
        <v>0</v>
      </c>
      <c r="G89" s="568"/>
      <c r="H89" s="605">
        <v>0</v>
      </c>
      <c r="I89" s="568"/>
      <c r="J89" s="605">
        <v>0</v>
      </c>
      <c r="K89" s="568"/>
      <c r="L89" s="605">
        <v>0</v>
      </c>
      <c r="M89" s="568"/>
      <c r="N89" s="605">
        <v>0</v>
      </c>
      <c r="O89" s="568"/>
      <c r="P89" s="605">
        <v>0</v>
      </c>
      <c r="Q89" s="568"/>
      <c r="R89" s="605">
        <v>0</v>
      </c>
      <c r="S89" s="568"/>
      <c r="T89" s="605">
        <v>0</v>
      </c>
      <c r="U89" s="568"/>
      <c r="V89" s="605">
        <v>0</v>
      </c>
      <c r="W89" s="568"/>
      <c r="X89" s="565">
        <v>0</v>
      </c>
      <c r="Y89" s="568"/>
      <c r="Z89" s="565">
        <v>0</v>
      </c>
      <c r="AA89" s="568"/>
      <c r="AB89" s="565">
        <v>0</v>
      </c>
      <c r="AC89" s="568"/>
      <c r="AD89" s="565">
        <v>0</v>
      </c>
      <c r="AE89" s="568"/>
      <c r="AF89" s="565">
        <v>0</v>
      </c>
      <c r="AG89" s="568"/>
      <c r="AH89" s="565">
        <v>0</v>
      </c>
      <c r="AI89" s="568"/>
      <c r="AJ89" s="565">
        <v>0</v>
      </c>
      <c r="AK89" s="568"/>
      <c r="AL89" s="565">
        <v>0</v>
      </c>
      <c r="AM89" s="568"/>
      <c r="AN89" s="565">
        <v>0</v>
      </c>
      <c r="AO89" s="568"/>
      <c r="AP89" s="565">
        <v>0</v>
      </c>
      <c r="AQ89" s="568"/>
      <c r="AR89" s="565">
        <v>0</v>
      </c>
      <c r="AS89" s="568"/>
      <c r="AT89" s="565">
        <v>0</v>
      </c>
      <c r="AU89" s="568"/>
      <c r="AV89" s="565">
        <v>0</v>
      </c>
      <c r="AW89" s="568"/>
      <c r="AX89" s="565">
        <v>0</v>
      </c>
      <c r="AY89" s="568"/>
      <c r="AZ89" s="565">
        <v>0</v>
      </c>
      <c r="BA89" s="568"/>
      <c r="BB89" s="565">
        <v>0</v>
      </c>
      <c r="BC89" s="568"/>
      <c r="BD89" s="565">
        <v>1.7937788407790987E-3</v>
      </c>
      <c r="BE89" s="568"/>
      <c r="BF89" s="565">
        <v>0</v>
      </c>
      <c r="BG89" s="568"/>
      <c r="BH89" s="565">
        <v>0</v>
      </c>
      <c r="BI89" s="568"/>
      <c r="BJ89" s="565" t="s">
        <v>700</v>
      </c>
      <c r="BK89" s="571"/>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515" t="str">
        <f>Parameters!S89</f>
        <v>Activities of extraterritorial organisations and bodies</v>
      </c>
      <c r="E90" s="516"/>
      <c r="F90" s="564">
        <v>0</v>
      </c>
      <c r="G90" s="568"/>
      <c r="H90" s="565">
        <v>0</v>
      </c>
      <c r="I90" s="568"/>
      <c r="J90" s="565">
        <v>0</v>
      </c>
      <c r="K90" s="568"/>
      <c r="L90" s="565">
        <v>0</v>
      </c>
      <c r="M90" s="568"/>
      <c r="N90" s="565">
        <v>0</v>
      </c>
      <c r="O90" s="568"/>
      <c r="P90" s="565">
        <v>0</v>
      </c>
      <c r="Q90" s="568"/>
      <c r="R90" s="565">
        <v>0</v>
      </c>
      <c r="S90" s="568"/>
      <c r="T90" s="565">
        <v>0</v>
      </c>
      <c r="U90" s="568"/>
      <c r="V90" s="565">
        <v>0</v>
      </c>
      <c r="W90" s="568"/>
      <c r="X90" s="565">
        <v>0</v>
      </c>
      <c r="Y90" s="568"/>
      <c r="Z90" s="565">
        <v>0</v>
      </c>
      <c r="AA90" s="568"/>
      <c r="AB90" s="565">
        <v>0</v>
      </c>
      <c r="AC90" s="568"/>
      <c r="AD90" s="565">
        <v>0</v>
      </c>
      <c r="AE90" s="568"/>
      <c r="AF90" s="565">
        <v>0</v>
      </c>
      <c r="AG90" s="568"/>
      <c r="AH90" s="565">
        <v>0</v>
      </c>
      <c r="AI90" s="568"/>
      <c r="AJ90" s="565">
        <v>0</v>
      </c>
      <c r="AK90" s="568"/>
      <c r="AL90" s="565">
        <v>0</v>
      </c>
      <c r="AM90" s="568"/>
      <c r="AN90" s="565">
        <v>0</v>
      </c>
      <c r="AO90" s="568"/>
      <c r="AP90" s="565">
        <v>1.2707784048090462</v>
      </c>
      <c r="AQ90" s="568"/>
      <c r="AR90" s="565">
        <v>1.3480885122804822</v>
      </c>
      <c r="AS90" s="568"/>
      <c r="AT90" s="565">
        <v>2.1903799774597892</v>
      </c>
      <c r="AU90" s="568"/>
      <c r="AV90" s="565">
        <v>2.1991674776428112</v>
      </c>
      <c r="AW90" s="568"/>
      <c r="AX90" s="565">
        <v>1.6572449275446142</v>
      </c>
      <c r="AY90" s="568"/>
      <c r="AZ90" s="565">
        <v>1.9618916321712168</v>
      </c>
      <c r="BA90" s="568"/>
      <c r="BB90" s="565">
        <v>1.5004181658028988</v>
      </c>
      <c r="BC90" s="568"/>
      <c r="BD90" s="565">
        <v>1.358155840579786</v>
      </c>
      <c r="BE90" s="568"/>
      <c r="BF90" s="565">
        <v>1.2440768261989108</v>
      </c>
      <c r="BG90" s="568"/>
      <c r="BH90" s="565">
        <v>1.2606234298644687</v>
      </c>
      <c r="BI90" s="568"/>
      <c r="BJ90" s="565" t="s">
        <v>700</v>
      </c>
      <c r="BK90" s="571"/>
      <c r="CJ90" s="310"/>
      <c r="CK90" s="303"/>
      <c r="CL90" s="310"/>
      <c r="CM90" s="304" t="s">
        <v>326</v>
      </c>
      <c r="CN90" s="303" t="s">
        <v>946</v>
      </c>
      <c r="CO90" s="310"/>
      <c r="CP90" s="310"/>
      <c r="CQ90" s="310"/>
      <c r="CR90" s="310"/>
      <c r="CS90" s="310"/>
      <c r="CT90" s="310"/>
    </row>
    <row r="91" spans="1:98" ht="45" customHeight="1">
      <c r="A91" s="152"/>
      <c r="B91" s="508" t="s">
        <v>334</v>
      </c>
      <c r="C91" s="517"/>
      <c r="D91" s="517"/>
      <c r="E91" s="518"/>
      <c r="F91" s="579">
        <v>9794.5401772974583</v>
      </c>
      <c r="G91" s="591"/>
      <c r="H91" s="606">
        <v>9516.953975376442</v>
      </c>
      <c r="I91" s="591"/>
      <c r="J91" s="606">
        <v>9829.6278628752079</v>
      </c>
      <c r="K91" s="591"/>
      <c r="L91" s="606">
        <v>10196.944815493107</v>
      </c>
      <c r="M91" s="591"/>
      <c r="N91" s="606">
        <v>9773.9986395516953</v>
      </c>
      <c r="O91" s="591"/>
      <c r="P91" s="606">
        <v>8190.7013315743297</v>
      </c>
      <c r="Q91" s="591"/>
      <c r="R91" s="606">
        <v>9115.3137675959661</v>
      </c>
      <c r="S91" s="591"/>
      <c r="T91" s="606">
        <v>8354.1085170090737</v>
      </c>
      <c r="U91" s="591"/>
      <c r="V91" s="606">
        <v>8035.7035189722073</v>
      </c>
      <c r="W91" s="591"/>
      <c r="X91" s="580">
        <v>7417.5981777393881</v>
      </c>
      <c r="Y91" s="591"/>
      <c r="Z91" s="580">
        <v>7585.654028767196</v>
      </c>
      <c r="AA91" s="591"/>
      <c r="AB91" s="580">
        <v>5266.6020699681385</v>
      </c>
      <c r="AC91" s="591" t="s">
        <v>356</v>
      </c>
      <c r="AD91" s="580">
        <v>5822.2242512212388</v>
      </c>
      <c r="AE91" s="591"/>
      <c r="AF91" s="580">
        <v>5306.5361560659612</v>
      </c>
      <c r="AG91" s="591"/>
      <c r="AH91" s="580">
        <v>4755.1385195974326</v>
      </c>
      <c r="AI91" s="591"/>
      <c r="AJ91" s="580">
        <v>7535.8897746677831</v>
      </c>
      <c r="AK91" s="591" t="s">
        <v>357</v>
      </c>
      <c r="AL91" s="580">
        <v>6624.0631914270289</v>
      </c>
      <c r="AM91" s="591"/>
      <c r="AN91" s="580">
        <v>7245.1555916989273</v>
      </c>
      <c r="AO91" s="591"/>
      <c r="AP91" s="580">
        <v>11910.465060760296</v>
      </c>
      <c r="AQ91" s="591" t="s">
        <v>1168</v>
      </c>
      <c r="AR91" s="580">
        <v>14390.524143144752</v>
      </c>
      <c r="AS91" s="591"/>
      <c r="AT91" s="580">
        <v>12149.069565241271</v>
      </c>
      <c r="AU91" s="591"/>
      <c r="AV91" s="580">
        <v>11385.975205356966</v>
      </c>
      <c r="AW91" s="591"/>
      <c r="AX91" s="580">
        <v>10994.985180438151</v>
      </c>
      <c r="AY91" s="591"/>
      <c r="AZ91" s="580">
        <v>10832.091149453048</v>
      </c>
      <c r="BA91" s="591"/>
      <c r="BB91" s="580">
        <v>10001.293911304019</v>
      </c>
      <c r="BC91" s="591"/>
      <c r="BD91" s="580">
        <v>10476.549481636275</v>
      </c>
      <c r="BE91" s="591"/>
      <c r="BF91" s="580">
        <v>9640.9013763957955</v>
      </c>
      <c r="BG91" s="591"/>
      <c r="BH91" s="580">
        <v>9899.6356971750502</v>
      </c>
      <c r="BI91" s="591"/>
      <c r="BJ91" s="580" t="s">
        <v>700</v>
      </c>
      <c r="BK91" s="595"/>
      <c r="CJ91" s="310"/>
      <c r="CK91" s="303"/>
      <c r="CL91" s="310"/>
      <c r="CM91" s="304" t="s">
        <v>30</v>
      </c>
      <c r="CN91" s="303" t="s">
        <v>946</v>
      </c>
      <c r="CO91" s="310"/>
      <c r="CP91" s="310"/>
      <c r="CQ91" s="310"/>
      <c r="CR91" s="310"/>
      <c r="CS91" s="310"/>
      <c r="CT91" s="310"/>
    </row>
    <row r="92" spans="1:98">
      <c r="A92" s="152"/>
      <c r="B92" s="5"/>
      <c r="C92" s="222"/>
      <c r="D92" s="503" t="s">
        <v>151</v>
      </c>
      <c r="E92" s="504"/>
      <c r="F92" s="584">
        <v>9794.5401772974583</v>
      </c>
      <c r="G92" s="568"/>
      <c r="H92" s="607">
        <v>9516.953975376442</v>
      </c>
      <c r="I92" s="568"/>
      <c r="J92" s="607">
        <v>9829.6278628752079</v>
      </c>
      <c r="K92" s="568"/>
      <c r="L92" s="607">
        <v>10196.944815493107</v>
      </c>
      <c r="M92" s="568"/>
      <c r="N92" s="607">
        <v>9773.9986395516953</v>
      </c>
      <c r="O92" s="568"/>
      <c r="P92" s="607">
        <v>8190.7013315743297</v>
      </c>
      <c r="Q92" s="568"/>
      <c r="R92" s="607">
        <v>9115.3137675959661</v>
      </c>
      <c r="S92" s="568"/>
      <c r="T92" s="607">
        <v>8354.1085170090737</v>
      </c>
      <c r="U92" s="568"/>
      <c r="V92" s="607">
        <v>8035.7035189722073</v>
      </c>
      <c r="W92" s="568"/>
      <c r="X92" s="582">
        <v>7417.5981777393881</v>
      </c>
      <c r="Y92" s="568"/>
      <c r="Z92" s="582">
        <v>7585.654028767196</v>
      </c>
      <c r="AA92" s="568"/>
      <c r="AB92" s="582">
        <v>5266.6020699681385</v>
      </c>
      <c r="AC92" s="568" t="s">
        <v>356</v>
      </c>
      <c r="AD92" s="582">
        <v>5822.2242512212388</v>
      </c>
      <c r="AE92" s="568"/>
      <c r="AF92" s="582">
        <v>5306.5361560659612</v>
      </c>
      <c r="AG92" s="568"/>
      <c r="AH92" s="582">
        <v>4755.1385195974326</v>
      </c>
      <c r="AI92" s="568"/>
      <c r="AJ92" s="582">
        <v>7535.8897746677831</v>
      </c>
      <c r="AK92" s="568" t="s">
        <v>357</v>
      </c>
      <c r="AL92" s="582">
        <v>6624.0631914270289</v>
      </c>
      <c r="AM92" s="568"/>
      <c r="AN92" s="582">
        <v>7245.1555916989273</v>
      </c>
      <c r="AO92" s="568"/>
      <c r="AP92" s="582">
        <v>11910.465060760296</v>
      </c>
      <c r="AQ92" s="568" t="s">
        <v>1168</v>
      </c>
      <c r="AR92" s="582">
        <v>14390.524143144752</v>
      </c>
      <c r="AS92" s="568"/>
      <c r="AT92" s="582">
        <v>12149.069565241271</v>
      </c>
      <c r="AU92" s="568"/>
      <c r="AV92" s="582">
        <v>11385.975205356966</v>
      </c>
      <c r="AW92" s="568"/>
      <c r="AX92" s="582">
        <v>10994.985180438151</v>
      </c>
      <c r="AY92" s="568"/>
      <c r="AZ92" s="582">
        <v>10832.091149453048</v>
      </c>
      <c r="BA92" s="568"/>
      <c r="BB92" s="582">
        <v>10001.293911304019</v>
      </c>
      <c r="BC92" s="568"/>
      <c r="BD92" s="582">
        <v>10476.549481636275</v>
      </c>
      <c r="BE92" s="568"/>
      <c r="BF92" s="582">
        <v>9640.9013763957955</v>
      </c>
      <c r="BG92" s="568"/>
      <c r="BH92" s="582">
        <v>9899.6356971750538</v>
      </c>
      <c r="BI92" s="568"/>
      <c r="BJ92" s="582" t="s">
        <v>700</v>
      </c>
      <c r="BK92" s="571"/>
      <c r="CJ92" s="310"/>
      <c r="CK92" s="303"/>
      <c r="CL92" s="310"/>
      <c r="CM92" s="304" t="s">
        <v>961</v>
      </c>
      <c r="CN92" s="303" t="s">
        <v>946</v>
      </c>
      <c r="CO92" s="310"/>
      <c r="CP92" s="310"/>
      <c r="CQ92" s="310"/>
      <c r="CR92" s="310"/>
      <c r="CS92" s="310"/>
      <c r="CT92" s="310"/>
    </row>
    <row r="93" spans="1:98">
      <c r="A93" s="39"/>
      <c r="B93" s="5"/>
      <c r="C93" s="222"/>
      <c r="D93" s="505" t="s">
        <v>431</v>
      </c>
      <c r="E93" s="504"/>
      <c r="F93" s="584">
        <v>0</v>
      </c>
      <c r="G93" s="568"/>
      <c r="H93" s="607">
        <v>0</v>
      </c>
      <c r="I93" s="568"/>
      <c r="J93" s="607">
        <v>0</v>
      </c>
      <c r="K93" s="568"/>
      <c r="L93" s="607">
        <v>0</v>
      </c>
      <c r="M93" s="568"/>
      <c r="N93" s="607">
        <v>0</v>
      </c>
      <c r="O93" s="568"/>
      <c r="P93" s="607">
        <v>0</v>
      </c>
      <c r="Q93" s="568"/>
      <c r="R93" s="607">
        <v>0</v>
      </c>
      <c r="S93" s="568"/>
      <c r="T93" s="607">
        <v>0</v>
      </c>
      <c r="U93" s="568"/>
      <c r="V93" s="607">
        <v>0</v>
      </c>
      <c r="W93" s="568"/>
      <c r="X93" s="582">
        <v>0</v>
      </c>
      <c r="Y93" s="568"/>
      <c r="Z93" s="582">
        <v>0</v>
      </c>
      <c r="AA93" s="568"/>
      <c r="AB93" s="582">
        <v>0</v>
      </c>
      <c r="AC93" s="568"/>
      <c r="AD93" s="582">
        <v>0</v>
      </c>
      <c r="AE93" s="568"/>
      <c r="AF93" s="582">
        <v>0</v>
      </c>
      <c r="AG93" s="568"/>
      <c r="AH93" s="582">
        <v>0</v>
      </c>
      <c r="AI93" s="568"/>
      <c r="AJ93" s="582">
        <v>0</v>
      </c>
      <c r="AK93" s="568"/>
      <c r="AL93" s="582">
        <v>0</v>
      </c>
      <c r="AM93" s="568"/>
      <c r="AN93" s="582">
        <v>0</v>
      </c>
      <c r="AO93" s="568"/>
      <c r="AP93" s="582">
        <v>0</v>
      </c>
      <c r="AQ93" s="568"/>
      <c r="AR93" s="582">
        <v>0</v>
      </c>
      <c r="AS93" s="568"/>
      <c r="AT93" s="582">
        <v>0</v>
      </c>
      <c r="AU93" s="568"/>
      <c r="AV93" s="582">
        <v>0</v>
      </c>
      <c r="AW93" s="568"/>
      <c r="AX93" s="582">
        <v>0</v>
      </c>
      <c r="AY93" s="568"/>
      <c r="AZ93" s="582">
        <v>0</v>
      </c>
      <c r="BA93" s="568"/>
      <c r="BB93" s="582">
        <v>0</v>
      </c>
      <c r="BC93" s="568"/>
      <c r="BD93" s="582">
        <v>0</v>
      </c>
      <c r="BE93" s="568"/>
      <c r="BF93" s="582">
        <v>0</v>
      </c>
      <c r="BG93" s="568"/>
      <c r="BH93" s="582">
        <v>0</v>
      </c>
      <c r="BI93" s="568"/>
      <c r="BJ93" s="582" t="s">
        <v>700</v>
      </c>
      <c r="BK93" s="571"/>
      <c r="CJ93" s="310"/>
      <c r="CK93" s="303"/>
      <c r="CL93" s="310"/>
      <c r="CM93" s="304" t="s">
        <v>8</v>
      </c>
      <c r="CN93" s="303" t="s">
        <v>946</v>
      </c>
      <c r="CO93" s="310"/>
      <c r="CP93" s="310"/>
      <c r="CQ93" s="310"/>
      <c r="CR93" s="310"/>
      <c r="CS93" s="310"/>
      <c r="CT93" s="310"/>
    </row>
    <row r="94" spans="1:98" ht="15" customHeight="1" thickBot="1">
      <c r="A94" s="39"/>
      <c r="B94" s="6"/>
      <c r="C94" s="4"/>
      <c r="D94" s="506" t="s">
        <v>152</v>
      </c>
      <c r="E94" s="507"/>
      <c r="F94" s="585">
        <v>0</v>
      </c>
      <c r="G94" s="592"/>
      <c r="H94" s="608">
        <v>0</v>
      </c>
      <c r="I94" s="592"/>
      <c r="J94" s="608">
        <v>0</v>
      </c>
      <c r="K94" s="592"/>
      <c r="L94" s="608">
        <v>0</v>
      </c>
      <c r="M94" s="592"/>
      <c r="N94" s="608">
        <v>0</v>
      </c>
      <c r="O94" s="592"/>
      <c r="P94" s="608">
        <v>0</v>
      </c>
      <c r="Q94" s="592"/>
      <c r="R94" s="608">
        <v>0</v>
      </c>
      <c r="S94" s="592"/>
      <c r="T94" s="608">
        <v>0</v>
      </c>
      <c r="U94" s="592"/>
      <c r="V94" s="608">
        <v>0</v>
      </c>
      <c r="W94" s="592"/>
      <c r="X94" s="586">
        <v>0</v>
      </c>
      <c r="Y94" s="592"/>
      <c r="Z94" s="586">
        <v>0</v>
      </c>
      <c r="AA94" s="592"/>
      <c r="AB94" s="586">
        <v>0</v>
      </c>
      <c r="AC94" s="592"/>
      <c r="AD94" s="586">
        <v>0</v>
      </c>
      <c r="AE94" s="592"/>
      <c r="AF94" s="586">
        <v>0</v>
      </c>
      <c r="AG94" s="592"/>
      <c r="AH94" s="586">
        <v>0</v>
      </c>
      <c r="AI94" s="592"/>
      <c r="AJ94" s="586">
        <v>0</v>
      </c>
      <c r="AK94" s="592"/>
      <c r="AL94" s="586">
        <v>0</v>
      </c>
      <c r="AM94" s="592"/>
      <c r="AN94" s="586">
        <v>0</v>
      </c>
      <c r="AO94" s="592"/>
      <c r="AP94" s="586">
        <v>0</v>
      </c>
      <c r="AQ94" s="592"/>
      <c r="AR94" s="586">
        <v>0</v>
      </c>
      <c r="AS94" s="592"/>
      <c r="AT94" s="586">
        <v>0</v>
      </c>
      <c r="AU94" s="592"/>
      <c r="AV94" s="586">
        <v>0</v>
      </c>
      <c r="AW94" s="592"/>
      <c r="AX94" s="586">
        <v>0</v>
      </c>
      <c r="AY94" s="592"/>
      <c r="AZ94" s="586">
        <v>0</v>
      </c>
      <c r="BA94" s="592"/>
      <c r="BB94" s="586">
        <v>0</v>
      </c>
      <c r="BC94" s="592"/>
      <c r="BD94" s="586">
        <v>0</v>
      </c>
      <c r="BE94" s="592"/>
      <c r="BF94" s="586">
        <v>0</v>
      </c>
      <c r="BG94" s="592"/>
      <c r="BH94" s="586">
        <v>0</v>
      </c>
      <c r="BI94" s="592"/>
      <c r="BJ94" s="586" t="s">
        <v>700</v>
      </c>
      <c r="BK94" s="596"/>
      <c r="CJ94" s="310"/>
      <c r="CK94" s="303"/>
      <c r="CL94" s="310"/>
      <c r="CM94" s="304" t="s">
        <v>9</v>
      </c>
      <c r="CN94" s="303" t="s">
        <v>946</v>
      </c>
      <c r="CO94" s="310"/>
      <c r="CP94" s="310"/>
      <c r="CQ94" s="310"/>
      <c r="CR94" s="310"/>
      <c r="CS94" s="310"/>
      <c r="CT94" s="310"/>
    </row>
    <row r="95" spans="1:98" ht="55.5" customHeight="1">
      <c r="A95" s="39"/>
      <c r="B95" s="556" t="s">
        <v>1016</v>
      </c>
      <c r="C95" s="557"/>
      <c r="D95" s="557"/>
      <c r="E95" s="558"/>
      <c r="F95" s="584">
        <v>37225.684985510452</v>
      </c>
      <c r="G95" s="568"/>
      <c r="H95" s="607">
        <v>37307.375947180095</v>
      </c>
      <c r="I95" s="568"/>
      <c r="J95" s="607">
        <v>37546.479407509716</v>
      </c>
      <c r="K95" s="568"/>
      <c r="L95" s="607">
        <v>38001.619381540993</v>
      </c>
      <c r="M95" s="568"/>
      <c r="N95" s="607">
        <v>35916.134804975649</v>
      </c>
      <c r="O95" s="568"/>
      <c r="P95" s="607">
        <v>31586.322768578641</v>
      </c>
      <c r="Q95" s="568"/>
      <c r="R95" s="607">
        <v>34563.328556834407</v>
      </c>
      <c r="S95" s="568"/>
      <c r="T95" s="607">
        <v>35257.147529386079</v>
      </c>
      <c r="U95" s="568"/>
      <c r="V95" s="607">
        <v>35463.469781652959</v>
      </c>
      <c r="W95" s="568"/>
      <c r="X95" s="582">
        <v>37630.51676966362</v>
      </c>
      <c r="Y95" s="568"/>
      <c r="Z95" s="582">
        <v>43272.753324809368</v>
      </c>
      <c r="AA95" s="568"/>
      <c r="AB95" s="582">
        <v>39217.726019595349</v>
      </c>
      <c r="AC95" s="568"/>
      <c r="AD95" s="582">
        <v>42982.151358933384</v>
      </c>
      <c r="AE95" s="568"/>
      <c r="AF95" s="582">
        <v>45321.367254830242</v>
      </c>
      <c r="AG95" s="568"/>
      <c r="AH95" s="582">
        <v>39907.544454891191</v>
      </c>
      <c r="AI95" s="568"/>
      <c r="AJ95" s="582">
        <v>36840.110835878324</v>
      </c>
      <c r="AK95" s="568"/>
      <c r="AL95" s="582">
        <v>29500.441076778232</v>
      </c>
      <c r="AM95" s="568"/>
      <c r="AN95" s="582">
        <v>30945.69011532054</v>
      </c>
      <c r="AO95" s="568"/>
      <c r="AP95" s="582">
        <v>23580.336986085727</v>
      </c>
      <c r="AQ95" s="568"/>
      <c r="AR95" s="582">
        <v>21644.544078019251</v>
      </c>
      <c r="AS95" s="568"/>
      <c r="AT95" s="582">
        <v>22893.474343027785</v>
      </c>
      <c r="AU95" s="568"/>
      <c r="AV95" s="582">
        <v>21807.941447888545</v>
      </c>
      <c r="AW95" s="568"/>
      <c r="AX95" s="582">
        <v>20840.203916840124</v>
      </c>
      <c r="AY95" s="568"/>
      <c r="AZ95" s="582">
        <v>20611.229149585168</v>
      </c>
      <c r="BA95" s="568"/>
      <c r="BB95" s="582">
        <v>19755.658780569494</v>
      </c>
      <c r="BC95" s="568"/>
      <c r="BD95" s="582">
        <v>18230.2549792102</v>
      </c>
      <c r="BE95" s="568"/>
      <c r="BF95" s="582">
        <v>17428.6740872808</v>
      </c>
      <c r="BG95" s="568"/>
      <c r="BH95" s="582">
        <v>17371.122870274754</v>
      </c>
      <c r="BI95" s="568"/>
      <c r="BJ95" s="582" t="s">
        <v>700</v>
      </c>
      <c r="BK95" s="571"/>
      <c r="CJ95" s="310"/>
      <c r="CK95" s="303"/>
      <c r="CL95" s="310"/>
      <c r="CM95" s="304" t="s">
        <v>962</v>
      </c>
      <c r="CN95" s="303" t="s">
        <v>946</v>
      </c>
      <c r="CO95" s="310"/>
      <c r="CP95" s="310"/>
      <c r="CQ95" s="310"/>
      <c r="CR95" s="310"/>
      <c r="CS95" s="310"/>
      <c r="CT95" s="310"/>
    </row>
    <row r="96" spans="1:98" ht="17.25" customHeight="1">
      <c r="A96" s="40"/>
      <c r="B96" s="346">
        <v>2</v>
      </c>
      <c r="C96" s="226"/>
      <c r="D96" s="511" t="s">
        <v>168</v>
      </c>
      <c r="E96" s="512"/>
      <c r="F96" s="584" t="s">
        <v>700</v>
      </c>
      <c r="G96" s="568"/>
      <c r="H96" s="607" t="s">
        <v>700</v>
      </c>
      <c r="I96" s="568"/>
      <c r="J96" s="607" t="s">
        <v>700</v>
      </c>
      <c r="K96" s="568"/>
      <c r="L96" s="607" t="s">
        <v>700</v>
      </c>
      <c r="M96" s="568"/>
      <c r="N96" s="607" t="s">
        <v>700</v>
      </c>
      <c r="O96" s="568"/>
      <c r="P96" s="607" t="s">
        <v>700</v>
      </c>
      <c r="Q96" s="568"/>
      <c r="R96" s="607" t="s">
        <v>700</v>
      </c>
      <c r="S96" s="568"/>
      <c r="T96" s="607" t="s">
        <v>700</v>
      </c>
      <c r="U96" s="568"/>
      <c r="V96" s="607" t="s">
        <v>700</v>
      </c>
      <c r="W96" s="568"/>
      <c r="X96" s="582" t="s">
        <v>700</v>
      </c>
      <c r="Y96" s="568"/>
      <c r="Z96" s="582" t="s">
        <v>700</v>
      </c>
      <c r="AA96" s="568"/>
      <c r="AB96" s="582" t="s">
        <v>700</v>
      </c>
      <c r="AC96" s="568"/>
      <c r="AD96" s="582" t="s">
        <v>700</v>
      </c>
      <c r="AE96" s="568"/>
      <c r="AF96" s="582" t="s">
        <v>700</v>
      </c>
      <c r="AG96" s="568"/>
      <c r="AH96" s="582" t="s">
        <v>700</v>
      </c>
      <c r="AI96" s="568"/>
      <c r="AJ96" s="582" t="s">
        <v>700</v>
      </c>
      <c r="AK96" s="568"/>
      <c r="AL96" s="582" t="s">
        <v>700</v>
      </c>
      <c r="AM96" s="568"/>
      <c r="AN96" s="582" t="s">
        <v>700</v>
      </c>
      <c r="AO96" s="568"/>
      <c r="AP96" s="582" t="s">
        <v>700</v>
      </c>
      <c r="AQ96" s="568"/>
      <c r="AR96" s="582" t="s">
        <v>700</v>
      </c>
      <c r="AS96" s="568"/>
      <c r="AT96" s="582" t="s">
        <v>700</v>
      </c>
      <c r="AU96" s="568"/>
      <c r="AV96" s="582" t="s">
        <v>700</v>
      </c>
      <c r="AW96" s="568"/>
      <c r="AX96" s="582" t="s">
        <v>700</v>
      </c>
      <c r="AY96" s="568"/>
      <c r="AZ96" s="582" t="s">
        <v>700</v>
      </c>
      <c r="BA96" s="568"/>
      <c r="BB96" s="582" t="s">
        <v>700</v>
      </c>
      <c r="BC96" s="568"/>
      <c r="BD96" s="582" t="s">
        <v>700</v>
      </c>
      <c r="BE96" s="568"/>
      <c r="BF96" s="582" t="s">
        <v>700</v>
      </c>
      <c r="BG96" s="568"/>
      <c r="BH96" s="582" t="s">
        <v>700</v>
      </c>
      <c r="BI96" s="568"/>
      <c r="BJ96" s="582" t="s">
        <v>700</v>
      </c>
      <c r="BK96" s="571"/>
      <c r="CJ96" s="310"/>
      <c r="CK96" s="303"/>
      <c r="CL96" s="310"/>
      <c r="CM96" s="304" t="s">
        <v>962</v>
      </c>
      <c r="CN96" s="310" t="s">
        <v>963</v>
      </c>
      <c r="CO96" s="310"/>
      <c r="CP96" s="310"/>
      <c r="CQ96" s="310"/>
      <c r="CR96" s="310"/>
      <c r="CS96" s="310"/>
      <c r="CT96" s="310"/>
    </row>
    <row r="97" spans="1:98" ht="12.75" customHeight="1">
      <c r="A97" s="40"/>
      <c r="B97" s="347">
        <v>2.1</v>
      </c>
      <c r="C97" s="227"/>
      <c r="D97" s="513" t="s">
        <v>170</v>
      </c>
      <c r="E97" s="514"/>
      <c r="F97" s="600"/>
      <c r="G97" s="594"/>
      <c r="H97" s="611"/>
      <c r="I97" s="594"/>
      <c r="J97" s="611"/>
      <c r="K97" s="594"/>
      <c r="L97" s="611"/>
      <c r="M97" s="594"/>
      <c r="N97" s="611"/>
      <c r="O97" s="594"/>
      <c r="P97" s="611"/>
      <c r="Q97" s="594"/>
      <c r="R97" s="611"/>
      <c r="S97" s="594"/>
      <c r="T97" s="611"/>
      <c r="U97" s="594"/>
      <c r="V97" s="611"/>
      <c r="W97" s="594"/>
      <c r="X97" s="601"/>
      <c r="Y97" s="594"/>
      <c r="Z97" s="601"/>
      <c r="AA97" s="594"/>
      <c r="AB97" s="601"/>
      <c r="AC97" s="594"/>
      <c r="AD97" s="601"/>
      <c r="AE97" s="594"/>
      <c r="AF97" s="601"/>
      <c r="AG97" s="594"/>
      <c r="AH97" s="601"/>
      <c r="AI97" s="594"/>
      <c r="AJ97" s="601"/>
      <c r="AK97" s="594"/>
      <c r="AL97" s="601"/>
      <c r="AM97" s="594"/>
      <c r="AN97" s="601"/>
      <c r="AO97" s="594"/>
      <c r="AP97" s="601"/>
      <c r="AQ97" s="594"/>
      <c r="AR97" s="601"/>
      <c r="AS97" s="594"/>
      <c r="AT97" s="601"/>
      <c r="AU97" s="594"/>
      <c r="AV97" s="601"/>
      <c r="AW97" s="594"/>
      <c r="AX97" s="601"/>
      <c r="AY97" s="594"/>
      <c r="AZ97" s="601"/>
      <c r="BA97" s="594"/>
      <c r="BB97" s="601"/>
      <c r="BC97" s="594"/>
      <c r="BD97" s="601"/>
      <c r="BE97" s="594"/>
      <c r="BF97" s="601"/>
      <c r="BG97" s="594"/>
      <c r="BH97" s="612"/>
      <c r="BI97" s="594"/>
      <c r="BJ97" s="601"/>
      <c r="BK97" s="598"/>
      <c r="CJ97" s="310"/>
      <c r="CK97" s="303"/>
      <c r="CL97" s="310"/>
      <c r="CM97" s="304" t="s">
        <v>962</v>
      </c>
      <c r="CN97" s="310" t="s">
        <v>964</v>
      </c>
      <c r="CO97" s="310"/>
      <c r="CP97" s="310"/>
      <c r="CQ97" s="310"/>
      <c r="CR97" s="310"/>
      <c r="CS97" s="310"/>
      <c r="CT97" s="310"/>
    </row>
    <row r="98" spans="1:98" ht="12.75" customHeight="1">
      <c r="A98" s="40"/>
      <c r="B98" s="347">
        <v>2.2000000000000002</v>
      </c>
      <c r="C98" s="227"/>
      <c r="D98" s="513" t="s">
        <v>171</v>
      </c>
      <c r="E98" s="514"/>
      <c r="F98" s="567" t="s">
        <v>700</v>
      </c>
      <c r="G98" s="568"/>
      <c r="H98" s="604" t="s">
        <v>700</v>
      </c>
      <c r="I98" s="568"/>
      <c r="J98" s="604" t="s">
        <v>700</v>
      </c>
      <c r="K98" s="568"/>
      <c r="L98" s="604" t="s">
        <v>700</v>
      </c>
      <c r="M98" s="568"/>
      <c r="N98" s="604" t="s">
        <v>700</v>
      </c>
      <c r="O98" s="568"/>
      <c r="P98" s="604" t="s">
        <v>700</v>
      </c>
      <c r="Q98" s="568"/>
      <c r="R98" s="604" t="s">
        <v>700</v>
      </c>
      <c r="S98" s="568"/>
      <c r="T98" s="604" t="s">
        <v>700</v>
      </c>
      <c r="U98" s="568"/>
      <c r="V98" s="604" t="s">
        <v>700</v>
      </c>
      <c r="W98" s="568"/>
      <c r="X98" s="569" t="s">
        <v>700</v>
      </c>
      <c r="Y98" s="568"/>
      <c r="Z98" s="569" t="s">
        <v>700</v>
      </c>
      <c r="AA98" s="568"/>
      <c r="AB98" s="569" t="s">
        <v>700</v>
      </c>
      <c r="AC98" s="568"/>
      <c r="AD98" s="569" t="s">
        <v>700</v>
      </c>
      <c r="AE98" s="568"/>
      <c r="AF98" s="569" t="s">
        <v>700</v>
      </c>
      <c r="AG98" s="568"/>
      <c r="AH98" s="569" t="s">
        <v>700</v>
      </c>
      <c r="AI98" s="568"/>
      <c r="AJ98" s="569" t="s">
        <v>700</v>
      </c>
      <c r="AK98" s="568"/>
      <c r="AL98" s="569" t="s">
        <v>700</v>
      </c>
      <c r="AM98" s="568"/>
      <c r="AN98" s="569" t="s">
        <v>700</v>
      </c>
      <c r="AO98" s="568"/>
      <c r="AP98" s="569" t="s">
        <v>700</v>
      </c>
      <c r="AQ98" s="568"/>
      <c r="AR98" s="569" t="s">
        <v>700</v>
      </c>
      <c r="AS98" s="568"/>
      <c r="AT98" s="569" t="s">
        <v>700</v>
      </c>
      <c r="AU98" s="568"/>
      <c r="AV98" s="569" t="s">
        <v>700</v>
      </c>
      <c r="AW98" s="568"/>
      <c r="AX98" s="569" t="s">
        <v>700</v>
      </c>
      <c r="AY98" s="568"/>
      <c r="AZ98" s="569" t="s">
        <v>700</v>
      </c>
      <c r="BA98" s="568"/>
      <c r="BB98" s="569" t="s">
        <v>700</v>
      </c>
      <c r="BC98" s="568"/>
      <c r="BD98" s="569" t="s">
        <v>700</v>
      </c>
      <c r="BE98" s="568"/>
      <c r="BF98" s="569" t="s">
        <v>700</v>
      </c>
      <c r="BG98" s="568"/>
      <c r="BH98" s="569" t="s">
        <v>700</v>
      </c>
      <c r="BI98" s="568"/>
      <c r="BJ98" s="569" t="s">
        <v>700</v>
      </c>
      <c r="BK98" s="571"/>
      <c r="CJ98" s="310"/>
      <c r="CK98" s="303"/>
      <c r="CL98" s="310"/>
      <c r="CM98" s="304" t="s">
        <v>962</v>
      </c>
      <c r="CN98" s="310" t="s">
        <v>965</v>
      </c>
      <c r="CO98" s="310"/>
      <c r="CP98" s="310"/>
      <c r="CQ98" s="310"/>
      <c r="CR98" s="310"/>
      <c r="CS98" s="310"/>
      <c r="CT98" s="310"/>
    </row>
    <row r="99" spans="1:98" ht="12.75" customHeight="1">
      <c r="A99" s="40"/>
      <c r="B99" s="347">
        <v>2.2999999999999998</v>
      </c>
      <c r="C99" s="227"/>
      <c r="D99" s="513" t="s">
        <v>172</v>
      </c>
      <c r="E99" s="514"/>
      <c r="F99" s="611"/>
      <c r="G99" s="594"/>
      <c r="H99" s="611"/>
      <c r="I99" s="594"/>
      <c r="J99" s="611"/>
      <c r="K99" s="594"/>
      <c r="L99" s="611"/>
      <c r="M99" s="594"/>
      <c r="N99" s="601"/>
      <c r="O99" s="594"/>
      <c r="P99" s="601"/>
      <c r="Q99" s="594"/>
      <c r="R99" s="601"/>
      <c r="S99" s="594"/>
      <c r="T99" s="611"/>
      <c r="U99" s="594"/>
      <c r="V99" s="611"/>
      <c r="W99" s="594"/>
      <c r="X99" s="601"/>
      <c r="Y99" s="594"/>
      <c r="Z99" s="601"/>
      <c r="AA99" s="594"/>
      <c r="AB99" s="601"/>
      <c r="AC99" s="594"/>
      <c r="AD99" s="601"/>
      <c r="AE99" s="594"/>
      <c r="AF99" s="601"/>
      <c r="AG99" s="594"/>
      <c r="AH99" s="601"/>
      <c r="AI99" s="594"/>
      <c r="AJ99" s="601"/>
      <c r="AK99" s="594"/>
      <c r="AL99" s="601"/>
      <c r="AM99" s="594"/>
      <c r="AN99" s="601"/>
      <c r="AO99" s="594"/>
      <c r="AP99" s="601"/>
      <c r="AQ99" s="594"/>
      <c r="AR99" s="601"/>
      <c r="AS99" s="594"/>
      <c r="AT99" s="601"/>
      <c r="AU99" s="594"/>
      <c r="AV99" s="601"/>
      <c r="AW99" s="594"/>
      <c r="AX99" s="601"/>
      <c r="AY99" s="594"/>
      <c r="AZ99" s="601"/>
      <c r="BA99" s="594"/>
      <c r="BB99" s="601"/>
      <c r="BC99" s="594"/>
      <c r="BD99" s="601"/>
      <c r="BE99" s="594"/>
      <c r="BF99" s="601"/>
      <c r="BG99" s="594"/>
      <c r="BH99" s="612"/>
      <c r="BI99" s="594"/>
      <c r="BJ99" s="601"/>
      <c r="BK99" s="598"/>
      <c r="CJ99" s="310"/>
      <c r="CK99" s="303"/>
      <c r="CL99" s="310"/>
      <c r="CM99" s="304" t="s">
        <v>962</v>
      </c>
      <c r="CN99" s="310" t="s">
        <v>966</v>
      </c>
      <c r="CO99" s="310"/>
      <c r="CP99" s="310"/>
      <c r="CQ99" s="310"/>
      <c r="CR99" s="310"/>
      <c r="CS99" s="310"/>
      <c r="CT99" s="310"/>
    </row>
    <row r="100" spans="1:98" ht="12.75" customHeight="1">
      <c r="A100" s="40"/>
      <c r="B100" s="347">
        <v>2.4</v>
      </c>
      <c r="C100" s="227"/>
      <c r="D100" s="513" t="s">
        <v>173</v>
      </c>
      <c r="E100" s="514"/>
      <c r="F100" s="611"/>
      <c r="G100" s="594"/>
      <c r="H100" s="611"/>
      <c r="I100" s="594"/>
      <c r="J100" s="611"/>
      <c r="K100" s="594"/>
      <c r="L100" s="611"/>
      <c r="M100" s="594"/>
      <c r="N100" s="601"/>
      <c r="O100" s="594"/>
      <c r="P100" s="601"/>
      <c r="Q100" s="594"/>
      <c r="R100" s="601"/>
      <c r="S100" s="594"/>
      <c r="T100" s="611"/>
      <c r="U100" s="594"/>
      <c r="V100" s="611"/>
      <c r="W100" s="594"/>
      <c r="X100" s="601"/>
      <c r="Y100" s="594"/>
      <c r="Z100" s="601"/>
      <c r="AA100" s="594"/>
      <c r="AB100" s="601"/>
      <c r="AC100" s="594"/>
      <c r="AD100" s="601"/>
      <c r="AE100" s="594"/>
      <c r="AF100" s="601"/>
      <c r="AG100" s="594"/>
      <c r="AH100" s="601"/>
      <c r="AI100" s="594"/>
      <c r="AJ100" s="601"/>
      <c r="AK100" s="594"/>
      <c r="AL100" s="601"/>
      <c r="AM100" s="594"/>
      <c r="AN100" s="601"/>
      <c r="AO100" s="594"/>
      <c r="AP100" s="601"/>
      <c r="AQ100" s="594"/>
      <c r="AR100" s="601"/>
      <c r="AS100" s="594"/>
      <c r="AT100" s="601"/>
      <c r="AU100" s="594"/>
      <c r="AV100" s="601"/>
      <c r="AW100" s="594"/>
      <c r="AX100" s="601"/>
      <c r="AY100" s="594"/>
      <c r="AZ100" s="601"/>
      <c r="BA100" s="594"/>
      <c r="BB100" s="601"/>
      <c r="BC100" s="594"/>
      <c r="BD100" s="601"/>
      <c r="BE100" s="594"/>
      <c r="BF100" s="601"/>
      <c r="BG100" s="594"/>
      <c r="BH100" s="612"/>
      <c r="BI100" s="594"/>
      <c r="BJ100" s="601"/>
      <c r="BK100" s="598"/>
      <c r="CJ100" s="310"/>
      <c r="CK100" s="303"/>
      <c r="CL100" s="310"/>
      <c r="CM100" s="304" t="s">
        <v>962</v>
      </c>
      <c r="CN100" s="310" t="s">
        <v>967</v>
      </c>
      <c r="CO100" s="310"/>
      <c r="CP100" s="310"/>
      <c r="CQ100" s="310"/>
      <c r="CR100" s="310"/>
      <c r="CS100" s="310"/>
      <c r="CT100" s="310"/>
    </row>
    <row r="101" spans="1:98" ht="19.5" customHeight="1">
      <c r="A101" s="40"/>
      <c r="B101" s="346">
        <v>3</v>
      </c>
      <c r="C101" s="226"/>
      <c r="D101" s="511" t="s">
        <v>169</v>
      </c>
      <c r="E101" s="512"/>
      <c r="F101" s="584" t="s">
        <v>700</v>
      </c>
      <c r="G101" s="568"/>
      <c r="H101" s="607" t="s">
        <v>700</v>
      </c>
      <c r="I101" s="568"/>
      <c r="J101" s="607" t="s">
        <v>700</v>
      </c>
      <c r="K101" s="568"/>
      <c r="L101" s="607" t="s">
        <v>700</v>
      </c>
      <c r="M101" s="568"/>
      <c r="N101" s="607" t="s">
        <v>700</v>
      </c>
      <c r="O101" s="568"/>
      <c r="P101" s="607" t="s">
        <v>700</v>
      </c>
      <c r="Q101" s="568"/>
      <c r="R101" s="607" t="s">
        <v>700</v>
      </c>
      <c r="S101" s="568"/>
      <c r="T101" s="607" t="s">
        <v>700</v>
      </c>
      <c r="U101" s="568"/>
      <c r="V101" s="607" t="s">
        <v>700</v>
      </c>
      <c r="W101" s="568"/>
      <c r="X101" s="582" t="s">
        <v>700</v>
      </c>
      <c r="Y101" s="568"/>
      <c r="Z101" s="582" t="s">
        <v>700</v>
      </c>
      <c r="AA101" s="568"/>
      <c r="AB101" s="582" t="s">
        <v>700</v>
      </c>
      <c r="AC101" s="568"/>
      <c r="AD101" s="582" t="s">
        <v>700</v>
      </c>
      <c r="AE101" s="568"/>
      <c r="AF101" s="582" t="s">
        <v>700</v>
      </c>
      <c r="AG101" s="568"/>
      <c r="AH101" s="582" t="s">
        <v>700</v>
      </c>
      <c r="AI101" s="568"/>
      <c r="AJ101" s="582" t="s">
        <v>700</v>
      </c>
      <c r="AK101" s="568"/>
      <c r="AL101" s="582" t="s">
        <v>700</v>
      </c>
      <c r="AM101" s="568"/>
      <c r="AN101" s="582" t="s">
        <v>700</v>
      </c>
      <c r="AO101" s="568"/>
      <c r="AP101" s="582" t="s">
        <v>700</v>
      </c>
      <c r="AQ101" s="568"/>
      <c r="AR101" s="582" t="s">
        <v>700</v>
      </c>
      <c r="AS101" s="568"/>
      <c r="AT101" s="582" t="s">
        <v>700</v>
      </c>
      <c r="AU101" s="568"/>
      <c r="AV101" s="582" t="s">
        <v>700</v>
      </c>
      <c r="AW101" s="568"/>
      <c r="AX101" s="582" t="s">
        <v>700</v>
      </c>
      <c r="AY101" s="568"/>
      <c r="AZ101" s="582" t="s">
        <v>700</v>
      </c>
      <c r="BA101" s="568"/>
      <c r="BB101" s="582" t="s">
        <v>700</v>
      </c>
      <c r="BC101" s="568"/>
      <c r="BD101" s="582" t="s">
        <v>700</v>
      </c>
      <c r="BE101" s="568"/>
      <c r="BF101" s="582" t="s">
        <v>700</v>
      </c>
      <c r="BG101" s="568"/>
      <c r="BH101" s="582" t="s">
        <v>700</v>
      </c>
      <c r="BI101" s="568"/>
      <c r="BJ101" s="582" t="s">
        <v>700</v>
      </c>
      <c r="BK101" s="571"/>
      <c r="CJ101" s="310"/>
      <c r="CK101" s="303"/>
      <c r="CL101" s="310"/>
      <c r="CM101" s="304" t="s">
        <v>962</v>
      </c>
      <c r="CN101" s="310" t="s">
        <v>968</v>
      </c>
      <c r="CO101" s="310"/>
      <c r="CP101" s="310"/>
      <c r="CQ101" s="310"/>
      <c r="CR101" s="310"/>
      <c r="CS101" s="310"/>
      <c r="CT101" s="310"/>
    </row>
    <row r="102" spans="1:98" ht="12.75" customHeight="1">
      <c r="A102" s="40"/>
      <c r="B102" s="347">
        <v>3.1</v>
      </c>
      <c r="C102" s="227"/>
      <c r="D102" s="513" t="s">
        <v>428</v>
      </c>
      <c r="E102" s="514"/>
      <c r="F102" s="567" t="s">
        <v>700</v>
      </c>
      <c r="G102" s="568"/>
      <c r="H102" s="604" t="s">
        <v>700</v>
      </c>
      <c r="I102" s="568"/>
      <c r="J102" s="604" t="s">
        <v>700</v>
      </c>
      <c r="K102" s="568"/>
      <c r="L102" s="604" t="s">
        <v>700</v>
      </c>
      <c r="M102" s="568"/>
      <c r="N102" s="604" t="s">
        <v>700</v>
      </c>
      <c r="O102" s="568"/>
      <c r="P102" s="604" t="s">
        <v>700</v>
      </c>
      <c r="Q102" s="568"/>
      <c r="R102" s="604" t="s">
        <v>700</v>
      </c>
      <c r="S102" s="568"/>
      <c r="T102" s="604" t="s">
        <v>700</v>
      </c>
      <c r="U102" s="568"/>
      <c r="V102" s="604" t="s">
        <v>700</v>
      </c>
      <c r="W102" s="568"/>
      <c r="X102" s="569" t="s">
        <v>700</v>
      </c>
      <c r="Y102" s="568"/>
      <c r="Z102" s="569" t="s">
        <v>700</v>
      </c>
      <c r="AA102" s="568"/>
      <c r="AB102" s="569" t="s">
        <v>700</v>
      </c>
      <c r="AC102" s="568"/>
      <c r="AD102" s="569" t="s">
        <v>700</v>
      </c>
      <c r="AE102" s="568"/>
      <c r="AF102" s="569" t="s">
        <v>700</v>
      </c>
      <c r="AG102" s="568"/>
      <c r="AH102" s="569" t="s">
        <v>700</v>
      </c>
      <c r="AI102" s="568"/>
      <c r="AJ102" s="569" t="s">
        <v>700</v>
      </c>
      <c r="AK102" s="568"/>
      <c r="AL102" s="569" t="s">
        <v>700</v>
      </c>
      <c r="AM102" s="568"/>
      <c r="AN102" s="569" t="s">
        <v>700</v>
      </c>
      <c r="AO102" s="568"/>
      <c r="AP102" s="569" t="s">
        <v>700</v>
      </c>
      <c r="AQ102" s="568"/>
      <c r="AR102" s="569" t="s">
        <v>700</v>
      </c>
      <c r="AS102" s="568"/>
      <c r="AT102" s="569" t="s">
        <v>700</v>
      </c>
      <c r="AU102" s="568"/>
      <c r="AV102" s="569" t="s">
        <v>700</v>
      </c>
      <c r="AW102" s="568"/>
      <c r="AX102" s="569" t="s">
        <v>700</v>
      </c>
      <c r="AY102" s="568"/>
      <c r="AZ102" s="569" t="s">
        <v>700</v>
      </c>
      <c r="BA102" s="568"/>
      <c r="BB102" s="569" t="s">
        <v>700</v>
      </c>
      <c r="BC102" s="568"/>
      <c r="BD102" s="569" t="s">
        <v>700</v>
      </c>
      <c r="BE102" s="568"/>
      <c r="BF102" s="569" t="s">
        <v>700</v>
      </c>
      <c r="BG102" s="568"/>
      <c r="BH102" s="569" t="s">
        <v>700</v>
      </c>
      <c r="BI102" s="568"/>
      <c r="BJ102" s="569" t="s">
        <v>700</v>
      </c>
      <c r="BK102" s="571"/>
      <c r="CJ102" s="310"/>
      <c r="CK102" s="303"/>
      <c r="CL102" s="310"/>
      <c r="CM102" s="304" t="s">
        <v>962</v>
      </c>
      <c r="CN102" s="310" t="s">
        <v>969</v>
      </c>
      <c r="CO102" s="310"/>
      <c r="CP102" s="310"/>
      <c r="CQ102" s="310"/>
      <c r="CR102" s="310"/>
      <c r="CS102" s="310"/>
      <c r="CT102" s="310"/>
    </row>
    <row r="103" spans="1:98" ht="12.75" customHeight="1">
      <c r="A103" s="40"/>
      <c r="B103" s="347">
        <v>3.2</v>
      </c>
      <c r="C103" s="227"/>
      <c r="D103" s="513" t="s">
        <v>429</v>
      </c>
      <c r="E103" s="514"/>
      <c r="F103" s="611"/>
      <c r="G103" s="594"/>
      <c r="H103" s="611"/>
      <c r="I103" s="594"/>
      <c r="J103" s="611"/>
      <c r="K103" s="594"/>
      <c r="L103" s="611"/>
      <c r="M103" s="594"/>
      <c r="N103" s="601"/>
      <c r="O103" s="594"/>
      <c r="P103" s="601"/>
      <c r="Q103" s="594"/>
      <c r="R103" s="601"/>
      <c r="S103" s="594"/>
      <c r="T103" s="601"/>
      <c r="U103" s="594"/>
      <c r="V103" s="601"/>
      <c r="W103" s="594"/>
      <c r="X103" s="601"/>
      <c r="Y103" s="594"/>
      <c r="Z103" s="601"/>
      <c r="AA103" s="594"/>
      <c r="AB103" s="601"/>
      <c r="AC103" s="594"/>
      <c r="AD103" s="601"/>
      <c r="AE103" s="594"/>
      <c r="AF103" s="601"/>
      <c r="AG103" s="594"/>
      <c r="AH103" s="601"/>
      <c r="AI103" s="594"/>
      <c r="AJ103" s="601"/>
      <c r="AK103" s="594"/>
      <c r="AL103" s="601"/>
      <c r="AM103" s="594"/>
      <c r="AN103" s="601"/>
      <c r="AO103" s="594"/>
      <c r="AP103" s="601"/>
      <c r="AQ103" s="594"/>
      <c r="AR103" s="601"/>
      <c r="AS103" s="594"/>
      <c r="AT103" s="601"/>
      <c r="AU103" s="594"/>
      <c r="AV103" s="601"/>
      <c r="AW103" s="594"/>
      <c r="AX103" s="601"/>
      <c r="AY103" s="594"/>
      <c r="AZ103" s="601"/>
      <c r="BA103" s="594"/>
      <c r="BB103" s="601"/>
      <c r="BC103" s="594"/>
      <c r="BD103" s="601"/>
      <c r="BE103" s="594"/>
      <c r="BF103" s="601"/>
      <c r="BG103" s="594"/>
      <c r="BH103" s="612"/>
      <c r="BI103" s="594"/>
      <c r="BJ103" s="601"/>
      <c r="BK103" s="598"/>
      <c r="CJ103" s="310"/>
      <c r="CK103" s="303"/>
      <c r="CL103" s="310"/>
      <c r="CM103" s="304" t="s">
        <v>962</v>
      </c>
      <c r="CN103" s="310" t="s">
        <v>970</v>
      </c>
      <c r="CO103" s="310"/>
      <c r="CP103" s="310"/>
      <c r="CQ103" s="310"/>
      <c r="CR103" s="310"/>
      <c r="CS103" s="310"/>
      <c r="CT103" s="310"/>
    </row>
    <row r="104" spans="1:98" ht="12.75" customHeight="1">
      <c r="A104" s="40"/>
      <c r="B104" s="347">
        <v>3.3</v>
      </c>
      <c r="C104" s="227"/>
      <c r="D104" s="513" t="s">
        <v>430</v>
      </c>
      <c r="E104" s="514"/>
      <c r="F104" s="611"/>
      <c r="G104" s="594"/>
      <c r="H104" s="611"/>
      <c r="I104" s="594"/>
      <c r="J104" s="611"/>
      <c r="K104" s="594"/>
      <c r="L104" s="611"/>
      <c r="M104" s="594"/>
      <c r="N104" s="601"/>
      <c r="O104" s="594"/>
      <c r="P104" s="601"/>
      <c r="Q104" s="594"/>
      <c r="R104" s="601"/>
      <c r="S104" s="594"/>
      <c r="T104" s="601"/>
      <c r="U104" s="594"/>
      <c r="V104" s="601"/>
      <c r="W104" s="594"/>
      <c r="X104" s="601"/>
      <c r="Y104" s="594"/>
      <c r="Z104" s="601"/>
      <c r="AA104" s="594"/>
      <c r="AB104" s="601"/>
      <c r="AC104" s="594"/>
      <c r="AD104" s="601"/>
      <c r="AE104" s="594"/>
      <c r="AF104" s="601"/>
      <c r="AG104" s="594"/>
      <c r="AH104" s="601"/>
      <c r="AI104" s="594"/>
      <c r="AJ104" s="601"/>
      <c r="AK104" s="594"/>
      <c r="AL104" s="601"/>
      <c r="AM104" s="594"/>
      <c r="AN104" s="601"/>
      <c r="AO104" s="594"/>
      <c r="AP104" s="601"/>
      <c r="AQ104" s="594"/>
      <c r="AR104" s="601"/>
      <c r="AS104" s="594"/>
      <c r="AT104" s="601"/>
      <c r="AU104" s="594"/>
      <c r="AV104" s="601"/>
      <c r="AW104" s="594"/>
      <c r="AX104" s="601"/>
      <c r="AY104" s="594"/>
      <c r="AZ104" s="601"/>
      <c r="BA104" s="594"/>
      <c r="BB104" s="601"/>
      <c r="BC104" s="594"/>
      <c r="BD104" s="601"/>
      <c r="BE104" s="594"/>
      <c r="BF104" s="601"/>
      <c r="BG104" s="594"/>
      <c r="BH104" s="612"/>
      <c r="BI104" s="594"/>
      <c r="BJ104" s="601"/>
      <c r="BK104" s="598"/>
      <c r="CJ104" s="310"/>
      <c r="CK104" s="303"/>
      <c r="CL104" s="310"/>
      <c r="CM104" s="304" t="s">
        <v>962</v>
      </c>
      <c r="CN104" s="310" t="s">
        <v>971</v>
      </c>
      <c r="CO104" s="310"/>
      <c r="CP104" s="310"/>
      <c r="CQ104" s="310"/>
      <c r="CR104" s="310"/>
      <c r="CS104" s="310"/>
      <c r="CT104" s="310"/>
    </row>
    <row r="105" spans="1:98" ht="17.25" customHeight="1">
      <c r="A105" s="40"/>
      <c r="B105" s="346">
        <v>4</v>
      </c>
      <c r="C105" s="226"/>
      <c r="D105" s="511" t="s">
        <v>143</v>
      </c>
      <c r="E105" s="512"/>
      <c r="F105" s="584">
        <v>0</v>
      </c>
      <c r="G105" s="568"/>
      <c r="H105" s="607">
        <v>0</v>
      </c>
      <c r="I105" s="568"/>
      <c r="J105" s="607">
        <v>0</v>
      </c>
      <c r="K105" s="568"/>
      <c r="L105" s="607">
        <v>0</v>
      </c>
      <c r="M105" s="568"/>
      <c r="N105" s="607">
        <v>0</v>
      </c>
      <c r="O105" s="568"/>
      <c r="P105" s="607">
        <v>0</v>
      </c>
      <c r="Q105" s="568"/>
      <c r="R105" s="607">
        <v>0</v>
      </c>
      <c r="S105" s="568"/>
      <c r="T105" s="607">
        <v>0</v>
      </c>
      <c r="U105" s="568"/>
      <c r="V105" s="607">
        <v>0</v>
      </c>
      <c r="W105" s="568"/>
      <c r="X105" s="582">
        <v>0</v>
      </c>
      <c r="Y105" s="568"/>
      <c r="Z105" s="582">
        <v>0</v>
      </c>
      <c r="AA105" s="568"/>
      <c r="AB105" s="582">
        <v>0</v>
      </c>
      <c r="AC105" s="568"/>
      <c r="AD105" s="582">
        <v>0</v>
      </c>
      <c r="AE105" s="568"/>
      <c r="AF105" s="582">
        <v>0</v>
      </c>
      <c r="AG105" s="568"/>
      <c r="AH105" s="582">
        <v>0</v>
      </c>
      <c r="AI105" s="568"/>
      <c r="AJ105" s="582">
        <v>0</v>
      </c>
      <c r="AK105" s="568"/>
      <c r="AL105" s="582">
        <v>0</v>
      </c>
      <c r="AM105" s="568"/>
      <c r="AN105" s="582">
        <v>0</v>
      </c>
      <c r="AO105" s="568"/>
      <c r="AP105" s="582">
        <v>0</v>
      </c>
      <c r="AQ105" s="568"/>
      <c r="AR105" s="582">
        <v>0</v>
      </c>
      <c r="AS105" s="568"/>
      <c r="AT105" s="582">
        <v>0</v>
      </c>
      <c r="AU105" s="568"/>
      <c r="AV105" s="582">
        <v>0</v>
      </c>
      <c r="AW105" s="568"/>
      <c r="AX105" s="582">
        <v>0</v>
      </c>
      <c r="AY105" s="568"/>
      <c r="AZ105" s="582">
        <v>0</v>
      </c>
      <c r="BA105" s="568"/>
      <c r="BB105" s="582">
        <v>0</v>
      </c>
      <c r="BC105" s="568"/>
      <c r="BD105" s="582">
        <v>0</v>
      </c>
      <c r="BE105" s="568"/>
      <c r="BF105" s="582">
        <v>0</v>
      </c>
      <c r="BG105" s="568"/>
      <c r="BH105" s="582">
        <v>0</v>
      </c>
      <c r="BI105" s="568"/>
      <c r="BJ105" s="582" t="s">
        <v>700</v>
      </c>
      <c r="BK105" s="571"/>
      <c r="CJ105" s="310"/>
      <c r="CK105" s="303"/>
      <c r="CL105" s="310"/>
      <c r="CM105" s="304" t="s">
        <v>962</v>
      </c>
      <c r="CN105" s="310" t="s">
        <v>972</v>
      </c>
      <c r="CO105" s="310"/>
      <c r="CP105" s="310"/>
      <c r="CQ105" s="310"/>
      <c r="CR105" s="310"/>
      <c r="CS105" s="310"/>
      <c r="CT105" s="310"/>
    </row>
    <row r="106" spans="1:98" ht="32.25" customHeight="1">
      <c r="A106" s="40"/>
      <c r="B106" s="346">
        <v>5</v>
      </c>
      <c r="C106" s="226"/>
      <c r="D106" s="519" t="s">
        <v>1010</v>
      </c>
      <c r="E106" s="520"/>
      <c r="F106" s="564">
        <v>37225.684985510445</v>
      </c>
      <c r="G106" s="568"/>
      <c r="H106" s="605">
        <v>37307.375947180088</v>
      </c>
      <c r="I106" s="568"/>
      <c r="J106" s="605">
        <v>37546.479407509716</v>
      </c>
      <c r="K106" s="568"/>
      <c r="L106" s="605">
        <v>38001.619381541001</v>
      </c>
      <c r="M106" s="568"/>
      <c r="N106" s="605">
        <v>35916.134804975649</v>
      </c>
      <c r="O106" s="568"/>
      <c r="P106" s="605">
        <v>31586.322768578641</v>
      </c>
      <c r="Q106" s="568"/>
      <c r="R106" s="605">
        <v>34563.3285568344</v>
      </c>
      <c r="S106" s="568"/>
      <c r="T106" s="605">
        <v>35257.147529386079</v>
      </c>
      <c r="U106" s="568"/>
      <c r="V106" s="605">
        <v>35463.469781652959</v>
      </c>
      <c r="W106" s="568"/>
      <c r="X106" s="565">
        <v>37630.516769663613</v>
      </c>
      <c r="Y106" s="568"/>
      <c r="Z106" s="565">
        <v>43272.753324809375</v>
      </c>
      <c r="AA106" s="568"/>
      <c r="AB106" s="565">
        <v>39217.726019595335</v>
      </c>
      <c r="AC106" s="568"/>
      <c r="AD106" s="565">
        <v>42982.15135893337</v>
      </c>
      <c r="AE106" s="568"/>
      <c r="AF106" s="565">
        <v>45321.367254830249</v>
      </c>
      <c r="AG106" s="568"/>
      <c r="AH106" s="565">
        <v>39907.544454891191</v>
      </c>
      <c r="AI106" s="568"/>
      <c r="AJ106" s="565">
        <v>36840.110835878331</v>
      </c>
      <c r="AK106" s="568"/>
      <c r="AL106" s="565">
        <v>29500.441076778236</v>
      </c>
      <c r="AM106" s="568"/>
      <c r="AN106" s="565">
        <v>30945.69011532054</v>
      </c>
      <c r="AO106" s="568"/>
      <c r="AP106" s="565">
        <v>23580.336986085742</v>
      </c>
      <c r="AQ106" s="568"/>
      <c r="AR106" s="565">
        <v>21644.544078019244</v>
      </c>
      <c r="AS106" s="568"/>
      <c r="AT106" s="565">
        <v>22893.474343027796</v>
      </c>
      <c r="AU106" s="568"/>
      <c r="AV106" s="565">
        <v>21807.941447888556</v>
      </c>
      <c r="AW106" s="568"/>
      <c r="AX106" s="565">
        <v>20840.203916840124</v>
      </c>
      <c r="AY106" s="568"/>
      <c r="AZ106" s="565">
        <v>20611.22914958519</v>
      </c>
      <c r="BA106" s="568"/>
      <c r="BB106" s="565">
        <v>19755.658780569491</v>
      </c>
      <c r="BC106" s="568"/>
      <c r="BD106" s="565">
        <v>18230.254979210182</v>
      </c>
      <c r="BE106" s="568"/>
      <c r="BF106" s="565">
        <v>17428.674087280815</v>
      </c>
      <c r="BG106" s="568"/>
      <c r="BH106" s="565">
        <v>17371.122870274758</v>
      </c>
      <c r="BI106" s="568"/>
      <c r="BJ106" s="565" t="s">
        <v>700</v>
      </c>
      <c r="BK106" s="571"/>
      <c r="CJ106" s="310"/>
      <c r="CK106" s="303"/>
      <c r="CL106" s="310"/>
      <c r="CM106" s="304" t="s">
        <v>962</v>
      </c>
      <c r="CN106" s="310" t="s">
        <v>973</v>
      </c>
      <c r="CO106" s="310"/>
      <c r="CP106" s="310"/>
      <c r="CQ106" s="310"/>
      <c r="CR106" s="310"/>
      <c r="CS106" s="310"/>
      <c r="CT106" s="310"/>
    </row>
    <row r="107" spans="1:98" ht="21" customHeight="1" thickBot="1">
      <c r="A107" s="40"/>
      <c r="B107" s="150"/>
      <c r="C107" s="151"/>
      <c r="D107" s="521" t="s">
        <v>824</v>
      </c>
      <c r="E107" s="522"/>
      <c r="F107" s="588">
        <v>2024</v>
      </c>
      <c r="G107" s="593"/>
      <c r="H107" s="609">
        <v>2024</v>
      </c>
      <c r="I107" s="593"/>
      <c r="J107" s="609">
        <v>2024</v>
      </c>
      <c r="K107" s="593"/>
      <c r="L107" s="609">
        <v>2024</v>
      </c>
      <c r="M107" s="593"/>
      <c r="N107" s="609">
        <v>2024</v>
      </c>
      <c r="O107" s="593"/>
      <c r="P107" s="609">
        <v>2024</v>
      </c>
      <c r="Q107" s="593"/>
      <c r="R107" s="609">
        <v>2024</v>
      </c>
      <c r="S107" s="593"/>
      <c r="T107" s="609">
        <v>2024</v>
      </c>
      <c r="U107" s="593"/>
      <c r="V107" s="609">
        <v>2024</v>
      </c>
      <c r="W107" s="593"/>
      <c r="X107" s="609">
        <v>2024</v>
      </c>
      <c r="Y107" s="593"/>
      <c r="Z107" s="609">
        <v>2024</v>
      </c>
      <c r="AA107" s="593"/>
      <c r="AB107" s="609">
        <v>2024</v>
      </c>
      <c r="AC107" s="593"/>
      <c r="AD107" s="609">
        <v>2024</v>
      </c>
      <c r="AE107" s="593"/>
      <c r="AF107" s="609">
        <v>2024</v>
      </c>
      <c r="AG107" s="593"/>
      <c r="AH107" s="609">
        <v>2024</v>
      </c>
      <c r="AI107" s="593"/>
      <c r="AJ107" s="609">
        <v>2024</v>
      </c>
      <c r="AK107" s="593"/>
      <c r="AL107" s="609">
        <v>2024</v>
      </c>
      <c r="AM107" s="593"/>
      <c r="AN107" s="609">
        <v>2024</v>
      </c>
      <c r="AO107" s="593"/>
      <c r="AP107" s="609">
        <v>2024</v>
      </c>
      <c r="AQ107" s="593"/>
      <c r="AR107" s="609">
        <v>2024</v>
      </c>
      <c r="AS107" s="593"/>
      <c r="AT107" s="609">
        <v>2024</v>
      </c>
      <c r="AU107" s="593"/>
      <c r="AV107" s="609">
        <v>2024</v>
      </c>
      <c r="AW107" s="593"/>
      <c r="AX107" s="609">
        <v>2024</v>
      </c>
      <c r="AY107" s="593"/>
      <c r="AZ107" s="609">
        <v>2024</v>
      </c>
      <c r="BA107" s="593"/>
      <c r="BB107" s="609">
        <v>2024</v>
      </c>
      <c r="BC107" s="593"/>
      <c r="BD107" s="609">
        <v>2024</v>
      </c>
      <c r="BE107" s="593"/>
      <c r="BF107" s="609">
        <v>2024</v>
      </c>
      <c r="BG107" s="593"/>
      <c r="BH107" s="609">
        <v>2024</v>
      </c>
      <c r="BI107" s="593"/>
      <c r="BJ107" s="589" t="s">
        <v>700</v>
      </c>
      <c r="BK107" s="597"/>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c r="B109" s="348" t="s">
        <v>1017</v>
      </c>
      <c r="CJ109" s="313"/>
      <c r="CK109" s="308"/>
      <c r="CL109" s="313"/>
      <c r="CM109" s="314"/>
      <c r="CN109" s="313"/>
      <c r="CO109" s="313"/>
      <c r="CP109" s="313"/>
      <c r="CQ109" s="313"/>
      <c r="CR109" s="313"/>
      <c r="CS109" s="313"/>
      <c r="CT109" s="313"/>
    </row>
    <row r="110" spans="1:98">
      <c r="B110">
        <v>1</v>
      </c>
      <c r="C110" t="s">
        <v>1018</v>
      </c>
      <c r="CJ110" s="313"/>
      <c r="CK110" s="308"/>
      <c r="CL110" s="313"/>
      <c r="CM110" s="314"/>
      <c r="CN110" s="313"/>
      <c r="CO110" s="313"/>
      <c r="CP110" s="313"/>
      <c r="CQ110" s="313"/>
      <c r="CR110" s="313"/>
      <c r="CS110" s="313"/>
      <c r="CT110" s="313"/>
    </row>
    <row r="111" spans="1:98">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1031</v>
      </c>
      <c r="CJ114" s="313"/>
      <c r="CK114" s="308"/>
      <c r="CL114" s="313"/>
      <c r="CM114" s="314"/>
      <c r="CN114" s="313"/>
      <c r="CO114" s="313"/>
      <c r="CP114" s="313"/>
      <c r="CQ114" s="313"/>
      <c r="CR114" s="313"/>
      <c r="CS114" s="313"/>
      <c r="CT114" s="313"/>
    </row>
    <row r="115" spans="2:98">
      <c r="B115">
        <v>2.4</v>
      </c>
      <c r="C115" s="63" t="s">
        <v>1032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1033</v>
      </c>
      <c r="CJ118" s="313"/>
      <c r="CK118" s="308"/>
      <c r="CL118" s="313"/>
      <c r="CM118" s="314"/>
      <c r="CN118" s="313"/>
      <c r="CO118" s="313"/>
      <c r="CP118" s="313"/>
      <c r="CQ118" s="313"/>
      <c r="CR118" s="313"/>
      <c r="CS118" s="313"/>
      <c r="CT118" s="313"/>
    </row>
    <row r="119" spans="2:98">
      <c r="B119">
        <v>3.3</v>
      </c>
      <c r="C119" t="s">
        <v>1034</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v>5</v>
      </c>
      <c r="C121" t="s">
        <v>1035</v>
      </c>
      <c r="CJ121" s="313"/>
      <c r="CK121" s="308"/>
      <c r="CL121" s="313"/>
      <c r="CM121" s="314"/>
      <c r="CN121" s="313"/>
      <c r="CO121" s="313"/>
      <c r="CP121" s="313"/>
      <c r="CQ121" s="313"/>
      <c r="CR121" s="313"/>
      <c r="CS121" s="313"/>
      <c r="CT121" s="313"/>
    </row>
    <row r="122" spans="2:98">
      <c r="C122" t="s">
        <v>1036</v>
      </c>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CQ1:CQ3"/>
    <mergeCell ref="CR1:CR3"/>
    <mergeCell ref="CS1:CS3"/>
    <mergeCell ref="CT1:CT3"/>
    <mergeCell ref="CP1:CP3"/>
    <mergeCell ref="B2:C2"/>
    <mergeCell ref="B3:C3"/>
    <mergeCell ref="D3:E3"/>
    <mergeCell ref="AV3:AW3"/>
    <mergeCell ref="CK1:CK3"/>
    <mergeCell ref="CL1:CL3"/>
    <mergeCell ref="CM1:CM3"/>
    <mergeCell ref="CN1:CN3"/>
    <mergeCell ref="CO1:CO3"/>
    <mergeCell ref="AB1:AC3"/>
    <mergeCell ref="AD1:AE3"/>
    <mergeCell ref="AF1:AG3"/>
    <mergeCell ref="AH1:AI3"/>
    <mergeCell ref="AJ1:AK3"/>
    <mergeCell ref="CJ1:CJ3"/>
    <mergeCell ref="P1:Q3"/>
    <mergeCell ref="R1:S3"/>
    <mergeCell ref="T1:U3"/>
    <mergeCell ref="V1:W3"/>
    <mergeCell ref="X1:Y3"/>
    <mergeCell ref="Z1:AA3"/>
    <mergeCell ref="B1:C1"/>
    <mergeCell ref="F1:G3"/>
    <mergeCell ref="H1:I3"/>
    <mergeCell ref="D9:E9"/>
    <mergeCell ref="J1:K3"/>
    <mergeCell ref="L1:M3"/>
    <mergeCell ref="N1:O3"/>
    <mergeCell ref="D10:E10"/>
    <mergeCell ref="D11:E11"/>
    <mergeCell ref="D12:E12"/>
    <mergeCell ref="D13:E13"/>
    <mergeCell ref="D14:E14"/>
    <mergeCell ref="B4:E4"/>
    <mergeCell ref="B5:C5"/>
    <mergeCell ref="D5:E5"/>
    <mergeCell ref="D6:E6"/>
    <mergeCell ref="D7:E7"/>
    <mergeCell ref="D8:E8"/>
    <mergeCell ref="D21:E21"/>
    <mergeCell ref="D22:E22"/>
    <mergeCell ref="D23:E23"/>
    <mergeCell ref="D24:E24"/>
    <mergeCell ref="D25:E25"/>
    <mergeCell ref="D26:E26"/>
    <mergeCell ref="D15:E15"/>
    <mergeCell ref="D16:E16"/>
    <mergeCell ref="D17:E17"/>
    <mergeCell ref="D18:E18"/>
    <mergeCell ref="D19:E19"/>
    <mergeCell ref="D20:E20"/>
    <mergeCell ref="D33:E33"/>
    <mergeCell ref="D34:E34"/>
    <mergeCell ref="D35:E35"/>
    <mergeCell ref="D36:E36"/>
    <mergeCell ref="D37:E37"/>
    <mergeCell ref="D38:E38"/>
    <mergeCell ref="D27:E27"/>
    <mergeCell ref="D28:E28"/>
    <mergeCell ref="D29:E29"/>
    <mergeCell ref="D30:E30"/>
    <mergeCell ref="D31:E31"/>
    <mergeCell ref="D32:E32"/>
    <mergeCell ref="D45:E45"/>
    <mergeCell ref="D46:E46"/>
    <mergeCell ref="D47:E47"/>
    <mergeCell ref="D48:E48"/>
    <mergeCell ref="D49:E49"/>
    <mergeCell ref="D50:E50"/>
    <mergeCell ref="D39:E39"/>
    <mergeCell ref="D40:E40"/>
    <mergeCell ref="D41:E41"/>
    <mergeCell ref="D42:E42"/>
    <mergeCell ref="D43:E43"/>
    <mergeCell ref="D44:E44"/>
    <mergeCell ref="D57:E57"/>
    <mergeCell ref="D58:E58"/>
    <mergeCell ref="D59:E59"/>
    <mergeCell ref="D60:E60"/>
    <mergeCell ref="D61:E61"/>
    <mergeCell ref="D62:E62"/>
    <mergeCell ref="D51:E51"/>
    <mergeCell ref="D52:E52"/>
    <mergeCell ref="D53:E53"/>
    <mergeCell ref="D54:E54"/>
    <mergeCell ref="D55:E55"/>
    <mergeCell ref="D56:E56"/>
    <mergeCell ref="D69:E69"/>
    <mergeCell ref="D70:E70"/>
    <mergeCell ref="D71:E71"/>
    <mergeCell ref="D72:E72"/>
    <mergeCell ref="D73:E73"/>
    <mergeCell ref="D74:E74"/>
    <mergeCell ref="D63:E63"/>
    <mergeCell ref="D64:E64"/>
    <mergeCell ref="D65:E65"/>
    <mergeCell ref="D66:E66"/>
    <mergeCell ref="D67:E67"/>
    <mergeCell ref="D68:E68"/>
    <mergeCell ref="D81:E81"/>
    <mergeCell ref="D82:E82"/>
    <mergeCell ref="D83:E83"/>
    <mergeCell ref="D84:E84"/>
    <mergeCell ref="D85:E85"/>
    <mergeCell ref="D86:E86"/>
    <mergeCell ref="D75:E75"/>
    <mergeCell ref="D76:E76"/>
    <mergeCell ref="D77:E77"/>
    <mergeCell ref="D78:E78"/>
    <mergeCell ref="D79:E79"/>
    <mergeCell ref="D80:E80"/>
    <mergeCell ref="D93:E93"/>
    <mergeCell ref="D94:E94"/>
    <mergeCell ref="B95:E95"/>
    <mergeCell ref="D96:E96"/>
    <mergeCell ref="D97:E97"/>
    <mergeCell ref="D98:E98"/>
    <mergeCell ref="D87:E87"/>
    <mergeCell ref="D88:E88"/>
    <mergeCell ref="D89:E89"/>
    <mergeCell ref="D90:E90"/>
    <mergeCell ref="B91:E91"/>
    <mergeCell ref="D92:E92"/>
    <mergeCell ref="D105:E105"/>
    <mergeCell ref="D106:E106"/>
    <mergeCell ref="D107:E107"/>
    <mergeCell ref="D99:E99"/>
    <mergeCell ref="D100:E100"/>
    <mergeCell ref="D101:E101"/>
    <mergeCell ref="D102:E102"/>
    <mergeCell ref="D103:E103"/>
    <mergeCell ref="D104:E104"/>
  </mergeCells>
  <dataValidations count="118">
    <dataValidation type="textLength" allowBlank="1" showInputMessage="1" showErrorMessage="1" prompt="Please select your country in worksheet &quot;Intro&quot; (for all pollutant sheets)" sqref="D1">
      <formula1>2</formula1>
      <formula2>2</formula2>
    </dataValidation>
    <dataValidation allowBlank="1" showErrorMessage="1" sqref="E1"/>
    <dataValidation type="custom" allowBlank="1" showInputMessage="1" showErrorMessage="1" errorTitle="Wrong data input" error="Data entry is limited to positive values or zero._x000d__x000a_: symbol can be used for not available data." sqref="F5:F95 F97 F99: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97 H99: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97 J99: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97 L99: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97 N99: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97 P99: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97 R99: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97 T99: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97 V99: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97 X99: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97 Z99: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97 AB99: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97 AD99: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97 AF99: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97 AH99: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97 AJ99: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97 AL99: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97 AN99: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97 AP99: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97 AR99: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97 AT99: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97 AV99: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97 AX99: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97 AZ99: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97 BB99: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97 BD99:BD104 BD106:BD107">
      <formula1>OR(AND(ISNUMBER(BD5),BD5&gt;=0),BD5=":")</formula1>
    </dataValidation>
    <dataValidation type="custom" allowBlank="1" showInputMessage="1" showErrorMessage="1" errorTitle="Wrong data input" error="Data entry is limited to positive values or zero._x000d__x000a_: symbol can be used for not available data." sqref="BF5:BF95 BF97 BF99:BF104 BF106:BF107">
      <formula1>OR(AND(ISNUMBER(BF5),BF5&gt;=0),BF5=":")</formula1>
    </dataValidation>
    <dataValidation type="custom" allowBlank="1" showInputMessage="1" showErrorMessage="1" errorTitle="Wrong data input" error="Data entry is limited to positive values or zero._x000d__x000a_: symbol can be used for not available data." sqref="BH5:BH95 BH97 BH99:BH104 BH106:BH107">
      <formula1>OR(AND(ISNUMBER(BH5),BH5&gt;=0),BH5=":")</formula1>
    </dataValidation>
    <dataValidation type="custom" allowBlank="1" showInputMessage="1" showErrorMessage="1" errorTitle="Wrong data input" error="Data entry is limited to positive values or zero._x000d__x000a_: symbol can be used for not available data." sqref="BJ5:BJ95 BJ97 BJ99:BJ104 BJ106:BJ107">
      <formula1>OR(AND(ISNUMBER(BJ5),BJ5&gt;=0),BJ5=":")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 type="custom" allowBlank="1" showInputMessage="1" showErrorMessage="1" errorTitle="Wrong data input" error="Data entry is limited to numbers._x000d__x000a_: symbol can be used for not available data." sqref="BF96">
      <formula1>OR(ISNUMBER(BF96),BF96=":")</formula1>
    </dataValidation>
    <dataValidation type="custom" allowBlank="1" showInputMessage="1" showErrorMessage="1" errorTitle="Wrong data input" error="Data entry is limited to numbers._x000d__x000a_: symbol can be used for not available data." sqref="BF98">
      <formula1>OR(ISNUMBER(BF98),BF98=":")</formula1>
    </dataValidation>
    <dataValidation type="custom" allowBlank="1" showInputMessage="1" showErrorMessage="1" errorTitle="Wrong data input" error="Data entry is limited to numbers._x000d__x000a_: symbol can be used for not available data." sqref="BF105">
      <formula1>OR(ISNUMBER(BF105),BF105=":")</formula1>
    </dataValidation>
    <dataValidation type="custom" allowBlank="1" showInputMessage="1" showErrorMessage="1" errorTitle="Wrong data input" error="Data entry is limited to numbers._x000d__x000a_: symbol can be used for not available data." sqref="BH96">
      <formula1>OR(ISNUMBER(BH96),BH96=":")</formula1>
    </dataValidation>
    <dataValidation type="custom" allowBlank="1" showInputMessage="1" showErrorMessage="1" errorTitle="Wrong data input" error="Data entry is limited to numbers._x000d__x000a_: symbol can be used for not available data." sqref="BH98">
      <formula1>OR(ISNUMBER(BH98),BH98=":")</formula1>
    </dataValidation>
    <dataValidation type="custom" allowBlank="1" showInputMessage="1" showErrorMessage="1" errorTitle="Wrong data input" error="Data entry is limited to numbers._x000d__x000a_: symbol can be used for not available data." sqref="BH105">
      <formula1>OR(ISNUMBER(BH105),BH105=":")</formula1>
    </dataValidation>
    <dataValidation type="custom" allowBlank="1" showInputMessage="1" showErrorMessage="1" errorTitle="Wrong data input" error="Data entry is limited to numbers._x000d__x000a_: symbol can be used for not available data." sqref="BJ96">
      <formula1>OR(ISNUMBER(BJ96),BJ96=":")</formula1>
    </dataValidation>
    <dataValidation type="custom" allowBlank="1" showInputMessage="1" showErrorMessage="1" errorTitle="Wrong data input" error="Data entry is limited to numbers._x000d__x000a_: symbol can be used for not available data." sqref="BJ98">
      <formula1>OR(ISNUMBER(BJ98),BJ98=":")</formula1>
    </dataValidation>
    <dataValidation type="custom" allowBlank="1" showInputMessage="1" showErrorMessage="1" errorTitle="Wrong data input" error="Data entry is limited to numbers._x000d__x000a_: symbol can be used for not available data." sqref="BJ105">
      <formula1>OR(ISNUMBER(BJ105),BJ105=":")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51969"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51970"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51971"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51972"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9">
    <tabColor indexed="42"/>
  </sheetPr>
  <dimension ref="A1:CT144"/>
  <sheetViews>
    <sheetView showGridLines="0" showOutlineSymbols="0" zoomScale="90" zoomScaleNormal="90" zoomScaleSheetLayoutView="100" workbookViewId="0">
      <pane xSplit="5" ySplit="4" topLeftCell="F5" activePane="bottomRight" state="frozen"/>
      <selection activeCell="BH10" sqref="BH10"/>
      <selection pane="topRight" activeCell="BH10" sqref="BH10"/>
      <selection pane="bottomLeft" activeCell="BH10" sqref="BH10"/>
      <selection pane="bottomRight" activeCell="P99" sqref="P99"/>
    </sheetView>
  </sheetViews>
  <sheetFormatPr defaultColWidth="9.28515625" defaultRowHeight="12.75" outlineLevelCol="1"/>
  <cols>
    <col min="1" max="1" width="11.7109375" hidden="1" customWidth="1" outlineLevel="1" collapsed="1"/>
    <col min="2" max="2" width="10.28515625" customWidth="1" collapsed="1"/>
    <col min="3" max="3" width="2.7109375" customWidth="1"/>
    <col min="4" max="4" width="10" customWidth="1"/>
    <col min="5" max="5" width="56.7109375" customWidth="1"/>
    <col min="6" max="6" width="15.28515625" customWidth="1"/>
    <col min="7" max="7" width="2.28515625" customWidth="1"/>
    <col min="8" max="8" width="14.7109375" customWidth="1"/>
    <col min="9" max="9" width="2.28515625" customWidth="1"/>
    <col min="10" max="10" width="14.7109375" customWidth="1"/>
    <col min="11" max="11" width="2.28515625" customWidth="1"/>
    <col min="12" max="12" width="14.7109375" customWidth="1"/>
    <col min="13" max="13" width="2.28515625" customWidth="1"/>
    <col min="14" max="14" width="14.7109375" customWidth="1"/>
    <col min="15" max="15" width="2.28515625" customWidth="1"/>
    <col min="16" max="16" width="14.7109375" customWidth="1"/>
    <col min="17" max="17" width="2.28515625" customWidth="1"/>
    <col min="18" max="18" width="14.7109375" customWidth="1"/>
    <col min="19" max="19" width="2.28515625" customWidth="1"/>
    <col min="20" max="20" width="14.7109375" customWidth="1"/>
    <col min="21" max="21" width="2.28515625" customWidth="1"/>
    <col min="22" max="22" width="14.7109375" customWidth="1"/>
    <col min="23" max="23" width="2.28515625" customWidth="1"/>
    <col min="24" max="24" width="14.7109375" customWidth="1"/>
    <col min="25" max="25" width="2.28515625" customWidth="1"/>
    <col min="26" max="26" width="14.7109375" customWidth="1"/>
    <col min="27" max="27" width="2.28515625" customWidth="1"/>
    <col min="28" max="28" width="14.7109375" customWidth="1"/>
    <col min="29" max="29" width="2.28515625" customWidth="1"/>
    <col min="30" max="30" width="14.7109375" customWidth="1"/>
    <col min="31" max="31" width="2.28515625" customWidth="1"/>
    <col min="32" max="32" width="14.7109375" customWidth="1"/>
    <col min="33" max="33" width="2.28515625" customWidth="1"/>
    <col min="34" max="34" width="14.7109375" customWidth="1"/>
    <col min="35" max="35" width="2.28515625" customWidth="1"/>
    <col min="36" max="36" width="14.7109375" customWidth="1"/>
    <col min="37" max="37" width="2.28515625" customWidth="1"/>
    <col min="38" max="38" width="14.7109375" customWidth="1"/>
    <col min="39" max="39" width="2.28515625" customWidth="1"/>
    <col min="40" max="40" width="14.7109375" customWidth="1"/>
    <col min="41" max="41" width="2.28515625" customWidth="1"/>
    <col min="42" max="42" width="14.7109375" customWidth="1"/>
    <col min="43" max="43" width="2.28515625" customWidth="1"/>
    <col min="44" max="44" width="14.7109375" customWidth="1"/>
    <col min="45" max="45" width="2.28515625" customWidth="1"/>
    <col min="46" max="46" width="14.7109375" customWidth="1"/>
    <col min="47" max="47" width="2.28515625" customWidth="1"/>
    <col min="48" max="48" width="14.7109375" customWidth="1"/>
    <col min="49" max="49" width="2.28515625" customWidth="1"/>
    <col min="50" max="50" width="14.7109375" customWidth="1"/>
    <col min="51" max="51" width="2.28515625" customWidth="1"/>
    <col min="52" max="52" width="14.7109375" customWidth="1"/>
    <col min="53" max="53" width="2.28515625" customWidth="1"/>
    <col min="54" max="54" width="14.7109375" customWidth="1"/>
    <col min="55" max="55" width="2.28515625" customWidth="1"/>
    <col min="56" max="56" width="14.7109375" customWidth="1"/>
    <col min="57" max="57" width="2.28515625" customWidth="1"/>
    <col min="58" max="58" width="14.7109375" customWidth="1"/>
    <col min="59" max="59" width="2.28515625" customWidth="1"/>
    <col min="60" max="60" width="14.7109375" customWidth="1"/>
    <col min="61" max="61" width="2.28515625" customWidth="1"/>
    <col min="62" max="62" width="14.7109375" customWidth="1"/>
    <col min="63" max="63" width="2.28515625" customWidth="1"/>
    <col min="89" max="89" width="4.7109375" customWidth="1"/>
    <col min="92" max="92" width="13.140625" bestFit="1" customWidth="1"/>
  </cols>
  <sheetData>
    <row r="1" spans="1:98" ht="30" customHeight="1" thickBot="1">
      <c r="A1" t="s">
        <v>347</v>
      </c>
      <c r="B1" s="498" t="s">
        <v>193</v>
      </c>
      <c r="C1" s="499"/>
      <c r="D1" s="560" t="str">
        <f>intro!F7</f>
        <v>SK</v>
      </c>
      <c r="E1" s="23"/>
      <c r="F1" s="476"/>
      <c r="G1" s="476"/>
      <c r="H1" s="476"/>
      <c r="I1" s="476"/>
      <c r="J1" s="476"/>
      <c r="K1" s="476"/>
      <c r="L1" s="476"/>
      <c r="M1" s="476"/>
      <c r="N1" s="476"/>
      <c r="O1" s="476"/>
      <c r="P1" s="476"/>
      <c r="Q1" s="476"/>
      <c r="R1" s="476"/>
      <c r="S1" s="476"/>
      <c r="T1" s="476"/>
      <c r="U1" s="476"/>
      <c r="V1" s="476"/>
      <c r="W1" s="476"/>
      <c r="X1" s="476"/>
      <c r="Y1" s="476"/>
      <c r="Z1" s="476"/>
      <c r="AA1" s="476"/>
      <c r="AB1" s="476"/>
      <c r="AC1" s="476"/>
      <c r="AD1" s="476"/>
      <c r="AE1" s="476"/>
      <c r="AF1" s="476"/>
      <c r="AG1" s="476"/>
      <c r="AH1" s="476"/>
      <c r="AI1" s="476"/>
      <c r="AJ1" s="476"/>
      <c r="AK1" s="476"/>
      <c r="CJ1" s="548" t="s">
        <v>715</v>
      </c>
      <c r="CK1" s="548" t="s">
        <v>712</v>
      </c>
      <c r="CL1" s="548" t="s">
        <v>707</v>
      </c>
      <c r="CM1" s="548" t="s">
        <v>703</v>
      </c>
      <c r="CN1" s="548" t="s">
        <v>943</v>
      </c>
      <c r="CO1" s="548" t="s">
        <v>694</v>
      </c>
      <c r="CP1" s="548" t="s">
        <v>692</v>
      </c>
      <c r="CQ1" s="548" t="s">
        <v>690</v>
      </c>
      <c r="CR1" s="548" t="s">
        <v>671</v>
      </c>
      <c r="CS1" s="548" t="s">
        <v>688</v>
      </c>
      <c r="CT1" s="548" t="s">
        <v>686</v>
      </c>
    </row>
    <row r="2" spans="1:98" ht="30" customHeight="1" thickBot="1">
      <c r="B2" s="492" t="s">
        <v>141</v>
      </c>
      <c r="C2" s="493"/>
      <c r="D2" s="10" t="s">
        <v>380</v>
      </c>
      <c r="E2" s="9" t="s">
        <v>443</v>
      </c>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CJ2" s="548"/>
      <c r="CK2" s="548"/>
      <c r="CL2" s="548"/>
      <c r="CM2" s="548"/>
      <c r="CN2" s="548"/>
      <c r="CO2" s="548"/>
      <c r="CP2" s="548"/>
      <c r="CQ2" s="548"/>
      <c r="CR2" s="548"/>
      <c r="CS2" s="548"/>
      <c r="CT2" s="548"/>
    </row>
    <row r="3" spans="1:98" ht="30" customHeight="1" thickBot="1">
      <c r="A3" s="30" t="s">
        <v>654</v>
      </c>
      <c r="B3" s="494" t="s">
        <v>194</v>
      </c>
      <c r="C3" s="495" t="s">
        <v>195</v>
      </c>
      <c r="D3" s="496" t="s">
        <v>442</v>
      </c>
      <c r="E3" s="497"/>
      <c r="F3" s="476"/>
      <c r="G3" s="476"/>
      <c r="H3" s="476"/>
      <c r="I3" s="476"/>
      <c r="J3" s="476"/>
      <c r="K3" s="476"/>
      <c r="L3" s="476"/>
      <c r="M3" s="476"/>
      <c r="N3" s="476"/>
      <c r="O3" s="476"/>
      <c r="P3" s="476"/>
      <c r="Q3" s="476"/>
      <c r="R3" s="476"/>
      <c r="S3" s="476"/>
      <c r="T3" s="476"/>
      <c r="U3" s="476"/>
      <c r="V3" s="476"/>
      <c r="W3" s="476"/>
      <c r="X3" s="476"/>
      <c r="Y3" s="476"/>
      <c r="Z3" s="476"/>
      <c r="AA3" s="476"/>
      <c r="AB3" s="476"/>
      <c r="AC3" s="476"/>
      <c r="AD3" s="476"/>
      <c r="AE3" s="476"/>
      <c r="AF3" s="476"/>
      <c r="AG3" s="476"/>
      <c r="AH3" s="476"/>
      <c r="AI3" s="476"/>
      <c r="AJ3" s="476"/>
      <c r="AK3" s="476"/>
      <c r="AV3" s="482"/>
      <c r="AW3" s="482"/>
      <c r="CJ3" s="548"/>
      <c r="CK3" s="548"/>
      <c r="CL3" s="548"/>
      <c r="CM3" s="548"/>
      <c r="CN3" s="548"/>
      <c r="CO3" s="548"/>
      <c r="CP3" s="548"/>
      <c r="CQ3" s="548"/>
      <c r="CR3" s="548"/>
      <c r="CS3" s="548"/>
      <c r="CT3" s="548"/>
    </row>
    <row r="4" spans="1:98" ht="30" customHeight="1" thickBot="1">
      <c r="A4" s="31"/>
      <c r="B4" s="483" t="s">
        <v>150</v>
      </c>
      <c r="C4" s="484"/>
      <c r="D4" s="484"/>
      <c r="E4" s="485"/>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153">
        <v>2023</v>
      </c>
      <c r="BK4" s="164"/>
      <c r="CJ4" s="302"/>
      <c r="CK4" s="302"/>
      <c r="CL4" s="302"/>
      <c r="CM4" s="302"/>
      <c r="CN4" s="302"/>
      <c r="CO4" s="302"/>
      <c r="CP4" s="302"/>
      <c r="CQ4" s="302"/>
      <c r="CR4" s="302"/>
      <c r="CS4" s="302"/>
      <c r="CT4" s="302"/>
    </row>
    <row r="5" spans="1:98" s="12" customFormat="1" ht="20.100000000000001" customHeight="1">
      <c r="A5" s="32"/>
      <c r="B5" s="486" t="str">
        <f>Parameters!Q4</f>
        <v>A_U   01-99</v>
      </c>
      <c r="C5" s="487"/>
      <c r="D5" s="488" t="str">
        <f>Parameters!S4</f>
        <v>Total industries</v>
      </c>
      <c r="E5" s="489"/>
      <c r="F5" s="561">
        <v>109945.41925176336</v>
      </c>
      <c r="G5" s="591"/>
      <c r="H5" s="562">
        <v>109732.97004231937</v>
      </c>
      <c r="I5" s="591"/>
      <c r="J5" s="562">
        <v>110985.71316491938</v>
      </c>
      <c r="K5" s="591"/>
      <c r="L5" s="562">
        <v>111259.26255844106</v>
      </c>
      <c r="M5" s="591"/>
      <c r="N5" s="562">
        <v>110176.2220630549</v>
      </c>
      <c r="O5" s="591"/>
      <c r="P5" s="562">
        <v>111731.61745849212</v>
      </c>
      <c r="Q5" s="591"/>
      <c r="R5" s="562">
        <v>118167.06304133913</v>
      </c>
      <c r="S5" s="591"/>
      <c r="T5" s="562">
        <v>97176.280821903973</v>
      </c>
      <c r="U5" s="591"/>
      <c r="V5" s="562">
        <v>100254.17116616404</v>
      </c>
      <c r="W5" s="591"/>
      <c r="X5" s="562">
        <v>92053.283549369735</v>
      </c>
      <c r="Y5" s="591"/>
      <c r="Z5" s="562">
        <v>85185.957324403586</v>
      </c>
      <c r="AA5" s="591"/>
      <c r="AB5" s="562">
        <v>83542.365359348594</v>
      </c>
      <c r="AC5" s="591"/>
      <c r="AD5" s="562">
        <v>68248.288451470798</v>
      </c>
      <c r="AE5" s="591"/>
      <c r="AF5" s="562">
        <v>66966.837617460682</v>
      </c>
      <c r="AG5" s="591"/>
      <c r="AH5" s="562">
        <v>62334.62593675909</v>
      </c>
      <c r="AI5" s="591"/>
      <c r="AJ5" s="562">
        <v>67139.574866886105</v>
      </c>
      <c r="AK5" s="591"/>
      <c r="AL5" s="562">
        <v>66734.634941887794</v>
      </c>
      <c r="AM5" s="591"/>
      <c r="AN5" s="562">
        <v>56525.802901665775</v>
      </c>
      <c r="AO5" s="591"/>
      <c r="AP5" s="562">
        <v>51473.652269972416</v>
      </c>
      <c r="AQ5" s="591"/>
      <c r="AR5" s="562">
        <v>44389.087156082125</v>
      </c>
      <c r="AS5" s="591"/>
      <c r="AT5" s="562">
        <v>66685.982954163133</v>
      </c>
      <c r="AU5" s="591"/>
      <c r="AV5" s="562">
        <v>26258.134152844799</v>
      </c>
      <c r="AW5" s="591"/>
      <c r="AX5" s="562">
        <v>27656.957326945267</v>
      </c>
      <c r="AY5" s="591"/>
      <c r="AZ5" s="562">
        <v>20278.844241160874</v>
      </c>
      <c r="BA5" s="591"/>
      <c r="BB5" s="562">
        <v>15564.381314440156</v>
      </c>
      <c r="BC5" s="591"/>
      <c r="BD5" s="562">
        <v>13581.923454637879</v>
      </c>
      <c r="BE5" s="591"/>
      <c r="BF5" s="562">
        <v>14192.981386145477</v>
      </c>
      <c r="BG5" s="591"/>
      <c r="BH5" s="562">
        <v>11955.002710922767</v>
      </c>
      <c r="BI5" s="591"/>
      <c r="BJ5" s="562" t="s">
        <v>700</v>
      </c>
      <c r="BK5" s="595"/>
      <c r="CJ5" s="303" t="s">
        <v>330</v>
      </c>
      <c r="CK5" s="303" t="s">
        <v>710</v>
      </c>
      <c r="CL5" s="303" t="s">
        <v>944</v>
      </c>
      <c r="CM5" s="303" t="s">
        <v>945</v>
      </c>
      <c r="CN5" s="303" t="s">
        <v>946</v>
      </c>
      <c r="CO5" s="303" t="s">
        <v>380</v>
      </c>
      <c r="CP5" s="303" t="s">
        <v>947</v>
      </c>
      <c r="CQ5" s="310" t="s">
        <v>654</v>
      </c>
      <c r="CR5" s="315">
        <v>0</v>
      </c>
      <c r="CS5" s="303" t="s">
        <v>948</v>
      </c>
      <c r="CT5" s="303" t="s">
        <v>949</v>
      </c>
    </row>
    <row r="6" spans="1:98" s="12" customFormat="1" ht="20.100000000000001" customHeight="1">
      <c r="A6" s="33"/>
      <c r="B6" s="199" t="str">
        <f>Parameters!Q5</f>
        <v>A</v>
      </c>
      <c r="C6" s="200"/>
      <c r="D6" s="490" t="str">
        <f>Parameters!S5</f>
        <v>Agriculture, forestry and fishing</v>
      </c>
      <c r="E6" s="491"/>
      <c r="F6" s="564">
        <v>319.33765731147946</v>
      </c>
      <c r="G6" s="568"/>
      <c r="H6" s="565">
        <v>314.89351662419881</v>
      </c>
      <c r="I6" s="568"/>
      <c r="J6" s="565">
        <v>327.40279158073264</v>
      </c>
      <c r="K6" s="568"/>
      <c r="L6" s="565">
        <v>359.32993240792717</v>
      </c>
      <c r="M6" s="568"/>
      <c r="N6" s="565">
        <v>276.87792926784579</v>
      </c>
      <c r="O6" s="568"/>
      <c r="P6" s="565">
        <v>289.7698731031665</v>
      </c>
      <c r="Q6" s="568"/>
      <c r="R6" s="565">
        <v>480.57196849483631</v>
      </c>
      <c r="S6" s="568"/>
      <c r="T6" s="565">
        <v>381.92633069482622</v>
      </c>
      <c r="U6" s="568"/>
      <c r="V6" s="565">
        <v>258.79304851423802</v>
      </c>
      <c r="W6" s="568"/>
      <c r="X6" s="565">
        <v>273.8875357464359</v>
      </c>
      <c r="Y6" s="568"/>
      <c r="Z6" s="565">
        <v>205.95387555786732</v>
      </c>
      <c r="AA6" s="568"/>
      <c r="AB6" s="565">
        <v>157.93753743670555</v>
      </c>
      <c r="AC6" s="568"/>
      <c r="AD6" s="565">
        <v>76.704292410554899</v>
      </c>
      <c r="AE6" s="568"/>
      <c r="AF6" s="565">
        <v>42.402400869037216</v>
      </c>
      <c r="AG6" s="568"/>
      <c r="AH6" s="565">
        <v>38.184968502874725</v>
      </c>
      <c r="AI6" s="568"/>
      <c r="AJ6" s="565">
        <v>46.966672794377452</v>
      </c>
      <c r="AK6" s="568"/>
      <c r="AL6" s="565">
        <v>57.564368177170088</v>
      </c>
      <c r="AM6" s="568"/>
      <c r="AN6" s="565">
        <v>107.5433768827039</v>
      </c>
      <c r="AO6" s="568"/>
      <c r="AP6" s="565">
        <v>120.36503017348139</v>
      </c>
      <c r="AQ6" s="568"/>
      <c r="AR6" s="565">
        <v>132.62554009373198</v>
      </c>
      <c r="AS6" s="568"/>
      <c r="AT6" s="565">
        <v>154.40727434542137</v>
      </c>
      <c r="AU6" s="568"/>
      <c r="AV6" s="565">
        <v>129.24462019387596</v>
      </c>
      <c r="AW6" s="568"/>
      <c r="AX6" s="565">
        <v>122.83865395580487</v>
      </c>
      <c r="AY6" s="568"/>
      <c r="AZ6" s="565">
        <v>123.21726548669274</v>
      </c>
      <c r="BA6" s="568"/>
      <c r="BB6" s="565">
        <v>124.61737304671099</v>
      </c>
      <c r="BC6" s="568"/>
      <c r="BD6" s="565">
        <v>93.013080582942436</v>
      </c>
      <c r="BE6" s="568"/>
      <c r="BF6" s="565">
        <v>87.460496867343707</v>
      </c>
      <c r="BG6" s="568"/>
      <c r="BH6" s="565">
        <v>74.39832080770725</v>
      </c>
      <c r="BI6" s="568"/>
      <c r="BJ6" s="565" t="s">
        <v>700</v>
      </c>
      <c r="BK6" s="571"/>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474" t="str">
        <f>Parameters!S6</f>
        <v>Crop and animal production, hunting and related service activities</v>
      </c>
      <c r="E7" s="473"/>
      <c r="F7" s="567">
        <v>265.21105346261203</v>
      </c>
      <c r="G7" s="568"/>
      <c r="H7" s="569">
        <v>262.04660744973938</v>
      </c>
      <c r="I7" s="568"/>
      <c r="J7" s="569">
        <v>270.7477841297283</v>
      </c>
      <c r="K7" s="568"/>
      <c r="L7" s="569">
        <v>300.10648521185379</v>
      </c>
      <c r="M7" s="568"/>
      <c r="N7" s="569">
        <v>223.53711207082907</v>
      </c>
      <c r="O7" s="568"/>
      <c r="P7" s="569">
        <v>236.33009175169084</v>
      </c>
      <c r="Q7" s="568"/>
      <c r="R7" s="569">
        <v>402.3122156275968</v>
      </c>
      <c r="S7" s="568"/>
      <c r="T7" s="569">
        <v>311.17968429942812</v>
      </c>
      <c r="U7" s="568"/>
      <c r="V7" s="569">
        <v>207.17505587669643</v>
      </c>
      <c r="W7" s="568"/>
      <c r="X7" s="569">
        <v>209.67436944476924</v>
      </c>
      <c r="Y7" s="568"/>
      <c r="Z7" s="569">
        <v>152.85375280891026</v>
      </c>
      <c r="AA7" s="568"/>
      <c r="AB7" s="569">
        <v>121.0733912208068</v>
      </c>
      <c r="AC7" s="568"/>
      <c r="AD7" s="569">
        <v>59.682152631950188</v>
      </c>
      <c r="AE7" s="568"/>
      <c r="AF7" s="569">
        <v>25.083418103991832</v>
      </c>
      <c r="AG7" s="568"/>
      <c r="AH7" s="569">
        <v>21.854302211395332</v>
      </c>
      <c r="AI7" s="568"/>
      <c r="AJ7" s="569">
        <v>31.351530993840768</v>
      </c>
      <c r="AK7" s="568"/>
      <c r="AL7" s="569">
        <v>44.550101003253594</v>
      </c>
      <c r="AM7" s="568"/>
      <c r="AN7" s="569">
        <v>91.726421123917135</v>
      </c>
      <c r="AO7" s="568" t="s">
        <v>360</v>
      </c>
      <c r="AP7" s="569">
        <v>105.23076333719136</v>
      </c>
      <c r="AQ7" s="568"/>
      <c r="AR7" s="569">
        <v>101.16746488643692</v>
      </c>
      <c r="AS7" s="568"/>
      <c r="AT7" s="569">
        <v>115.34131432309265</v>
      </c>
      <c r="AU7" s="568"/>
      <c r="AV7" s="569">
        <v>96.516265332929706</v>
      </c>
      <c r="AW7" s="568"/>
      <c r="AX7" s="569">
        <v>96.107472492043499</v>
      </c>
      <c r="AY7" s="568"/>
      <c r="AZ7" s="569">
        <v>95.826385237894073</v>
      </c>
      <c r="BA7" s="568"/>
      <c r="BB7" s="569">
        <v>97.77808959111367</v>
      </c>
      <c r="BC7" s="568"/>
      <c r="BD7" s="569">
        <v>72.617736028529009</v>
      </c>
      <c r="BE7" s="568"/>
      <c r="BF7" s="569">
        <v>66.631632187975882</v>
      </c>
      <c r="BG7" s="568"/>
      <c r="BH7" s="569">
        <v>57.707143441667007</v>
      </c>
      <c r="BI7" s="568"/>
      <c r="BJ7" s="569" t="s">
        <v>700</v>
      </c>
      <c r="BK7" s="571"/>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474" t="str">
        <f>Parameters!S7</f>
        <v>Forestry and logging</v>
      </c>
      <c r="E8" s="477"/>
      <c r="F8" s="567">
        <v>53.588268566567955</v>
      </c>
      <c r="G8" s="568"/>
      <c r="H8" s="569">
        <v>52.185027318151825</v>
      </c>
      <c r="I8" s="568"/>
      <c r="J8" s="569">
        <v>56.176284117309926</v>
      </c>
      <c r="K8" s="568"/>
      <c r="L8" s="569">
        <v>58.710188660091156</v>
      </c>
      <c r="M8" s="568"/>
      <c r="N8" s="569">
        <v>52.910388861642694</v>
      </c>
      <c r="O8" s="568"/>
      <c r="P8" s="569">
        <v>53.107034920484367</v>
      </c>
      <c r="Q8" s="568"/>
      <c r="R8" s="569">
        <v>77.420578939852888</v>
      </c>
      <c r="S8" s="568"/>
      <c r="T8" s="569">
        <v>70.188812459609935</v>
      </c>
      <c r="U8" s="568"/>
      <c r="V8" s="569">
        <v>51.298568964384636</v>
      </c>
      <c r="W8" s="568"/>
      <c r="X8" s="569">
        <v>63.87086943694294</v>
      </c>
      <c r="Y8" s="568"/>
      <c r="Z8" s="569">
        <v>52.82573931522063</v>
      </c>
      <c r="AA8" s="568"/>
      <c r="AB8" s="569">
        <v>36.568926570379872</v>
      </c>
      <c r="AC8" s="568"/>
      <c r="AD8" s="569">
        <v>16.698633172776606</v>
      </c>
      <c r="AE8" s="568"/>
      <c r="AF8" s="569">
        <v>17.272911537719221</v>
      </c>
      <c r="AG8" s="568"/>
      <c r="AH8" s="569">
        <v>16.290537603830707</v>
      </c>
      <c r="AI8" s="568"/>
      <c r="AJ8" s="569">
        <v>15.555756670759902</v>
      </c>
      <c r="AK8" s="568"/>
      <c r="AL8" s="569">
        <v>12.968548671005339</v>
      </c>
      <c r="AM8" s="568"/>
      <c r="AN8" s="569">
        <v>13.67531030009388</v>
      </c>
      <c r="AO8" s="568"/>
      <c r="AP8" s="569">
        <v>15.049905723035288</v>
      </c>
      <c r="AQ8" s="568"/>
      <c r="AR8" s="569">
        <v>31.284050162878358</v>
      </c>
      <c r="AS8" s="568"/>
      <c r="AT8" s="569">
        <v>38.863788249914116</v>
      </c>
      <c r="AU8" s="568"/>
      <c r="AV8" s="569">
        <v>32.500009514445523</v>
      </c>
      <c r="AW8" s="568"/>
      <c r="AX8" s="569">
        <v>26.557639086801906</v>
      </c>
      <c r="AY8" s="568"/>
      <c r="AZ8" s="569">
        <v>27.194570417644805</v>
      </c>
      <c r="BA8" s="568"/>
      <c r="BB8" s="569">
        <v>26.643536059414249</v>
      </c>
      <c r="BC8" s="568"/>
      <c r="BD8" s="569">
        <v>20.265261134402643</v>
      </c>
      <c r="BE8" s="568"/>
      <c r="BF8" s="569">
        <v>20.706989302405976</v>
      </c>
      <c r="BG8" s="568"/>
      <c r="BH8" s="569">
        <v>16.597429256897509</v>
      </c>
      <c r="BI8" s="568"/>
      <c r="BJ8" s="569" t="s">
        <v>700</v>
      </c>
      <c r="BK8" s="571"/>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474" t="str">
        <f>Parameters!S8</f>
        <v>Fishing and aquaculture</v>
      </c>
      <c r="E9" s="478"/>
      <c r="F9" s="567">
        <v>0.53833528229952343</v>
      </c>
      <c r="G9" s="568"/>
      <c r="H9" s="569">
        <v>0.6618818563076152</v>
      </c>
      <c r="I9" s="568"/>
      <c r="J9" s="569">
        <v>0.47872333369441966</v>
      </c>
      <c r="K9" s="568"/>
      <c r="L9" s="569">
        <v>0.51325853598222293</v>
      </c>
      <c r="M9" s="568"/>
      <c r="N9" s="569">
        <v>0.43042833537403019</v>
      </c>
      <c r="O9" s="568"/>
      <c r="P9" s="569">
        <v>0.33274643099125489</v>
      </c>
      <c r="Q9" s="568"/>
      <c r="R9" s="569">
        <v>0.83917392738665297</v>
      </c>
      <c r="S9" s="568"/>
      <c r="T9" s="569">
        <v>0.55783393578813922</v>
      </c>
      <c r="U9" s="568"/>
      <c r="V9" s="569">
        <v>0.31942367315694115</v>
      </c>
      <c r="W9" s="568"/>
      <c r="X9" s="569">
        <v>0.34229686472372134</v>
      </c>
      <c r="Y9" s="568"/>
      <c r="Z9" s="569">
        <v>0.27438343373643764</v>
      </c>
      <c r="AA9" s="568"/>
      <c r="AB9" s="569">
        <v>0.2952196455188949</v>
      </c>
      <c r="AC9" s="568"/>
      <c r="AD9" s="569">
        <v>0.32350660582810609</v>
      </c>
      <c r="AE9" s="568"/>
      <c r="AF9" s="569">
        <v>4.6071227326156337E-2</v>
      </c>
      <c r="AG9" s="568"/>
      <c r="AH9" s="569">
        <v>4.0128687648687052E-2</v>
      </c>
      <c r="AI9" s="568"/>
      <c r="AJ9" s="569">
        <v>5.9385129776777769E-2</v>
      </c>
      <c r="AK9" s="568"/>
      <c r="AL9" s="569">
        <v>4.5718502911153973E-2</v>
      </c>
      <c r="AM9" s="568"/>
      <c r="AN9" s="569">
        <v>2.1416454586928757</v>
      </c>
      <c r="AO9" s="568"/>
      <c r="AP9" s="569">
        <v>8.4361113254748529E-2</v>
      </c>
      <c r="AQ9" s="568"/>
      <c r="AR9" s="569">
        <v>0.17402504441671926</v>
      </c>
      <c r="AS9" s="568"/>
      <c r="AT9" s="569">
        <v>0.20217177241461373</v>
      </c>
      <c r="AU9" s="568"/>
      <c r="AV9" s="569">
        <v>0.22834534650072519</v>
      </c>
      <c r="AW9" s="568"/>
      <c r="AX9" s="569">
        <v>0.17354237695948108</v>
      </c>
      <c r="AY9" s="568"/>
      <c r="AZ9" s="569">
        <v>0.19630983115387307</v>
      </c>
      <c r="BA9" s="568"/>
      <c r="BB9" s="569">
        <v>0.19574739618308296</v>
      </c>
      <c r="BC9" s="568"/>
      <c r="BD9" s="569">
        <v>0.13008342001078479</v>
      </c>
      <c r="BE9" s="568"/>
      <c r="BF9" s="569">
        <v>0.1218753769618586</v>
      </c>
      <c r="BG9" s="568"/>
      <c r="BH9" s="569">
        <v>9.3748109142734695E-2</v>
      </c>
      <c r="BI9" s="568"/>
      <c r="BJ9" s="569" t="s">
        <v>700</v>
      </c>
      <c r="BK9" s="571"/>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479" t="str">
        <f>Parameters!S9</f>
        <v>Mining and quarrying</v>
      </c>
      <c r="E10" s="480"/>
      <c r="F10" s="564">
        <v>217.03369674484205</v>
      </c>
      <c r="G10" s="568"/>
      <c r="H10" s="565">
        <v>196.07565125487221</v>
      </c>
      <c r="I10" s="568"/>
      <c r="J10" s="565">
        <v>216.10523758311422</v>
      </c>
      <c r="K10" s="568"/>
      <c r="L10" s="565">
        <v>222.67593586996418</v>
      </c>
      <c r="M10" s="568"/>
      <c r="N10" s="565">
        <v>216.04493485432366</v>
      </c>
      <c r="O10" s="568"/>
      <c r="P10" s="565">
        <v>218.51074056765168</v>
      </c>
      <c r="Q10" s="568"/>
      <c r="R10" s="565">
        <v>235.55763839728345</v>
      </c>
      <c r="S10" s="568"/>
      <c r="T10" s="565">
        <v>223.21012487292674</v>
      </c>
      <c r="U10" s="568"/>
      <c r="V10" s="565">
        <v>199.17074791608351</v>
      </c>
      <c r="W10" s="568"/>
      <c r="X10" s="565">
        <v>182.68684781087859</v>
      </c>
      <c r="Y10" s="568"/>
      <c r="Z10" s="565">
        <v>153.94496094466129</v>
      </c>
      <c r="AA10" s="568"/>
      <c r="AB10" s="565">
        <v>135.52334083179147</v>
      </c>
      <c r="AC10" s="568"/>
      <c r="AD10" s="565">
        <v>101.69070767324288</v>
      </c>
      <c r="AE10" s="568"/>
      <c r="AF10" s="565">
        <v>83.236843233823521</v>
      </c>
      <c r="AG10" s="568"/>
      <c r="AH10" s="565">
        <v>61.356175101232488</v>
      </c>
      <c r="AI10" s="568"/>
      <c r="AJ10" s="565">
        <v>70.035691862035478</v>
      </c>
      <c r="AK10" s="568"/>
      <c r="AL10" s="565">
        <v>43.354430680941675</v>
      </c>
      <c r="AM10" s="568"/>
      <c r="AN10" s="565">
        <v>36.285381326939905</v>
      </c>
      <c r="AO10" s="568"/>
      <c r="AP10" s="565">
        <v>29.987284724808312</v>
      </c>
      <c r="AQ10" s="568"/>
      <c r="AR10" s="565">
        <v>22.673559729977001</v>
      </c>
      <c r="AS10" s="568"/>
      <c r="AT10" s="565">
        <v>31.742052524178956</v>
      </c>
      <c r="AU10" s="568"/>
      <c r="AV10" s="565">
        <v>31.879690807538669</v>
      </c>
      <c r="AW10" s="568"/>
      <c r="AX10" s="565">
        <v>27.86638101107274</v>
      </c>
      <c r="AY10" s="568"/>
      <c r="AZ10" s="565">
        <v>34.455378728048736</v>
      </c>
      <c r="BA10" s="568"/>
      <c r="BB10" s="565">
        <v>17.578824550164871</v>
      </c>
      <c r="BC10" s="568"/>
      <c r="BD10" s="565">
        <v>13.073037259688046</v>
      </c>
      <c r="BE10" s="568"/>
      <c r="BF10" s="565">
        <v>13.354871378807482</v>
      </c>
      <c r="BG10" s="568"/>
      <c r="BH10" s="565">
        <v>11.187342838636123</v>
      </c>
      <c r="BI10" s="568"/>
      <c r="BJ10" s="565" t="s">
        <v>700</v>
      </c>
      <c r="BK10" s="571"/>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479" t="str">
        <f>Parameters!S10</f>
        <v>Manufacturing</v>
      </c>
      <c r="E11" s="481"/>
      <c r="F11" s="564">
        <v>46333.734296339127</v>
      </c>
      <c r="G11" s="568"/>
      <c r="H11" s="565">
        <v>46600.96416313915</v>
      </c>
      <c r="I11" s="568"/>
      <c r="J11" s="565">
        <v>47319.724376778679</v>
      </c>
      <c r="K11" s="568"/>
      <c r="L11" s="565">
        <v>47702.51724274295</v>
      </c>
      <c r="M11" s="568"/>
      <c r="N11" s="565">
        <v>46499.264423281536</v>
      </c>
      <c r="O11" s="568"/>
      <c r="P11" s="565">
        <v>50451.354829537413</v>
      </c>
      <c r="Q11" s="568"/>
      <c r="R11" s="565">
        <v>46167.918737312044</v>
      </c>
      <c r="S11" s="568"/>
      <c r="T11" s="565">
        <v>37491.57318970262</v>
      </c>
      <c r="U11" s="568"/>
      <c r="V11" s="565">
        <v>38673.065961460466</v>
      </c>
      <c r="W11" s="568"/>
      <c r="X11" s="565">
        <v>34756.645281216908</v>
      </c>
      <c r="Y11" s="568"/>
      <c r="Z11" s="565">
        <v>32305.468623870998</v>
      </c>
      <c r="AA11" s="568"/>
      <c r="AB11" s="565">
        <v>34100.149252174204</v>
      </c>
      <c r="AC11" s="568"/>
      <c r="AD11" s="565">
        <v>28690.134152397131</v>
      </c>
      <c r="AE11" s="568"/>
      <c r="AF11" s="565">
        <v>25347.583583375588</v>
      </c>
      <c r="AG11" s="568"/>
      <c r="AH11" s="565">
        <v>23375.442834618563</v>
      </c>
      <c r="AI11" s="568"/>
      <c r="AJ11" s="565">
        <v>23663.130108215228</v>
      </c>
      <c r="AK11" s="568"/>
      <c r="AL11" s="565">
        <v>20961.154528893952</v>
      </c>
      <c r="AM11" s="568"/>
      <c r="AN11" s="565">
        <v>16755.270751730015</v>
      </c>
      <c r="AO11" s="568"/>
      <c r="AP11" s="565">
        <v>14925.777131451625</v>
      </c>
      <c r="AQ11" s="568"/>
      <c r="AR11" s="565">
        <v>14606.835657275369</v>
      </c>
      <c r="AS11" s="568"/>
      <c r="AT11" s="565">
        <v>15325.119539555855</v>
      </c>
      <c r="AU11" s="568"/>
      <c r="AV11" s="565">
        <v>16316.70073070055</v>
      </c>
      <c r="AW11" s="568"/>
      <c r="AX11" s="565">
        <v>18237.211936036525</v>
      </c>
      <c r="AY11" s="568"/>
      <c r="AZ11" s="565">
        <v>15075.292368830536</v>
      </c>
      <c r="BA11" s="568"/>
      <c r="BB11" s="565">
        <v>12496.909432165296</v>
      </c>
      <c r="BC11" s="568"/>
      <c r="BD11" s="565">
        <v>11101.428706637818</v>
      </c>
      <c r="BE11" s="568"/>
      <c r="BF11" s="565">
        <v>11797.196970009933</v>
      </c>
      <c r="BG11" s="568"/>
      <c r="BH11" s="565">
        <v>9529.7029523681031</v>
      </c>
      <c r="BI11" s="568"/>
      <c r="BJ11" s="565" t="s">
        <v>700</v>
      </c>
      <c r="BK11" s="571"/>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469" t="str">
        <f>Parameters!S11</f>
        <v>Manufacture of food products, beverages and tobacco
products</v>
      </c>
      <c r="E12" s="475"/>
      <c r="F12" s="572">
        <v>1075.6357319838926</v>
      </c>
      <c r="G12" s="568"/>
      <c r="H12" s="573">
        <v>1072.0987912370151</v>
      </c>
      <c r="I12" s="568"/>
      <c r="J12" s="573">
        <v>1040.5804132029307</v>
      </c>
      <c r="K12" s="568"/>
      <c r="L12" s="573">
        <v>1075.2400160743587</v>
      </c>
      <c r="M12" s="568"/>
      <c r="N12" s="573">
        <v>1079.4652048941198</v>
      </c>
      <c r="O12" s="568"/>
      <c r="P12" s="573">
        <v>1098.7385219534142</v>
      </c>
      <c r="Q12" s="568"/>
      <c r="R12" s="573">
        <v>1366.6610035898129</v>
      </c>
      <c r="S12" s="568"/>
      <c r="T12" s="573">
        <v>730.40191359056985</v>
      </c>
      <c r="U12" s="568"/>
      <c r="V12" s="573">
        <v>625.41688833835633</v>
      </c>
      <c r="W12" s="568"/>
      <c r="X12" s="573">
        <v>675.66648831587702</v>
      </c>
      <c r="Y12" s="568"/>
      <c r="Z12" s="573">
        <v>574.23739016162892</v>
      </c>
      <c r="AA12" s="568"/>
      <c r="AB12" s="573">
        <v>556.79420758197125</v>
      </c>
      <c r="AC12" s="568"/>
      <c r="AD12" s="573">
        <v>254.30727738429465</v>
      </c>
      <c r="AE12" s="568"/>
      <c r="AF12" s="573">
        <v>184.89234117787436</v>
      </c>
      <c r="AG12" s="568"/>
      <c r="AH12" s="573">
        <v>143.9905021633617</v>
      </c>
      <c r="AI12" s="568"/>
      <c r="AJ12" s="573">
        <v>197.22002069651555</v>
      </c>
      <c r="AK12" s="568"/>
      <c r="AL12" s="573">
        <v>220.53017824586067</v>
      </c>
      <c r="AM12" s="568"/>
      <c r="AN12" s="573">
        <v>221.66193005335109</v>
      </c>
      <c r="AO12" s="568"/>
      <c r="AP12" s="573">
        <v>245.18879655183852</v>
      </c>
      <c r="AQ12" s="568"/>
      <c r="AR12" s="573">
        <v>226.01027807882267</v>
      </c>
      <c r="AS12" s="568"/>
      <c r="AT12" s="573">
        <v>229.95976357640075</v>
      </c>
      <c r="AU12" s="568"/>
      <c r="AV12" s="573">
        <v>201.1379323270823</v>
      </c>
      <c r="AW12" s="568"/>
      <c r="AX12" s="573">
        <v>289.37434033490064</v>
      </c>
      <c r="AY12" s="568"/>
      <c r="AZ12" s="573">
        <v>223.88470394397342</v>
      </c>
      <c r="BA12" s="568"/>
      <c r="BB12" s="573">
        <v>175.379314608805</v>
      </c>
      <c r="BC12" s="568"/>
      <c r="BD12" s="573">
        <v>160.23472115326325</v>
      </c>
      <c r="BE12" s="568"/>
      <c r="BF12" s="573">
        <v>31.557877810076434</v>
      </c>
      <c r="BG12" s="568"/>
      <c r="BH12" s="573">
        <v>14.483457306079417</v>
      </c>
      <c r="BI12" s="568"/>
      <c r="BJ12" s="573" t="s">
        <v>700</v>
      </c>
      <c r="BK12" s="571"/>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469" t="str">
        <f>Parameters!S12</f>
        <v>Manufacture of textiles, wearing apparel and leather products</v>
      </c>
      <c r="E13" s="470"/>
      <c r="F13" s="572">
        <v>171.32849589160065</v>
      </c>
      <c r="G13" s="568"/>
      <c r="H13" s="573">
        <v>171.01803495545329</v>
      </c>
      <c r="I13" s="568"/>
      <c r="J13" s="573">
        <v>155.63797676161161</v>
      </c>
      <c r="K13" s="568"/>
      <c r="L13" s="573">
        <v>155.83990063962344</v>
      </c>
      <c r="M13" s="568"/>
      <c r="N13" s="573">
        <v>26.307504689055374</v>
      </c>
      <c r="O13" s="568"/>
      <c r="P13" s="573">
        <v>148.72112154501514</v>
      </c>
      <c r="Q13" s="568"/>
      <c r="R13" s="573">
        <v>174.60983802982449</v>
      </c>
      <c r="S13" s="568"/>
      <c r="T13" s="573">
        <v>117.73429934717942</v>
      </c>
      <c r="U13" s="568"/>
      <c r="V13" s="573">
        <v>99.207580420237051</v>
      </c>
      <c r="W13" s="568"/>
      <c r="X13" s="573">
        <v>52.520985094349918</v>
      </c>
      <c r="Y13" s="568"/>
      <c r="Z13" s="573">
        <v>47.623743111814228</v>
      </c>
      <c r="AA13" s="568"/>
      <c r="AB13" s="573">
        <v>24.656487892046123</v>
      </c>
      <c r="AC13" s="568"/>
      <c r="AD13" s="573">
        <v>21.000817291801457</v>
      </c>
      <c r="AE13" s="568"/>
      <c r="AF13" s="573">
        <v>10.472275795576209</v>
      </c>
      <c r="AG13" s="568"/>
      <c r="AH13" s="573">
        <v>4.7871923001673053</v>
      </c>
      <c r="AI13" s="568"/>
      <c r="AJ13" s="573">
        <v>11.206316723739095</v>
      </c>
      <c r="AK13" s="568"/>
      <c r="AL13" s="573">
        <v>10.912861162267127</v>
      </c>
      <c r="AM13" s="568"/>
      <c r="AN13" s="573">
        <v>10.853664361928418</v>
      </c>
      <c r="AO13" s="568"/>
      <c r="AP13" s="573">
        <v>11.250064524682944</v>
      </c>
      <c r="AQ13" s="568"/>
      <c r="AR13" s="573">
        <v>14.758290029224375</v>
      </c>
      <c r="AS13" s="568"/>
      <c r="AT13" s="573">
        <v>10.141551624175488</v>
      </c>
      <c r="AU13" s="568"/>
      <c r="AV13" s="573">
        <v>9.716746615242128</v>
      </c>
      <c r="AW13" s="568"/>
      <c r="AX13" s="573">
        <v>10.120817096674235</v>
      </c>
      <c r="AY13" s="568"/>
      <c r="AZ13" s="573">
        <v>6.5717376509528407</v>
      </c>
      <c r="BA13" s="568"/>
      <c r="BB13" s="573">
        <v>5.331254886272875</v>
      </c>
      <c r="BC13" s="568"/>
      <c r="BD13" s="573">
        <v>4.6838842255122026</v>
      </c>
      <c r="BE13" s="568"/>
      <c r="BF13" s="573">
        <v>4.1624111898982585</v>
      </c>
      <c r="BG13" s="568"/>
      <c r="BH13" s="573">
        <v>2.0489280308879683</v>
      </c>
      <c r="BI13" s="568"/>
      <c r="BJ13" s="573" t="s">
        <v>700</v>
      </c>
      <c r="BK13" s="571"/>
      <c r="CJ13" s="303"/>
      <c r="CK13" s="303"/>
      <c r="CL13" s="303"/>
      <c r="CM13" s="304" t="s">
        <v>951</v>
      </c>
      <c r="CN13" s="303" t="s">
        <v>946</v>
      </c>
      <c r="CO13" s="303"/>
      <c r="CP13" s="303"/>
      <c r="CQ13" s="303"/>
      <c r="CR13" s="303"/>
      <c r="CS13" s="303"/>
      <c r="CT13" s="303"/>
    </row>
    <row r="14" spans="1:98" s="13" customFormat="1">
      <c r="A14" s="37"/>
      <c r="B14" s="209" t="str">
        <f>Parameters!Q13</f>
        <v>C16-C18</v>
      </c>
      <c r="C14" s="210"/>
      <c r="D14" s="469" t="str">
        <f>Parameters!S13</f>
        <v>Manufacture of wood, paper, printing and reproduction</v>
      </c>
      <c r="E14" s="470"/>
      <c r="F14" s="603"/>
      <c r="G14" s="594"/>
      <c r="H14" s="575"/>
      <c r="I14" s="594"/>
      <c r="J14" s="575"/>
      <c r="K14" s="594"/>
      <c r="L14" s="575"/>
      <c r="M14" s="594"/>
      <c r="N14" s="575"/>
      <c r="O14" s="594"/>
      <c r="P14" s="575"/>
      <c r="Q14" s="594"/>
      <c r="R14" s="575"/>
      <c r="S14" s="594"/>
      <c r="T14" s="575"/>
      <c r="U14" s="594"/>
      <c r="V14" s="575"/>
      <c r="W14" s="594"/>
      <c r="X14" s="575"/>
      <c r="Y14" s="594"/>
      <c r="Z14" s="575"/>
      <c r="AA14" s="594"/>
      <c r="AB14" s="575"/>
      <c r="AC14" s="594"/>
      <c r="AD14" s="575"/>
      <c r="AE14" s="594"/>
      <c r="AF14" s="575"/>
      <c r="AG14" s="594"/>
      <c r="AH14" s="575"/>
      <c r="AI14" s="594"/>
      <c r="AJ14" s="575"/>
      <c r="AK14" s="594"/>
      <c r="AL14" s="575"/>
      <c r="AM14" s="594"/>
      <c r="AN14" s="575"/>
      <c r="AO14" s="594"/>
      <c r="AP14" s="575"/>
      <c r="AQ14" s="594"/>
      <c r="AR14" s="575"/>
      <c r="AS14" s="594"/>
      <c r="AT14" s="575"/>
      <c r="AU14" s="594"/>
      <c r="AV14" s="575"/>
      <c r="AW14" s="594"/>
      <c r="AX14" s="575"/>
      <c r="AY14" s="594"/>
      <c r="AZ14" s="575"/>
      <c r="BA14" s="594"/>
      <c r="BB14" s="575"/>
      <c r="BC14" s="594"/>
      <c r="BD14" s="575"/>
      <c r="BE14" s="594"/>
      <c r="BF14" s="575"/>
      <c r="BG14" s="594"/>
      <c r="BH14" s="575"/>
      <c r="BI14" s="594"/>
      <c r="BJ14" s="575"/>
      <c r="BK14" s="598"/>
      <c r="CJ14" s="303"/>
      <c r="CK14" s="303"/>
      <c r="CL14" s="303"/>
      <c r="CM14" s="304"/>
      <c r="CN14" s="303"/>
      <c r="CO14" s="303"/>
      <c r="CP14" s="303"/>
      <c r="CQ14" s="303"/>
      <c r="CR14" s="303"/>
      <c r="CS14" s="303"/>
      <c r="CT14" s="303"/>
    </row>
    <row r="15" spans="1:98" s="15" customFormat="1" ht="22.5" customHeight="1">
      <c r="A15" s="35"/>
      <c r="B15" s="204" t="str">
        <f>Parameters!Q14</f>
        <v>C16</v>
      </c>
      <c r="C15" s="215"/>
      <c r="D15" s="471" t="str">
        <f>Parameters!S14</f>
        <v>Manufacture of wood and of products of wood and cork, except furniture; manufacture of articles of straw and plaiting materials</v>
      </c>
      <c r="E15" s="472"/>
      <c r="F15" s="567">
        <v>855.44416603348463</v>
      </c>
      <c r="G15" s="568"/>
      <c r="H15" s="569">
        <v>859.88755936632163</v>
      </c>
      <c r="I15" s="568"/>
      <c r="J15" s="569">
        <v>811.17072257335371</v>
      </c>
      <c r="K15" s="568"/>
      <c r="L15" s="569">
        <v>677.20984328914221</v>
      </c>
      <c r="M15" s="568"/>
      <c r="N15" s="569">
        <v>1201.8851318767881</v>
      </c>
      <c r="O15" s="568"/>
      <c r="P15" s="569">
        <v>627.32382611059109</v>
      </c>
      <c r="Q15" s="568"/>
      <c r="R15" s="569">
        <v>830.07718322514802</v>
      </c>
      <c r="S15" s="568"/>
      <c r="T15" s="569">
        <v>623.41394445845879</v>
      </c>
      <c r="U15" s="568"/>
      <c r="V15" s="569">
        <v>707.90362097871684</v>
      </c>
      <c r="W15" s="568"/>
      <c r="X15" s="569">
        <v>371.0426328876602</v>
      </c>
      <c r="Y15" s="568"/>
      <c r="Z15" s="569">
        <v>310.41825403778438</v>
      </c>
      <c r="AA15" s="568"/>
      <c r="AB15" s="569">
        <v>182.92567095608976</v>
      </c>
      <c r="AC15" s="568"/>
      <c r="AD15" s="569">
        <v>150.00379795813018</v>
      </c>
      <c r="AE15" s="568"/>
      <c r="AF15" s="569">
        <v>63.932227039347005</v>
      </c>
      <c r="AG15" s="568"/>
      <c r="AH15" s="569">
        <v>65.456744512414971</v>
      </c>
      <c r="AI15" s="568"/>
      <c r="AJ15" s="569">
        <v>120.80287408703505</v>
      </c>
      <c r="AK15" s="568"/>
      <c r="AL15" s="569">
        <v>135.75229239545297</v>
      </c>
      <c r="AM15" s="568"/>
      <c r="AN15" s="569">
        <v>108.26010762413864</v>
      </c>
      <c r="AO15" s="568"/>
      <c r="AP15" s="569">
        <v>128.64966787996829</v>
      </c>
      <c r="AQ15" s="568"/>
      <c r="AR15" s="569">
        <v>80.294275042550936</v>
      </c>
      <c r="AS15" s="568"/>
      <c r="AT15" s="569">
        <v>88.556095088010835</v>
      </c>
      <c r="AU15" s="568"/>
      <c r="AV15" s="569">
        <v>26.553628279943656</v>
      </c>
      <c r="AW15" s="568"/>
      <c r="AX15" s="569">
        <v>124.0112558442091</v>
      </c>
      <c r="AY15" s="568"/>
      <c r="AZ15" s="569">
        <v>86.429300483283924</v>
      </c>
      <c r="BA15" s="568"/>
      <c r="BB15" s="569">
        <v>88.435427760732097</v>
      </c>
      <c r="BC15" s="568"/>
      <c r="BD15" s="569">
        <v>87.29142737079637</v>
      </c>
      <c r="BE15" s="568"/>
      <c r="BF15" s="569">
        <v>78.809344847331417</v>
      </c>
      <c r="BG15" s="568"/>
      <c r="BH15" s="569">
        <v>35.435869048107527</v>
      </c>
      <c r="BI15" s="568"/>
      <c r="BJ15" s="569" t="s">
        <v>700</v>
      </c>
      <c r="BK15" s="571"/>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474" t="str">
        <f>Parameters!S15</f>
        <v>Manufacture of paper and paper products</v>
      </c>
      <c r="E16" s="473"/>
      <c r="F16" s="567">
        <v>11609.827526413048</v>
      </c>
      <c r="G16" s="568"/>
      <c r="H16" s="569">
        <v>11456.146202420063</v>
      </c>
      <c r="I16" s="568"/>
      <c r="J16" s="569">
        <v>12353.931190274789</v>
      </c>
      <c r="K16" s="568"/>
      <c r="L16" s="569">
        <v>12690.134020008587</v>
      </c>
      <c r="M16" s="568"/>
      <c r="N16" s="569">
        <v>9343.194316298197</v>
      </c>
      <c r="O16" s="568"/>
      <c r="P16" s="569">
        <v>7464.1876004501082</v>
      </c>
      <c r="Q16" s="568"/>
      <c r="R16" s="569">
        <v>8184.5204413248084</v>
      </c>
      <c r="S16" s="568"/>
      <c r="T16" s="569">
        <v>6333.0118297933059</v>
      </c>
      <c r="U16" s="568"/>
      <c r="V16" s="569">
        <v>6276.9688298552601</v>
      </c>
      <c r="W16" s="568"/>
      <c r="X16" s="569">
        <v>3924.8667327189355</v>
      </c>
      <c r="Y16" s="568"/>
      <c r="Z16" s="569">
        <v>3191.3011650828876</v>
      </c>
      <c r="AA16" s="568"/>
      <c r="AB16" s="569">
        <v>2916.6778176892385</v>
      </c>
      <c r="AC16" s="568"/>
      <c r="AD16" s="569">
        <v>2704.0437820712987</v>
      </c>
      <c r="AE16" s="568"/>
      <c r="AF16" s="569">
        <v>1143.8168592487073</v>
      </c>
      <c r="AG16" s="568"/>
      <c r="AH16" s="569">
        <v>1509.9732997018475</v>
      </c>
      <c r="AI16" s="568"/>
      <c r="AJ16" s="569">
        <v>406.57397344590339</v>
      </c>
      <c r="AK16" s="568"/>
      <c r="AL16" s="569">
        <v>308.85623890988705</v>
      </c>
      <c r="AM16" s="568"/>
      <c r="AN16" s="569">
        <v>408.11553884538421</v>
      </c>
      <c r="AO16" s="568"/>
      <c r="AP16" s="569">
        <v>417.72689145059445</v>
      </c>
      <c r="AQ16" s="568"/>
      <c r="AR16" s="569">
        <v>338.95014943687369</v>
      </c>
      <c r="AS16" s="568"/>
      <c r="AT16" s="569">
        <v>345.65730698512812</v>
      </c>
      <c r="AU16" s="568"/>
      <c r="AV16" s="569">
        <v>205.8307662209574</v>
      </c>
      <c r="AW16" s="568"/>
      <c r="AX16" s="569">
        <v>285.25456690123366</v>
      </c>
      <c r="AY16" s="568"/>
      <c r="AZ16" s="569">
        <v>127.20714314736372</v>
      </c>
      <c r="BA16" s="568"/>
      <c r="BB16" s="569">
        <v>167.09717826255243</v>
      </c>
      <c r="BC16" s="568"/>
      <c r="BD16" s="569">
        <v>183.56580879372837</v>
      </c>
      <c r="BE16" s="568"/>
      <c r="BF16" s="569">
        <v>144.91611770706243</v>
      </c>
      <c r="BG16" s="568"/>
      <c r="BH16" s="569">
        <v>131.70403802899969</v>
      </c>
      <c r="BI16" s="568"/>
      <c r="BJ16" s="569" t="s">
        <v>700</v>
      </c>
      <c r="BK16" s="571"/>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474" t="str">
        <f>Parameters!S16</f>
        <v>Printing and reproduction of recorded media</v>
      </c>
      <c r="E17" s="473"/>
      <c r="F17" s="567">
        <v>1744.9223578890455</v>
      </c>
      <c r="G17" s="568"/>
      <c r="H17" s="569">
        <v>2058.7409714961709</v>
      </c>
      <c r="I17" s="568"/>
      <c r="J17" s="569">
        <v>1484.1179875203727</v>
      </c>
      <c r="K17" s="568"/>
      <c r="L17" s="569">
        <v>1487.5005411694624</v>
      </c>
      <c r="M17" s="568"/>
      <c r="N17" s="569">
        <v>3579.800023273162</v>
      </c>
      <c r="O17" s="568" t="s">
        <v>358</v>
      </c>
      <c r="P17" s="569">
        <v>737.20705996645211</v>
      </c>
      <c r="Q17" s="568"/>
      <c r="R17" s="569">
        <v>644.28561471267358</v>
      </c>
      <c r="S17" s="568"/>
      <c r="T17" s="569">
        <v>603.36687713454455</v>
      </c>
      <c r="U17" s="568"/>
      <c r="V17" s="569">
        <v>828.63440656122668</v>
      </c>
      <c r="W17" s="568"/>
      <c r="X17" s="569">
        <v>584.67742400111365</v>
      </c>
      <c r="Y17" s="568"/>
      <c r="Z17" s="569">
        <v>468.93854012148273</v>
      </c>
      <c r="AA17" s="568"/>
      <c r="AB17" s="569">
        <v>453.90238295887968</v>
      </c>
      <c r="AC17" s="568"/>
      <c r="AD17" s="569">
        <v>416.7848356001312</v>
      </c>
      <c r="AE17" s="568"/>
      <c r="AF17" s="569">
        <v>439.24866154937149</v>
      </c>
      <c r="AG17" s="568"/>
      <c r="AH17" s="569">
        <v>337.46728018282954</v>
      </c>
      <c r="AI17" s="568"/>
      <c r="AJ17" s="569">
        <v>47.597033730795857</v>
      </c>
      <c r="AK17" s="568"/>
      <c r="AL17" s="569">
        <v>40.91090818242872</v>
      </c>
      <c r="AM17" s="568"/>
      <c r="AN17" s="569">
        <v>25.388913007834834</v>
      </c>
      <c r="AO17" s="568"/>
      <c r="AP17" s="569">
        <v>31.565998206022261</v>
      </c>
      <c r="AQ17" s="568"/>
      <c r="AR17" s="569">
        <v>29.900941075987344</v>
      </c>
      <c r="AS17" s="568"/>
      <c r="AT17" s="569">
        <v>21.527445181481447</v>
      </c>
      <c r="AU17" s="568"/>
      <c r="AV17" s="569">
        <v>16.977599512331228</v>
      </c>
      <c r="AW17" s="568"/>
      <c r="AX17" s="569">
        <v>30.813589139161916</v>
      </c>
      <c r="AY17" s="568"/>
      <c r="AZ17" s="569">
        <v>9.1337207759094898</v>
      </c>
      <c r="BA17" s="568"/>
      <c r="BB17" s="569">
        <v>16.53021458962203</v>
      </c>
      <c r="BC17" s="568"/>
      <c r="BD17" s="569">
        <v>21.402664999743347</v>
      </c>
      <c r="BE17" s="568"/>
      <c r="BF17" s="569">
        <v>16.639161386883714</v>
      </c>
      <c r="BG17" s="568"/>
      <c r="BH17" s="569">
        <v>16.743280556056806</v>
      </c>
      <c r="BI17" s="568"/>
      <c r="BJ17" s="569" t="s">
        <v>700</v>
      </c>
      <c r="BK17" s="571"/>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469" t="str">
        <f>Parameters!S17</f>
        <v>Manufacture of coke and refined petroleum products</v>
      </c>
      <c r="E18" s="475"/>
      <c r="F18" s="572">
        <v>12748.385359855551</v>
      </c>
      <c r="G18" s="568"/>
      <c r="H18" s="573">
        <v>12681.945643666078</v>
      </c>
      <c r="I18" s="568"/>
      <c r="J18" s="573">
        <v>12820.860240624881</v>
      </c>
      <c r="K18" s="568"/>
      <c r="L18" s="573">
        <v>12903.768957355107</v>
      </c>
      <c r="M18" s="568"/>
      <c r="N18" s="573">
        <v>12633.551067744649</v>
      </c>
      <c r="O18" s="568"/>
      <c r="P18" s="573">
        <v>13778.504690639747</v>
      </c>
      <c r="Q18" s="568"/>
      <c r="R18" s="573">
        <v>13916.719952804227</v>
      </c>
      <c r="S18" s="568"/>
      <c r="T18" s="573">
        <v>11510.349031892885</v>
      </c>
      <c r="U18" s="568"/>
      <c r="V18" s="573">
        <v>12398.539267613016</v>
      </c>
      <c r="W18" s="568"/>
      <c r="X18" s="573">
        <v>10175.769811788346</v>
      </c>
      <c r="Y18" s="568"/>
      <c r="Z18" s="573">
        <v>9670.8470262061801</v>
      </c>
      <c r="AA18" s="568"/>
      <c r="AB18" s="573">
        <v>11907.064404854344</v>
      </c>
      <c r="AC18" s="568"/>
      <c r="AD18" s="573">
        <v>8892.9740641672579</v>
      </c>
      <c r="AE18" s="568"/>
      <c r="AF18" s="573">
        <v>8652.3589830778292</v>
      </c>
      <c r="AG18" s="568"/>
      <c r="AH18" s="573">
        <v>9570.0633529046154</v>
      </c>
      <c r="AI18" s="568"/>
      <c r="AJ18" s="573">
        <v>10607.33126785794</v>
      </c>
      <c r="AK18" s="568"/>
      <c r="AL18" s="573">
        <v>7569.0261199037559</v>
      </c>
      <c r="AM18" s="568"/>
      <c r="AN18" s="573">
        <v>3301.500138652947</v>
      </c>
      <c r="AO18" s="568"/>
      <c r="AP18" s="573">
        <v>2147.2391162436029</v>
      </c>
      <c r="AQ18" s="568"/>
      <c r="AR18" s="573">
        <v>2328.9347180865375</v>
      </c>
      <c r="AS18" s="568"/>
      <c r="AT18" s="573">
        <v>2392.8461437855362</v>
      </c>
      <c r="AU18" s="568"/>
      <c r="AV18" s="573">
        <v>2921.4500359971512</v>
      </c>
      <c r="AW18" s="568"/>
      <c r="AX18" s="573">
        <v>3521.0884982215021</v>
      </c>
      <c r="AY18" s="568"/>
      <c r="AZ18" s="573">
        <v>3344.1868487978345</v>
      </c>
      <c r="BA18" s="568"/>
      <c r="BB18" s="573">
        <v>3200.9873893913059</v>
      </c>
      <c r="BC18" s="568"/>
      <c r="BD18" s="573">
        <v>2797.2768955609704</v>
      </c>
      <c r="BE18" s="568"/>
      <c r="BF18" s="573">
        <v>2544.697967768157</v>
      </c>
      <c r="BG18" s="568"/>
      <c r="BH18" s="573">
        <v>3367.623064284835</v>
      </c>
      <c r="BI18" s="568"/>
      <c r="BJ18" s="573" t="s">
        <v>700</v>
      </c>
      <c r="BK18" s="571"/>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469" t="str">
        <f>Parameters!S18</f>
        <v>Manufacture of chemicals and chemical products</v>
      </c>
      <c r="E19" s="475"/>
      <c r="F19" s="572">
        <v>2240.6278062166225</v>
      </c>
      <c r="G19" s="568"/>
      <c r="H19" s="573">
        <v>2175.5582496830425</v>
      </c>
      <c r="I19" s="568"/>
      <c r="J19" s="573">
        <v>2077.9017153189084</v>
      </c>
      <c r="K19" s="568"/>
      <c r="L19" s="573">
        <v>2010.3155951054132</v>
      </c>
      <c r="M19" s="568"/>
      <c r="N19" s="573">
        <v>1846.4053357058044</v>
      </c>
      <c r="O19" s="568"/>
      <c r="P19" s="573">
        <v>1326.4308748785568</v>
      </c>
      <c r="Q19" s="568"/>
      <c r="R19" s="573">
        <v>1615.9512677166572</v>
      </c>
      <c r="S19" s="568"/>
      <c r="T19" s="573">
        <v>1697.0635734355892</v>
      </c>
      <c r="U19" s="568"/>
      <c r="V19" s="573">
        <v>1654.1919817698147</v>
      </c>
      <c r="W19" s="568"/>
      <c r="X19" s="573">
        <v>1399.9966214700451</v>
      </c>
      <c r="Y19" s="568"/>
      <c r="Z19" s="573">
        <v>1189.437028361694</v>
      </c>
      <c r="AA19" s="568"/>
      <c r="AB19" s="573">
        <v>1316.2355752766316</v>
      </c>
      <c r="AC19" s="568"/>
      <c r="AD19" s="573">
        <v>1303.6629081484459</v>
      </c>
      <c r="AE19" s="568"/>
      <c r="AF19" s="573">
        <v>1232.5993238406031</v>
      </c>
      <c r="AG19" s="568"/>
      <c r="AH19" s="573">
        <v>1097.587672750094</v>
      </c>
      <c r="AI19" s="568"/>
      <c r="AJ19" s="573">
        <v>1231.1268502049925</v>
      </c>
      <c r="AK19" s="568"/>
      <c r="AL19" s="573">
        <v>1368.7182008942118</v>
      </c>
      <c r="AM19" s="568"/>
      <c r="AN19" s="573">
        <v>1309.1534645090089</v>
      </c>
      <c r="AO19" s="568"/>
      <c r="AP19" s="573">
        <v>1446.4745292835032</v>
      </c>
      <c r="AQ19" s="568"/>
      <c r="AR19" s="573">
        <v>1350.0941737079124</v>
      </c>
      <c r="AS19" s="568"/>
      <c r="AT19" s="573">
        <v>1423.7481430997991</v>
      </c>
      <c r="AU19" s="568"/>
      <c r="AV19" s="573">
        <v>1529.3698967351088</v>
      </c>
      <c r="AW19" s="568"/>
      <c r="AX19" s="573">
        <v>1445.6469874709485</v>
      </c>
      <c r="AY19" s="568"/>
      <c r="AZ19" s="573">
        <v>1415.6351835913197</v>
      </c>
      <c r="BA19" s="568"/>
      <c r="BB19" s="573">
        <v>1354.3162649366277</v>
      </c>
      <c r="BC19" s="568"/>
      <c r="BD19" s="573">
        <v>1273.7314042946932</v>
      </c>
      <c r="BE19" s="568"/>
      <c r="BF19" s="573">
        <v>1194.9271491186967</v>
      </c>
      <c r="BG19" s="568"/>
      <c r="BH19" s="573">
        <v>1512.4861793840121</v>
      </c>
      <c r="BI19" s="568"/>
      <c r="BJ19" s="573" t="s">
        <v>700</v>
      </c>
      <c r="BK19" s="571"/>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469" t="str">
        <f>Parameters!S19</f>
        <v>Manufacture of basic pharmaceutical products and pharmaceutical preparations</v>
      </c>
      <c r="E20" s="475"/>
      <c r="F20" s="572">
        <v>51.187771524635586</v>
      </c>
      <c r="G20" s="568"/>
      <c r="H20" s="573">
        <v>58.769511718375902</v>
      </c>
      <c r="I20" s="568"/>
      <c r="J20" s="573">
        <v>65.280250778177276</v>
      </c>
      <c r="K20" s="568"/>
      <c r="L20" s="573">
        <v>51.431471409147299</v>
      </c>
      <c r="M20" s="568"/>
      <c r="N20" s="573">
        <v>51.421310546650979</v>
      </c>
      <c r="O20" s="568"/>
      <c r="P20" s="573">
        <v>38.584736267746919</v>
      </c>
      <c r="Q20" s="568"/>
      <c r="R20" s="573">
        <v>33.36018409738201</v>
      </c>
      <c r="S20" s="568"/>
      <c r="T20" s="573">
        <v>34.048948793021474</v>
      </c>
      <c r="U20" s="568"/>
      <c r="V20" s="573">
        <v>36.29339316834789</v>
      </c>
      <c r="W20" s="568"/>
      <c r="X20" s="573">
        <v>13.085455391688377</v>
      </c>
      <c r="Y20" s="568"/>
      <c r="Z20" s="573">
        <v>8.2114311895765368</v>
      </c>
      <c r="AA20" s="568"/>
      <c r="AB20" s="573">
        <v>5.4751602547557638</v>
      </c>
      <c r="AC20" s="568"/>
      <c r="AD20" s="573">
        <v>2.3189129756351186</v>
      </c>
      <c r="AE20" s="568"/>
      <c r="AF20" s="573">
        <v>3.4389092825769754</v>
      </c>
      <c r="AG20" s="568"/>
      <c r="AH20" s="573">
        <v>2.696727603093565</v>
      </c>
      <c r="AI20" s="568"/>
      <c r="AJ20" s="573">
        <v>2.8221662416826945</v>
      </c>
      <c r="AK20" s="568"/>
      <c r="AL20" s="573">
        <v>3.2563657407126163</v>
      </c>
      <c r="AM20" s="568"/>
      <c r="AN20" s="573">
        <v>2.5186780168230212</v>
      </c>
      <c r="AO20" s="568"/>
      <c r="AP20" s="573">
        <v>2.6300203864571672</v>
      </c>
      <c r="AQ20" s="568"/>
      <c r="AR20" s="573">
        <v>2.2155256364464981</v>
      </c>
      <c r="AS20" s="568"/>
      <c r="AT20" s="573">
        <v>4.3326310295711234</v>
      </c>
      <c r="AU20" s="568"/>
      <c r="AV20" s="573">
        <v>1.9544962525579868</v>
      </c>
      <c r="AW20" s="568"/>
      <c r="AX20" s="573">
        <v>2.1726546987639495</v>
      </c>
      <c r="AY20" s="568"/>
      <c r="AZ20" s="573">
        <v>2.1948056382211059</v>
      </c>
      <c r="BA20" s="568"/>
      <c r="BB20" s="573">
        <v>1.8612631160598199</v>
      </c>
      <c r="BC20" s="568"/>
      <c r="BD20" s="573">
        <v>0.67521515999300696</v>
      </c>
      <c r="BE20" s="568"/>
      <c r="BF20" s="573">
        <v>0.38360749452066628</v>
      </c>
      <c r="BG20" s="568"/>
      <c r="BH20" s="573">
        <v>0.68088373751063835</v>
      </c>
      <c r="BI20" s="568"/>
      <c r="BJ20" s="573" t="s">
        <v>700</v>
      </c>
      <c r="BK20" s="571"/>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469" t="str">
        <f>Parameters!S20</f>
        <v>Manufacture of rubber and plastic products and other non-metallic mineral products</v>
      </c>
      <c r="E21" s="470"/>
      <c r="F21" s="603"/>
      <c r="G21" s="594"/>
      <c r="H21" s="575"/>
      <c r="I21" s="594"/>
      <c r="J21" s="575"/>
      <c r="K21" s="594"/>
      <c r="L21" s="575"/>
      <c r="M21" s="594"/>
      <c r="N21" s="575"/>
      <c r="O21" s="594"/>
      <c r="P21" s="575"/>
      <c r="Q21" s="594"/>
      <c r="R21" s="575"/>
      <c r="S21" s="594"/>
      <c r="T21" s="575"/>
      <c r="U21" s="594"/>
      <c r="V21" s="575"/>
      <c r="W21" s="594"/>
      <c r="X21" s="575"/>
      <c r="Y21" s="594"/>
      <c r="Z21" s="575"/>
      <c r="AA21" s="594"/>
      <c r="AB21" s="575"/>
      <c r="AC21" s="594"/>
      <c r="AD21" s="575"/>
      <c r="AE21" s="594"/>
      <c r="AF21" s="575"/>
      <c r="AG21" s="594"/>
      <c r="AH21" s="575"/>
      <c r="AI21" s="594"/>
      <c r="AJ21" s="575"/>
      <c r="AK21" s="594"/>
      <c r="AL21" s="575"/>
      <c r="AM21" s="594"/>
      <c r="AN21" s="575"/>
      <c r="AO21" s="594"/>
      <c r="AP21" s="575"/>
      <c r="AQ21" s="594"/>
      <c r="AR21" s="575"/>
      <c r="AS21" s="594"/>
      <c r="AT21" s="575"/>
      <c r="AU21" s="594"/>
      <c r="AV21" s="575"/>
      <c r="AW21" s="594"/>
      <c r="AX21" s="575"/>
      <c r="AY21" s="594"/>
      <c r="AZ21" s="575"/>
      <c r="BA21" s="594"/>
      <c r="BB21" s="575"/>
      <c r="BC21" s="594"/>
      <c r="BD21" s="575"/>
      <c r="BE21" s="594"/>
      <c r="BF21" s="575"/>
      <c r="BG21" s="594"/>
      <c r="BH21" s="575"/>
      <c r="BI21" s="594"/>
      <c r="BJ21" s="575"/>
      <c r="BK21" s="598"/>
      <c r="CJ21" s="303"/>
      <c r="CK21" s="303"/>
      <c r="CL21" s="303"/>
      <c r="CM21" s="304"/>
      <c r="CN21" s="303"/>
      <c r="CO21" s="303"/>
      <c r="CP21" s="303"/>
      <c r="CQ21" s="303"/>
      <c r="CR21" s="303"/>
      <c r="CS21" s="303"/>
      <c r="CT21" s="303"/>
    </row>
    <row r="22" spans="1:98" s="15" customFormat="1" ht="12.75" customHeight="1">
      <c r="A22" s="35"/>
      <c r="B22" s="204" t="str">
        <f>Parameters!Q21</f>
        <v>C22</v>
      </c>
      <c r="C22" s="218"/>
      <c r="D22" s="471" t="str">
        <f>Parameters!S21</f>
        <v>Manufacture of rubber and plastic products</v>
      </c>
      <c r="E22" s="472"/>
      <c r="F22" s="567">
        <v>43.248122786780939</v>
      </c>
      <c r="G22" s="568"/>
      <c r="H22" s="604">
        <v>37.703997623918561</v>
      </c>
      <c r="I22" s="568"/>
      <c r="J22" s="604">
        <v>41.241542897314318</v>
      </c>
      <c r="K22" s="568"/>
      <c r="L22" s="604">
        <v>44.985331234775387</v>
      </c>
      <c r="M22" s="568"/>
      <c r="N22" s="604">
        <v>39.198617234367219</v>
      </c>
      <c r="O22" s="568"/>
      <c r="P22" s="604">
        <v>39.801180951150741</v>
      </c>
      <c r="Q22" s="568"/>
      <c r="R22" s="604">
        <v>69.855368008575937</v>
      </c>
      <c r="S22" s="568"/>
      <c r="T22" s="604">
        <v>49.953300760732283</v>
      </c>
      <c r="U22" s="568"/>
      <c r="V22" s="604">
        <v>38.527464174527537</v>
      </c>
      <c r="W22" s="568"/>
      <c r="X22" s="604">
        <v>26.941443275412183</v>
      </c>
      <c r="Y22" s="568"/>
      <c r="Z22" s="604">
        <v>30.073805502841864</v>
      </c>
      <c r="AA22" s="568"/>
      <c r="AB22" s="604">
        <v>19.208083826419585</v>
      </c>
      <c r="AC22" s="568"/>
      <c r="AD22" s="604">
        <v>17.707574488167577</v>
      </c>
      <c r="AE22" s="568"/>
      <c r="AF22" s="604">
        <v>36.38618371125947</v>
      </c>
      <c r="AG22" s="568"/>
      <c r="AH22" s="604">
        <v>20.958499094084061</v>
      </c>
      <c r="AI22" s="568"/>
      <c r="AJ22" s="604">
        <v>1.4995905801375418</v>
      </c>
      <c r="AK22" s="568"/>
      <c r="AL22" s="604">
        <v>6.0995657160489438</v>
      </c>
      <c r="AM22" s="568"/>
      <c r="AN22" s="604">
        <v>6.9643858035746193</v>
      </c>
      <c r="AO22" s="568"/>
      <c r="AP22" s="604">
        <v>10.060893440103023</v>
      </c>
      <c r="AQ22" s="568"/>
      <c r="AR22" s="604">
        <v>30.154210384962788</v>
      </c>
      <c r="AS22" s="568"/>
      <c r="AT22" s="604">
        <v>15.011130961536361</v>
      </c>
      <c r="AU22" s="568"/>
      <c r="AV22" s="569">
        <v>7.35673157979324</v>
      </c>
      <c r="AW22" s="568"/>
      <c r="AX22" s="569">
        <v>10.698205739893066</v>
      </c>
      <c r="AY22" s="568"/>
      <c r="AZ22" s="569">
        <v>10.609088027317137</v>
      </c>
      <c r="BA22" s="568"/>
      <c r="BB22" s="569">
        <v>17.952369430831872</v>
      </c>
      <c r="BC22" s="568"/>
      <c r="BD22" s="569">
        <v>12.600414278059436</v>
      </c>
      <c r="BE22" s="568"/>
      <c r="BF22" s="569">
        <v>8.0718351127142274</v>
      </c>
      <c r="BG22" s="568"/>
      <c r="BH22" s="569">
        <v>6.3783190242178183</v>
      </c>
      <c r="BI22" s="568"/>
      <c r="BJ22" s="569" t="s">
        <v>700</v>
      </c>
      <c r="BK22" s="571"/>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471" t="str">
        <f>Parameters!S22</f>
        <v>Manufacture of other non-metallic mineral products</v>
      </c>
      <c r="E23" s="473"/>
      <c r="F23" s="567">
        <v>834.65600268449793</v>
      </c>
      <c r="G23" s="568"/>
      <c r="H23" s="604">
        <v>828.00017056334184</v>
      </c>
      <c r="I23" s="568"/>
      <c r="J23" s="604">
        <v>833.85753312343888</v>
      </c>
      <c r="K23" s="568"/>
      <c r="L23" s="604">
        <v>827.53020500650689</v>
      </c>
      <c r="M23" s="568"/>
      <c r="N23" s="604">
        <v>810.75971968241186</v>
      </c>
      <c r="O23" s="568"/>
      <c r="P23" s="604">
        <v>961.4078979625632</v>
      </c>
      <c r="Q23" s="568"/>
      <c r="R23" s="604">
        <v>859.69397959110574</v>
      </c>
      <c r="S23" s="568"/>
      <c r="T23" s="604">
        <v>748.99997007841944</v>
      </c>
      <c r="U23" s="568"/>
      <c r="V23" s="604">
        <v>710.73042659533178</v>
      </c>
      <c r="W23" s="568"/>
      <c r="X23" s="604">
        <v>742.71565814943051</v>
      </c>
      <c r="Y23" s="568"/>
      <c r="Z23" s="604">
        <v>935.53051823258579</v>
      </c>
      <c r="AA23" s="568"/>
      <c r="AB23" s="604">
        <v>762.05949224007827</v>
      </c>
      <c r="AC23" s="568"/>
      <c r="AD23" s="604">
        <v>1060.1166692708373</v>
      </c>
      <c r="AE23" s="568"/>
      <c r="AF23" s="604">
        <v>1323.0531113809609</v>
      </c>
      <c r="AG23" s="568"/>
      <c r="AH23" s="604">
        <v>754.97920738285359</v>
      </c>
      <c r="AI23" s="568"/>
      <c r="AJ23" s="604">
        <v>572.4612528534883</v>
      </c>
      <c r="AK23" s="568"/>
      <c r="AL23" s="604">
        <v>581.97961355528412</v>
      </c>
      <c r="AM23" s="568"/>
      <c r="AN23" s="604">
        <v>694.31902789740104</v>
      </c>
      <c r="AO23" s="568"/>
      <c r="AP23" s="604">
        <v>649.6678332691987</v>
      </c>
      <c r="AQ23" s="568"/>
      <c r="AR23" s="604">
        <v>668.68993389671095</v>
      </c>
      <c r="AS23" s="568"/>
      <c r="AT23" s="604">
        <v>671.71640023840075</v>
      </c>
      <c r="AU23" s="568"/>
      <c r="AV23" s="569">
        <v>704.94221517708013</v>
      </c>
      <c r="AW23" s="568"/>
      <c r="AX23" s="569">
        <v>694.99784077578636</v>
      </c>
      <c r="AY23" s="568"/>
      <c r="AZ23" s="569">
        <v>640.71958911245656</v>
      </c>
      <c r="BA23" s="568"/>
      <c r="BB23" s="569">
        <v>712.25242182204454</v>
      </c>
      <c r="BC23" s="568"/>
      <c r="BD23" s="569">
        <v>748.65085821108755</v>
      </c>
      <c r="BE23" s="568"/>
      <c r="BF23" s="569">
        <v>819.59519539855523</v>
      </c>
      <c r="BG23" s="568"/>
      <c r="BH23" s="569">
        <v>683.52501574697544</v>
      </c>
      <c r="BI23" s="568"/>
      <c r="BJ23" s="569" t="s">
        <v>700</v>
      </c>
      <c r="BK23" s="571"/>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469" t="str">
        <f>Parameters!S23</f>
        <v>Manufacture of basic metals and fabricated metal products, except machinery and equipment</v>
      </c>
      <c r="E24" s="470"/>
      <c r="F24" s="603"/>
      <c r="G24" s="594"/>
      <c r="H24" s="575"/>
      <c r="I24" s="594"/>
      <c r="J24" s="575"/>
      <c r="K24" s="594"/>
      <c r="L24" s="575"/>
      <c r="M24" s="594"/>
      <c r="N24" s="575"/>
      <c r="O24" s="594"/>
      <c r="P24" s="575"/>
      <c r="Q24" s="594"/>
      <c r="R24" s="575"/>
      <c r="S24" s="594"/>
      <c r="T24" s="575"/>
      <c r="U24" s="594"/>
      <c r="V24" s="575"/>
      <c r="W24" s="594"/>
      <c r="X24" s="575"/>
      <c r="Y24" s="594"/>
      <c r="Z24" s="575"/>
      <c r="AA24" s="594"/>
      <c r="AB24" s="575"/>
      <c r="AC24" s="594"/>
      <c r="AD24" s="575"/>
      <c r="AE24" s="594"/>
      <c r="AF24" s="575"/>
      <c r="AG24" s="594"/>
      <c r="AH24" s="575"/>
      <c r="AI24" s="594"/>
      <c r="AJ24" s="575"/>
      <c r="AK24" s="594"/>
      <c r="AL24" s="575"/>
      <c r="AM24" s="594"/>
      <c r="AN24" s="575"/>
      <c r="AO24" s="594"/>
      <c r="AP24" s="575"/>
      <c r="AQ24" s="594"/>
      <c r="AR24" s="575"/>
      <c r="AS24" s="594"/>
      <c r="AT24" s="575"/>
      <c r="AU24" s="594"/>
      <c r="AV24" s="575"/>
      <c r="AW24" s="594"/>
      <c r="AX24" s="575"/>
      <c r="AY24" s="594"/>
      <c r="AZ24" s="575"/>
      <c r="BA24" s="594"/>
      <c r="BB24" s="575"/>
      <c r="BC24" s="594"/>
      <c r="BD24" s="575"/>
      <c r="BE24" s="594"/>
      <c r="BF24" s="575"/>
      <c r="BG24" s="594"/>
      <c r="BH24" s="575"/>
      <c r="BI24" s="594"/>
      <c r="BJ24" s="575"/>
      <c r="BK24" s="598"/>
      <c r="CJ24" s="303"/>
      <c r="CK24" s="303"/>
      <c r="CL24" s="303"/>
      <c r="CM24" s="304"/>
      <c r="CN24" s="303"/>
      <c r="CO24" s="303"/>
      <c r="CP24" s="303"/>
      <c r="CQ24" s="303"/>
      <c r="CR24" s="303"/>
      <c r="CS24" s="303"/>
      <c r="CT24" s="303"/>
    </row>
    <row r="25" spans="1:98" s="15" customFormat="1" ht="12.75" customHeight="1">
      <c r="A25" s="35"/>
      <c r="B25" s="204" t="str">
        <f>Parameters!Q24</f>
        <v>C24</v>
      </c>
      <c r="C25" s="218"/>
      <c r="D25" s="471" t="str">
        <f>Parameters!S24</f>
        <v>Manufacture of basic metals</v>
      </c>
      <c r="E25" s="472"/>
      <c r="F25" s="567">
        <v>13544.677811535441</v>
      </c>
      <c r="G25" s="568"/>
      <c r="H25" s="604">
        <v>13816.073177187463</v>
      </c>
      <c r="I25" s="568"/>
      <c r="J25" s="604">
        <v>14115.1672233871</v>
      </c>
      <c r="K25" s="568"/>
      <c r="L25" s="604">
        <v>14230.435008374292</v>
      </c>
      <c r="M25" s="568"/>
      <c r="N25" s="604">
        <v>15008.712998450939</v>
      </c>
      <c r="O25" s="568"/>
      <c r="P25" s="604">
        <v>23209.172281068819</v>
      </c>
      <c r="Q25" s="568"/>
      <c r="R25" s="604">
        <v>17018.245297159789</v>
      </c>
      <c r="S25" s="568"/>
      <c r="T25" s="604">
        <v>13949.815870713186</v>
      </c>
      <c r="U25" s="568"/>
      <c r="V25" s="604">
        <v>14154.229816673127</v>
      </c>
      <c r="W25" s="568"/>
      <c r="X25" s="604">
        <v>16207.435603471688</v>
      </c>
      <c r="Y25" s="568"/>
      <c r="Z25" s="604">
        <v>15389.429094638204</v>
      </c>
      <c r="AA25" s="568"/>
      <c r="AB25" s="604">
        <v>15690.045747534024</v>
      </c>
      <c r="AC25" s="568"/>
      <c r="AD25" s="604">
        <v>13645.493730851558</v>
      </c>
      <c r="AE25" s="568"/>
      <c r="AF25" s="604">
        <v>12071.701245839111</v>
      </c>
      <c r="AG25" s="568"/>
      <c r="AH25" s="604">
        <v>9737.929054959508</v>
      </c>
      <c r="AI25" s="568"/>
      <c r="AJ25" s="604">
        <v>10288.246906898627</v>
      </c>
      <c r="AK25" s="568"/>
      <c r="AL25" s="604">
        <v>10590.031492437336</v>
      </c>
      <c r="AM25" s="568"/>
      <c r="AN25" s="604">
        <v>10517.243121240272</v>
      </c>
      <c r="AO25" s="568"/>
      <c r="AP25" s="604">
        <v>9638.6510598131954</v>
      </c>
      <c r="AQ25" s="568"/>
      <c r="AR25" s="604">
        <v>9384.7149437477419</v>
      </c>
      <c r="AS25" s="568"/>
      <c r="AT25" s="604">
        <v>9959.8823326707261</v>
      </c>
      <c r="AU25" s="568"/>
      <c r="AV25" s="569">
        <v>10494.775142042619</v>
      </c>
      <c r="AW25" s="568"/>
      <c r="AX25" s="569">
        <v>11582.013826244069</v>
      </c>
      <c r="AY25" s="568"/>
      <c r="AZ25" s="569">
        <v>9070.1082401948061</v>
      </c>
      <c r="BA25" s="568"/>
      <c r="BB25" s="569">
        <v>6642.0169555883958</v>
      </c>
      <c r="BC25" s="568"/>
      <c r="BD25" s="569">
        <v>5688.9877489308437</v>
      </c>
      <c r="BE25" s="568"/>
      <c r="BF25" s="569">
        <v>6812.4786292966182</v>
      </c>
      <c r="BG25" s="568"/>
      <c r="BH25" s="569">
        <v>3688.0013865628516</v>
      </c>
      <c r="BI25" s="568"/>
      <c r="BJ25" s="569" t="s">
        <v>700</v>
      </c>
      <c r="BK25" s="571"/>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474" t="str">
        <f>Parameters!S25</f>
        <v>Manufacture of fabricated metal products, except machinery and equipment</v>
      </c>
      <c r="E26" s="473"/>
      <c r="F26" s="567">
        <v>177.60053048259147</v>
      </c>
      <c r="G26" s="568"/>
      <c r="H26" s="569">
        <v>192.09070126746244</v>
      </c>
      <c r="I26" s="568"/>
      <c r="J26" s="569">
        <v>230.9735075408372</v>
      </c>
      <c r="K26" s="568"/>
      <c r="L26" s="569">
        <v>229.56874270472022</v>
      </c>
      <c r="M26" s="568"/>
      <c r="N26" s="569">
        <v>158.3569270596436</v>
      </c>
      <c r="O26" s="568"/>
      <c r="P26" s="569">
        <v>151.79791303550832</v>
      </c>
      <c r="Q26" s="568"/>
      <c r="R26" s="569">
        <v>276.384287302583</v>
      </c>
      <c r="S26" s="568"/>
      <c r="T26" s="569">
        <v>168.55992194958421</v>
      </c>
      <c r="U26" s="568"/>
      <c r="V26" s="569">
        <v>166.72927241421846</v>
      </c>
      <c r="W26" s="568"/>
      <c r="X26" s="569">
        <v>105.28697391386707</v>
      </c>
      <c r="Y26" s="568"/>
      <c r="Z26" s="569">
        <v>105.61902142537724</v>
      </c>
      <c r="AA26" s="568"/>
      <c r="AB26" s="569">
        <v>68.692567091503093</v>
      </c>
      <c r="AC26" s="568"/>
      <c r="AD26" s="569">
        <v>70.066277006158856</v>
      </c>
      <c r="AE26" s="568"/>
      <c r="AF26" s="569">
        <v>26.956820933185121</v>
      </c>
      <c r="AG26" s="568"/>
      <c r="AH26" s="569">
        <v>13.474275053826652</v>
      </c>
      <c r="AI26" s="568"/>
      <c r="AJ26" s="569">
        <v>18.263669791870527</v>
      </c>
      <c r="AK26" s="568"/>
      <c r="AL26" s="569">
        <v>19.829394276596233</v>
      </c>
      <c r="AM26" s="568"/>
      <c r="AN26" s="569">
        <v>60.422209575564075</v>
      </c>
      <c r="AO26" s="568"/>
      <c r="AP26" s="569">
        <v>86.90800398995431</v>
      </c>
      <c r="AQ26" s="568"/>
      <c r="AR26" s="569">
        <v>42.313554022399281</v>
      </c>
      <c r="AS26" s="568"/>
      <c r="AT26" s="569">
        <v>36.097317246515296</v>
      </c>
      <c r="AU26" s="568"/>
      <c r="AV26" s="569">
        <v>38.775610585357924</v>
      </c>
      <c r="AW26" s="568"/>
      <c r="AX26" s="569">
        <v>114.33011323282524</v>
      </c>
      <c r="AY26" s="568"/>
      <c r="AZ26" s="569">
        <v>25.310544637448281</v>
      </c>
      <c r="BA26" s="568"/>
      <c r="BB26" s="569">
        <v>25.13013489558378</v>
      </c>
      <c r="BC26" s="568"/>
      <c r="BD26" s="569">
        <v>25.686589492393281</v>
      </c>
      <c r="BE26" s="568"/>
      <c r="BF26" s="569">
        <v>27.221674363172575</v>
      </c>
      <c r="BG26" s="568"/>
      <c r="BH26" s="569">
        <v>14.703428605874366</v>
      </c>
      <c r="BI26" s="568"/>
      <c r="BJ26" s="569" t="s">
        <v>700</v>
      </c>
      <c r="BK26" s="571"/>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469" t="str">
        <f>Parameters!S26</f>
        <v>Manufacture of computer, electronic and optical products</v>
      </c>
      <c r="E27" s="475"/>
      <c r="F27" s="572">
        <v>8.4694482627435672</v>
      </c>
      <c r="G27" s="568"/>
      <c r="H27" s="573">
        <v>9.7813110793014157</v>
      </c>
      <c r="I27" s="568"/>
      <c r="J27" s="573">
        <v>10.58896386693011</v>
      </c>
      <c r="K27" s="568"/>
      <c r="L27" s="573">
        <v>9.5606085319534913</v>
      </c>
      <c r="M27" s="568"/>
      <c r="N27" s="573">
        <v>0.74467699735365767</v>
      </c>
      <c r="O27" s="568"/>
      <c r="P27" s="573">
        <v>8.9150351916158144</v>
      </c>
      <c r="Q27" s="568"/>
      <c r="R27" s="573">
        <v>8.8248632350365099</v>
      </c>
      <c r="S27" s="568"/>
      <c r="T27" s="573">
        <v>6.8532222896414945</v>
      </c>
      <c r="U27" s="568"/>
      <c r="V27" s="573">
        <v>6.7669548892785132</v>
      </c>
      <c r="W27" s="568"/>
      <c r="X27" s="573">
        <v>3.5849481140865072</v>
      </c>
      <c r="Y27" s="568"/>
      <c r="Z27" s="573">
        <v>3.395849805627031</v>
      </c>
      <c r="AA27" s="568"/>
      <c r="AB27" s="573">
        <v>2.6435949773088998</v>
      </c>
      <c r="AC27" s="568"/>
      <c r="AD27" s="573">
        <v>1.8573615478751881</v>
      </c>
      <c r="AE27" s="568"/>
      <c r="AF27" s="573">
        <v>1.280458715895803</v>
      </c>
      <c r="AG27" s="568"/>
      <c r="AH27" s="573">
        <v>1.7071983814285869</v>
      </c>
      <c r="AI27" s="568"/>
      <c r="AJ27" s="573">
        <v>1.4253349808575426</v>
      </c>
      <c r="AK27" s="568"/>
      <c r="AL27" s="573">
        <v>1.5161174099131711</v>
      </c>
      <c r="AM27" s="568"/>
      <c r="AN27" s="573">
        <v>1.3543526582515899</v>
      </c>
      <c r="AO27" s="568"/>
      <c r="AP27" s="573">
        <v>1.1974365665034352</v>
      </c>
      <c r="AQ27" s="568"/>
      <c r="AR27" s="573">
        <v>1.0914109917879413</v>
      </c>
      <c r="AS27" s="568"/>
      <c r="AT27" s="573">
        <v>1.7074891075175618</v>
      </c>
      <c r="AU27" s="568"/>
      <c r="AV27" s="573">
        <v>1.8650783066754306</v>
      </c>
      <c r="AW27" s="568"/>
      <c r="AX27" s="573">
        <v>1.894097301344327</v>
      </c>
      <c r="AY27" s="568"/>
      <c r="AZ27" s="573">
        <v>1.0459466815073608</v>
      </c>
      <c r="BA27" s="568"/>
      <c r="BB27" s="573">
        <v>0.8051943601365007</v>
      </c>
      <c r="BC27" s="568"/>
      <c r="BD27" s="573">
        <v>0.8519907174901199</v>
      </c>
      <c r="BE27" s="568"/>
      <c r="BF27" s="573">
        <v>0.65241587139450186</v>
      </c>
      <c r="BG27" s="568"/>
      <c r="BH27" s="573">
        <v>0.53405406961071689</v>
      </c>
      <c r="BI27" s="568"/>
      <c r="BJ27" s="573" t="s">
        <v>700</v>
      </c>
      <c r="BK27" s="571"/>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469" t="str">
        <f>Parameters!S27</f>
        <v>Manufacture of electrical equipment</v>
      </c>
      <c r="E28" s="475"/>
      <c r="F28" s="572">
        <v>44.703571000019252</v>
      </c>
      <c r="G28" s="568"/>
      <c r="H28" s="573">
        <v>59.027520552050028</v>
      </c>
      <c r="I28" s="568"/>
      <c r="J28" s="573">
        <v>50.961022563688601</v>
      </c>
      <c r="K28" s="568"/>
      <c r="L28" s="573">
        <v>48.901548835380765</v>
      </c>
      <c r="M28" s="568"/>
      <c r="N28" s="573">
        <v>31.349711586886922</v>
      </c>
      <c r="O28" s="568"/>
      <c r="P28" s="573">
        <v>44.403161486072229</v>
      </c>
      <c r="Q28" s="568"/>
      <c r="R28" s="573">
        <v>58.765673043965535</v>
      </c>
      <c r="S28" s="568"/>
      <c r="T28" s="573">
        <v>41.204260739802216</v>
      </c>
      <c r="U28" s="568"/>
      <c r="V28" s="573">
        <v>43.948804166742775</v>
      </c>
      <c r="W28" s="568"/>
      <c r="X28" s="573">
        <v>20.267862462701967</v>
      </c>
      <c r="Y28" s="568"/>
      <c r="Z28" s="573">
        <v>19.350822385531991</v>
      </c>
      <c r="AA28" s="568"/>
      <c r="AB28" s="573">
        <v>11.567451403058598</v>
      </c>
      <c r="AC28" s="568"/>
      <c r="AD28" s="573">
        <v>9.0184807053993481</v>
      </c>
      <c r="AE28" s="568"/>
      <c r="AF28" s="573">
        <v>31.295026656201653</v>
      </c>
      <c r="AG28" s="568"/>
      <c r="AH28" s="573">
        <v>28.891709029159262</v>
      </c>
      <c r="AI28" s="568"/>
      <c r="AJ28" s="573">
        <v>6.1160378668784201</v>
      </c>
      <c r="AK28" s="568"/>
      <c r="AL28" s="573">
        <v>5.5145450875781714</v>
      </c>
      <c r="AM28" s="568"/>
      <c r="AN28" s="573">
        <v>5.631515757548069</v>
      </c>
      <c r="AO28" s="568"/>
      <c r="AP28" s="573">
        <v>3.9584046566382849</v>
      </c>
      <c r="AQ28" s="568"/>
      <c r="AR28" s="573">
        <v>5.4642373200862897</v>
      </c>
      <c r="AS28" s="568"/>
      <c r="AT28" s="573">
        <v>4.7554206582619463</v>
      </c>
      <c r="AU28" s="568"/>
      <c r="AV28" s="573">
        <v>6.4122808416718078</v>
      </c>
      <c r="AW28" s="568"/>
      <c r="AX28" s="573">
        <v>7.0833660902442599</v>
      </c>
      <c r="AY28" s="568"/>
      <c r="AZ28" s="573">
        <v>4.700047725139056</v>
      </c>
      <c r="BA28" s="568"/>
      <c r="BB28" s="573">
        <v>4.9665219341804789</v>
      </c>
      <c r="BC28" s="568"/>
      <c r="BD28" s="573">
        <v>4.5062893100334751</v>
      </c>
      <c r="BE28" s="568"/>
      <c r="BF28" s="573">
        <v>4.5745882630127168</v>
      </c>
      <c r="BG28" s="568"/>
      <c r="BH28" s="573">
        <v>2.4252425495307977</v>
      </c>
      <c r="BI28" s="568"/>
      <c r="BJ28" s="573" t="s">
        <v>700</v>
      </c>
      <c r="BK28" s="571"/>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469" t="str">
        <f>Parameters!S28</f>
        <v>Manufacture of machinery and equipment n.e.c.</v>
      </c>
      <c r="E29" s="475"/>
      <c r="F29" s="572">
        <v>252.33401802174049</v>
      </c>
      <c r="G29" s="568"/>
      <c r="H29" s="573">
        <v>203.91626723277327</v>
      </c>
      <c r="I29" s="568"/>
      <c r="J29" s="573">
        <v>247.11396354091107</v>
      </c>
      <c r="K29" s="568"/>
      <c r="L29" s="573">
        <v>226.07144445788128</v>
      </c>
      <c r="M29" s="568"/>
      <c r="N29" s="573">
        <v>176.31807488922661</v>
      </c>
      <c r="O29" s="568"/>
      <c r="P29" s="573">
        <v>171.65945204366463</v>
      </c>
      <c r="Q29" s="568"/>
      <c r="R29" s="573">
        <v>220.959329459495</v>
      </c>
      <c r="S29" s="568"/>
      <c r="T29" s="573">
        <v>152.38200697656004</v>
      </c>
      <c r="U29" s="568"/>
      <c r="V29" s="573">
        <v>150.82910188916944</v>
      </c>
      <c r="W29" s="568"/>
      <c r="X29" s="573">
        <v>81.462459744034831</v>
      </c>
      <c r="Y29" s="568"/>
      <c r="Z29" s="573">
        <v>68.713894951678299</v>
      </c>
      <c r="AA29" s="568"/>
      <c r="AB29" s="573">
        <v>37.078822670873095</v>
      </c>
      <c r="AC29" s="568"/>
      <c r="AD29" s="573">
        <v>30.727264371103875</v>
      </c>
      <c r="AE29" s="568"/>
      <c r="AF29" s="573">
        <v>16.190437664923437</v>
      </c>
      <c r="AG29" s="568"/>
      <c r="AH29" s="573">
        <v>12.173892938838264</v>
      </c>
      <c r="AI29" s="568"/>
      <c r="AJ29" s="573">
        <v>25.251651689122188</v>
      </c>
      <c r="AK29" s="568"/>
      <c r="AL29" s="573">
        <v>27.483496202005345</v>
      </c>
      <c r="AM29" s="568"/>
      <c r="AN29" s="573">
        <v>23.525874222925594</v>
      </c>
      <c r="AO29" s="568"/>
      <c r="AP29" s="573">
        <v>23.216316599796883</v>
      </c>
      <c r="AQ29" s="568"/>
      <c r="AR29" s="573">
        <v>20.882591279796149</v>
      </c>
      <c r="AS29" s="568"/>
      <c r="AT29" s="573">
        <v>29.856888315456001</v>
      </c>
      <c r="AU29" s="568"/>
      <c r="AV29" s="573">
        <v>35.46163320658588</v>
      </c>
      <c r="AW29" s="568"/>
      <c r="AX29" s="573">
        <v>30.798397010702772</v>
      </c>
      <c r="AY29" s="568"/>
      <c r="AZ29" s="573">
        <v>19.49137530110572</v>
      </c>
      <c r="BA29" s="568"/>
      <c r="BB29" s="573">
        <v>13.174307782482003</v>
      </c>
      <c r="BC29" s="568"/>
      <c r="BD29" s="573">
        <v>24.422228297064962</v>
      </c>
      <c r="BE29" s="568"/>
      <c r="BF29" s="573">
        <v>30.048407032987519</v>
      </c>
      <c r="BG29" s="568"/>
      <c r="BH29" s="573">
        <v>11.390170661811361</v>
      </c>
      <c r="BI29" s="568"/>
      <c r="BJ29" s="573" t="s">
        <v>700</v>
      </c>
      <c r="BK29" s="571"/>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469" t="str">
        <f>Parameters!S29</f>
        <v>Manufacture of motor vehicles, trailers, semi-trailers and of other transport equipment</v>
      </c>
      <c r="E30" s="470"/>
      <c r="F30" s="603"/>
      <c r="G30" s="594"/>
      <c r="H30" s="575"/>
      <c r="I30" s="594"/>
      <c r="J30" s="575"/>
      <c r="K30" s="594"/>
      <c r="L30" s="575"/>
      <c r="M30" s="594"/>
      <c r="N30" s="575"/>
      <c r="O30" s="594"/>
      <c r="P30" s="575"/>
      <c r="Q30" s="594"/>
      <c r="R30" s="575"/>
      <c r="S30" s="594"/>
      <c r="T30" s="575"/>
      <c r="U30" s="594"/>
      <c r="V30" s="575"/>
      <c r="W30" s="594"/>
      <c r="X30" s="575"/>
      <c r="Y30" s="594"/>
      <c r="Z30" s="575"/>
      <c r="AA30" s="594"/>
      <c r="AB30" s="575"/>
      <c r="AC30" s="594"/>
      <c r="AD30" s="575"/>
      <c r="AE30" s="594"/>
      <c r="AF30" s="575"/>
      <c r="AG30" s="594"/>
      <c r="AH30" s="575"/>
      <c r="AI30" s="594"/>
      <c r="AJ30" s="575"/>
      <c r="AK30" s="594"/>
      <c r="AL30" s="575"/>
      <c r="AM30" s="594"/>
      <c r="AN30" s="575"/>
      <c r="AO30" s="594"/>
      <c r="AP30" s="575"/>
      <c r="AQ30" s="594"/>
      <c r="AR30" s="575"/>
      <c r="AS30" s="594"/>
      <c r="AT30" s="575"/>
      <c r="AU30" s="594"/>
      <c r="AV30" s="575"/>
      <c r="AW30" s="594"/>
      <c r="AX30" s="575"/>
      <c r="AY30" s="594"/>
      <c r="AZ30" s="575"/>
      <c r="BA30" s="594"/>
      <c r="BB30" s="575"/>
      <c r="BC30" s="594"/>
      <c r="BD30" s="575"/>
      <c r="BE30" s="594"/>
      <c r="BF30" s="575"/>
      <c r="BG30" s="594"/>
      <c r="BH30" s="575"/>
      <c r="BI30" s="594"/>
      <c r="BJ30" s="575"/>
      <c r="BK30" s="598"/>
      <c r="CJ30" s="303"/>
      <c r="CK30" s="303"/>
      <c r="CL30" s="303"/>
      <c r="CM30" s="304"/>
      <c r="CN30" s="303"/>
      <c r="CO30" s="303"/>
      <c r="CP30" s="303"/>
      <c r="CQ30" s="303"/>
      <c r="CR30" s="303"/>
      <c r="CS30" s="303"/>
      <c r="CT30" s="303"/>
    </row>
    <row r="31" spans="1:98" s="15" customFormat="1" ht="12.75" customHeight="1">
      <c r="A31" s="35"/>
      <c r="B31" s="204" t="str">
        <f>Parameters!Q30</f>
        <v>C29</v>
      </c>
      <c r="C31" s="205"/>
      <c r="D31" s="471" t="str">
        <f>Parameters!S30</f>
        <v>Manufacture of motor vehicles, trailers and semi-trailers</v>
      </c>
      <c r="E31" s="472"/>
      <c r="F31" s="567">
        <v>37.654927881514809</v>
      </c>
      <c r="G31" s="568"/>
      <c r="H31" s="569">
        <v>51.775595097257082</v>
      </c>
      <c r="I31" s="568"/>
      <c r="J31" s="569">
        <v>52.38683161584261</v>
      </c>
      <c r="K31" s="568"/>
      <c r="L31" s="569">
        <v>112.19414724730999</v>
      </c>
      <c r="M31" s="568"/>
      <c r="N31" s="569">
        <v>161.60289380810886</v>
      </c>
      <c r="O31" s="568"/>
      <c r="P31" s="569">
        <v>84.164378620734382</v>
      </c>
      <c r="Q31" s="568"/>
      <c r="R31" s="569">
        <v>105.88435875584858</v>
      </c>
      <c r="S31" s="568"/>
      <c r="T31" s="569">
        <v>81.633098556583249</v>
      </c>
      <c r="U31" s="568"/>
      <c r="V31" s="569">
        <v>105.80027818520868</v>
      </c>
      <c r="W31" s="568"/>
      <c r="X31" s="569">
        <v>53.968952580437978</v>
      </c>
      <c r="Y31" s="568"/>
      <c r="Z31" s="569">
        <v>41.844666872447213</v>
      </c>
      <c r="AA31" s="568"/>
      <c r="AB31" s="569">
        <v>24.904140764356239</v>
      </c>
      <c r="AC31" s="568"/>
      <c r="AD31" s="569">
        <v>28.7196220716223</v>
      </c>
      <c r="AE31" s="568"/>
      <c r="AF31" s="569">
        <v>19.995111132095122</v>
      </c>
      <c r="AG31" s="568"/>
      <c r="AH31" s="569">
        <v>14.766268290571796</v>
      </c>
      <c r="AI31" s="568"/>
      <c r="AJ31" s="569">
        <v>76.682666038754903</v>
      </c>
      <c r="AK31" s="568"/>
      <c r="AL31" s="569">
        <v>20.217649736928497</v>
      </c>
      <c r="AM31" s="568"/>
      <c r="AN31" s="569">
        <v>13.963197619906893</v>
      </c>
      <c r="AO31" s="568"/>
      <c r="AP31" s="569">
        <v>21.211552013360389</v>
      </c>
      <c r="AQ31" s="568"/>
      <c r="AR31" s="569">
        <v>20.502756587891508</v>
      </c>
      <c r="AS31" s="568"/>
      <c r="AT31" s="569">
        <v>21.271064597475025</v>
      </c>
      <c r="AU31" s="568"/>
      <c r="AV31" s="569">
        <v>25.077967599368588</v>
      </c>
      <c r="AW31" s="568"/>
      <c r="AX31" s="569">
        <v>30.764326279345266</v>
      </c>
      <c r="AY31" s="568"/>
      <c r="AZ31" s="569">
        <v>21.774262573596104</v>
      </c>
      <c r="BA31" s="568"/>
      <c r="BB31" s="569">
        <v>19.777599597144949</v>
      </c>
      <c r="BC31" s="568"/>
      <c r="BD31" s="569">
        <v>17.867261444196668</v>
      </c>
      <c r="BE31" s="568"/>
      <c r="BF31" s="569">
        <v>31.276758629141316</v>
      </c>
      <c r="BG31" s="568"/>
      <c r="BH31" s="569">
        <v>23.689215891046413</v>
      </c>
      <c r="BI31" s="568"/>
      <c r="BJ31" s="569" t="s">
        <v>700</v>
      </c>
      <c r="BK31" s="571"/>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471" t="str">
        <f>Parameters!S31</f>
        <v>Manufacture of other transport equipment</v>
      </c>
      <c r="E32" s="472"/>
      <c r="F32" s="567">
        <v>132.73412947568906</v>
      </c>
      <c r="G32" s="568"/>
      <c r="H32" s="569">
        <v>104.19097744420007</v>
      </c>
      <c r="I32" s="568"/>
      <c r="J32" s="569">
        <v>111.72510953054855</v>
      </c>
      <c r="K32" s="568"/>
      <c r="L32" s="569">
        <v>92.668018946365606</v>
      </c>
      <c r="M32" s="568"/>
      <c r="N32" s="569">
        <v>32.14099128634242</v>
      </c>
      <c r="O32" s="568"/>
      <c r="P32" s="569">
        <v>42.179443861043922</v>
      </c>
      <c r="Q32" s="568"/>
      <c r="R32" s="569">
        <v>71.797976502183118</v>
      </c>
      <c r="S32" s="568"/>
      <c r="T32" s="569">
        <v>38.82055949741504</v>
      </c>
      <c r="U32" s="568"/>
      <c r="V32" s="569">
        <v>41.729577796949776</v>
      </c>
      <c r="W32" s="568"/>
      <c r="X32" s="569">
        <v>17.30078719858945</v>
      </c>
      <c r="Y32" s="568"/>
      <c r="Z32" s="569">
        <v>11.311943113093445</v>
      </c>
      <c r="AA32" s="568"/>
      <c r="AB32" s="569">
        <v>4.8862725175577371</v>
      </c>
      <c r="AC32" s="568"/>
      <c r="AD32" s="569">
        <v>4.2354720284671119</v>
      </c>
      <c r="AE32" s="568"/>
      <c r="AF32" s="569">
        <v>1.7744271905293267</v>
      </c>
      <c r="AG32" s="568"/>
      <c r="AH32" s="569">
        <v>1.9376261497409299</v>
      </c>
      <c r="AI32" s="568"/>
      <c r="AJ32" s="569">
        <v>1.9880484802658918</v>
      </c>
      <c r="AK32" s="568"/>
      <c r="AL32" s="569">
        <v>15.830363703288342</v>
      </c>
      <c r="AM32" s="568"/>
      <c r="AN32" s="569">
        <v>12.90482288482923</v>
      </c>
      <c r="AO32" s="568"/>
      <c r="AP32" s="569">
        <v>16.088695139791259</v>
      </c>
      <c r="AQ32" s="568"/>
      <c r="AR32" s="569">
        <v>13.635171457936385</v>
      </c>
      <c r="AS32" s="568"/>
      <c r="AT32" s="569">
        <v>16.575010587175782</v>
      </c>
      <c r="AU32" s="568"/>
      <c r="AV32" s="569">
        <v>34.84194166395023</v>
      </c>
      <c r="AW32" s="568"/>
      <c r="AX32" s="569">
        <v>6.3923515587912112</v>
      </c>
      <c r="AY32" s="568"/>
      <c r="AZ32" s="569">
        <v>26.909727497269248</v>
      </c>
      <c r="BA32" s="568"/>
      <c r="BB32" s="569">
        <v>25.268712328244654</v>
      </c>
      <c r="BC32" s="568"/>
      <c r="BD32" s="569">
        <v>24.203931067740271</v>
      </c>
      <c r="BE32" s="568"/>
      <c r="BF32" s="569">
        <v>21.260025492045557</v>
      </c>
      <c r="BG32" s="568"/>
      <c r="BH32" s="569">
        <v>7.3424260397570711</v>
      </c>
      <c r="BI32" s="568"/>
      <c r="BJ32" s="569" t="s">
        <v>700</v>
      </c>
      <c r="BK32" s="571"/>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469" t="str">
        <f>Parameters!S32</f>
        <v>Manufacture of furniture; jewellery, musical instruments, toys; repair and installation of machinery and equipment</v>
      </c>
      <c r="E33" s="470"/>
      <c r="F33" s="603"/>
      <c r="G33" s="594"/>
      <c r="H33" s="575"/>
      <c r="I33" s="594"/>
      <c r="J33" s="575"/>
      <c r="K33" s="594"/>
      <c r="L33" s="575"/>
      <c r="M33" s="594"/>
      <c r="N33" s="575"/>
      <c r="O33" s="594"/>
      <c r="P33" s="575"/>
      <c r="Q33" s="594"/>
      <c r="R33" s="575"/>
      <c r="S33" s="594"/>
      <c r="T33" s="575"/>
      <c r="U33" s="594"/>
      <c r="V33" s="575"/>
      <c r="W33" s="594"/>
      <c r="X33" s="575"/>
      <c r="Y33" s="594"/>
      <c r="Z33" s="575"/>
      <c r="AA33" s="594"/>
      <c r="AB33" s="575"/>
      <c r="AC33" s="594"/>
      <c r="AD33" s="575"/>
      <c r="AE33" s="594"/>
      <c r="AF33" s="575"/>
      <c r="AG33" s="594"/>
      <c r="AH33" s="575"/>
      <c r="AI33" s="594"/>
      <c r="AJ33" s="575"/>
      <c r="AK33" s="594"/>
      <c r="AL33" s="575"/>
      <c r="AM33" s="594"/>
      <c r="AN33" s="575"/>
      <c r="AO33" s="594"/>
      <c r="AP33" s="575"/>
      <c r="AQ33" s="594"/>
      <c r="AR33" s="575"/>
      <c r="AS33" s="594"/>
      <c r="AT33" s="575"/>
      <c r="AU33" s="594"/>
      <c r="AV33" s="575"/>
      <c r="AW33" s="594"/>
      <c r="AX33" s="575"/>
      <c r="AY33" s="594"/>
      <c r="AZ33" s="575"/>
      <c r="BA33" s="594"/>
      <c r="BB33" s="575"/>
      <c r="BC33" s="594"/>
      <c r="BD33" s="575"/>
      <c r="BE33" s="594"/>
      <c r="BF33" s="575"/>
      <c r="BG33" s="594"/>
      <c r="BH33" s="575"/>
      <c r="BI33" s="594"/>
      <c r="BJ33" s="575"/>
      <c r="BK33" s="598"/>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471" t="str">
        <f>Parameters!S33</f>
        <v>Manufacture of furniture; other manufacturing</v>
      </c>
      <c r="E34" s="472"/>
      <c r="F34" s="567">
        <v>543.15882976930936</v>
      </c>
      <c r="G34" s="568"/>
      <c r="H34" s="569">
        <v>546.41171950510284</v>
      </c>
      <c r="I34" s="568"/>
      <c r="J34" s="569">
        <v>594.51745252651097</v>
      </c>
      <c r="K34" s="568"/>
      <c r="L34" s="569">
        <v>592.29062864812829</v>
      </c>
      <c r="M34" s="568"/>
      <c r="N34" s="569">
        <v>145.71896712747935</v>
      </c>
      <c r="O34" s="568"/>
      <c r="P34" s="569">
        <v>364.01579243283248</v>
      </c>
      <c r="Q34" s="568"/>
      <c r="R34" s="569">
        <v>498.33137250090027</v>
      </c>
      <c r="S34" s="568"/>
      <c r="T34" s="569">
        <v>460.51470316117241</v>
      </c>
      <c r="U34" s="568"/>
      <c r="V34" s="569">
        <v>462.83044143612767</v>
      </c>
      <c r="W34" s="568"/>
      <c r="X34" s="569">
        <v>223.11621599493853</v>
      </c>
      <c r="Y34" s="568"/>
      <c r="Z34" s="569">
        <v>182.05391963478058</v>
      </c>
      <c r="AA34" s="568"/>
      <c r="AB34" s="569">
        <v>87.298533533625815</v>
      </c>
      <c r="AC34" s="568"/>
      <c r="AD34" s="569">
        <v>55.359472252324331</v>
      </c>
      <c r="AE34" s="568"/>
      <c r="AF34" s="569">
        <v>42.898525497106341</v>
      </c>
      <c r="AG34" s="568"/>
      <c r="AH34" s="569">
        <v>37.694843901517764</v>
      </c>
      <c r="AI34" s="568"/>
      <c r="AJ34" s="569">
        <v>32.980320273793645</v>
      </c>
      <c r="AK34" s="568"/>
      <c r="AL34" s="569">
        <v>28.452597346055917</v>
      </c>
      <c r="AM34" s="568"/>
      <c r="AN34" s="569">
        <v>22.2312253822885</v>
      </c>
      <c r="AO34" s="568"/>
      <c r="AP34" s="569">
        <v>25.366036032013987</v>
      </c>
      <c r="AQ34" s="568"/>
      <c r="AR34" s="569">
        <v>25.966609509887693</v>
      </c>
      <c r="AS34" s="568"/>
      <c r="AT34" s="569">
        <v>24.886992742903228</v>
      </c>
      <c r="AU34" s="568"/>
      <c r="AV34" s="569">
        <v>34.514306750830507</v>
      </c>
      <c r="AW34" s="568"/>
      <c r="AX34" s="569">
        <v>32.627943572527727</v>
      </c>
      <c r="AY34" s="568"/>
      <c r="AZ34" s="569">
        <v>23.006382685848287</v>
      </c>
      <c r="BA34" s="568"/>
      <c r="BB34" s="569">
        <v>24.272152716182735</v>
      </c>
      <c r="BC34" s="568"/>
      <c r="BD34" s="569">
        <v>23.265922714552598</v>
      </c>
      <c r="BE34" s="568"/>
      <c r="BF34" s="569">
        <v>24.428080567510435</v>
      </c>
      <c r="BG34" s="568"/>
      <c r="BH34" s="569">
        <v>9.8035074745252082</v>
      </c>
      <c r="BI34" s="568"/>
      <c r="BJ34" s="569" t="s">
        <v>700</v>
      </c>
      <c r="BK34" s="571"/>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474" t="str">
        <f>Parameters!S34</f>
        <v>Repair and installation of machinery and equipment</v>
      </c>
      <c r="E35" s="473"/>
      <c r="F35" s="567">
        <v>217.13768863090397</v>
      </c>
      <c r="G35" s="568"/>
      <c r="H35" s="569">
        <v>217.82776104375509</v>
      </c>
      <c r="I35" s="568"/>
      <c r="J35" s="569">
        <v>221.71072913053825</v>
      </c>
      <c r="K35" s="568"/>
      <c r="L35" s="569">
        <v>236.87121370478576</v>
      </c>
      <c r="M35" s="568"/>
      <c r="N35" s="569">
        <v>172.33095013034827</v>
      </c>
      <c r="O35" s="568"/>
      <c r="P35" s="569">
        <v>154.13986107177456</v>
      </c>
      <c r="Q35" s="568"/>
      <c r="R35" s="569">
        <v>212.99074625203735</v>
      </c>
      <c r="S35" s="568"/>
      <c r="T35" s="569">
        <v>143.44585653397496</v>
      </c>
      <c r="U35" s="568"/>
      <c r="V35" s="569">
        <v>163.78785453480884</v>
      </c>
      <c r="W35" s="568"/>
      <c r="X35" s="569">
        <v>76.938224643718854</v>
      </c>
      <c r="Y35" s="568"/>
      <c r="Z35" s="569">
        <v>57.130509035786403</v>
      </c>
      <c r="AA35" s="568"/>
      <c r="AB35" s="569">
        <v>28.032838151443276</v>
      </c>
      <c r="AC35" s="568"/>
      <c r="AD35" s="569">
        <v>21.735832206618475</v>
      </c>
      <c r="AE35" s="568"/>
      <c r="AF35" s="569">
        <v>45.292653642437202</v>
      </c>
      <c r="AG35" s="568"/>
      <c r="AH35" s="569">
        <v>18.907487318611537</v>
      </c>
      <c r="AI35" s="568"/>
      <c r="AJ35" s="569">
        <v>13.534125772828634</v>
      </c>
      <c r="AK35" s="568"/>
      <c r="AL35" s="569">
        <v>6.2365279883399038</v>
      </c>
      <c r="AM35" s="568"/>
      <c r="AN35" s="569">
        <v>9.2585836160375479</v>
      </c>
      <c r="AO35" s="568"/>
      <c r="AP35" s="569">
        <v>18.725815404400734</v>
      </c>
      <c r="AQ35" s="568"/>
      <c r="AR35" s="569">
        <v>22.261886981812122</v>
      </c>
      <c r="AS35" s="568"/>
      <c r="AT35" s="569">
        <v>26.590412059783265</v>
      </c>
      <c r="AU35" s="568"/>
      <c r="AV35" s="569">
        <v>19.686721006240852</v>
      </c>
      <c r="AW35" s="568"/>
      <c r="AX35" s="569">
        <v>17.128758523603729</v>
      </c>
      <c r="AY35" s="568"/>
      <c r="AZ35" s="569">
        <v>16.373720365183406</v>
      </c>
      <c r="BA35" s="568"/>
      <c r="BB35" s="569">
        <v>1.3547541580918026</v>
      </c>
      <c r="BC35" s="568"/>
      <c r="BD35" s="569">
        <v>1.5234506156549394</v>
      </c>
      <c r="BE35" s="568"/>
      <c r="BF35" s="569">
        <v>1.4957226601547089</v>
      </c>
      <c r="BG35" s="568"/>
      <c r="BH35" s="569">
        <v>0.70448536541327389</v>
      </c>
      <c r="BI35" s="568"/>
      <c r="BJ35" s="569" t="s">
        <v>700</v>
      </c>
      <c r="BK35" s="571"/>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479" t="str">
        <f>Parameters!S35</f>
        <v>Electricity, gas, steam and air conditioning supply</v>
      </c>
      <c r="E36" s="472"/>
      <c r="F36" s="564">
        <v>57200.814336920688</v>
      </c>
      <c r="G36" s="568"/>
      <c r="H36" s="565">
        <v>56184.881288457276</v>
      </c>
      <c r="I36" s="568"/>
      <c r="J36" s="565">
        <v>56460.88296432179</v>
      </c>
      <c r="K36" s="568"/>
      <c r="L36" s="565">
        <v>55833.4678305653</v>
      </c>
      <c r="M36" s="568"/>
      <c r="N36" s="565">
        <v>57694.039349148101</v>
      </c>
      <c r="O36" s="568"/>
      <c r="P36" s="565">
        <v>54120.772149335477</v>
      </c>
      <c r="Q36" s="568"/>
      <c r="R36" s="565">
        <v>62576.486929400045</v>
      </c>
      <c r="S36" s="568"/>
      <c r="T36" s="565">
        <v>53082.219002340295</v>
      </c>
      <c r="U36" s="568"/>
      <c r="V36" s="565">
        <v>57008.842468707866</v>
      </c>
      <c r="W36" s="568"/>
      <c r="X36" s="565">
        <v>53538.700918256371</v>
      </c>
      <c r="Y36" s="568"/>
      <c r="Z36" s="565">
        <v>49302.010624800605</v>
      </c>
      <c r="AA36" s="568"/>
      <c r="AB36" s="565">
        <v>46593.359073423962</v>
      </c>
      <c r="AC36" s="568"/>
      <c r="AD36" s="565">
        <v>37040.055240825423</v>
      </c>
      <c r="AE36" s="568"/>
      <c r="AF36" s="565">
        <v>33902.779283240248</v>
      </c>
      <c r="AG36" s="568"/>
      <c r="AH36" s="565">
        <v>35493.462573747958</v>
      </c>
      <c r="AI36" s="568"/>
      <c r="AJ36" s="565">
        <v>41904.010521877099</v>
      </c>
      <c r="AK36" s="568"/>
      <c r="AL36" s="565">
        <v>43978.873475105393</v>
      </c>
      <c r="AM36" s="568"/>
      <c r="AN36" s="565">
        <v>37512.417860894202</v>
      </c>
      <c r="AO36" s="568"/>
      <c r="AP36" s="565">
        <v>34776.372697363513</v>
      </c>
      <c r="AQ36" s="568"/>
      <c r="AR36" s="565">
        <v>25538.84039928815</v>
      </c>
      <c r="AS36" s="568"/>
      <c r="AT36" s="565">
        <v>44716.245301697425</v>
      </c>
      <c r="AU36" s="568" t="s">
        <v>362</v>
      </c>
      <c r="AV36" s="565">
        <v>8321.8847654140027</v>
      </c>
      <c r="AW36" s="568" t="s">
        <v>362</v>
      </c>
      <c r="AX36" s="565">
        <v>7735.6703849704527</v>
      </c>
      <c r="AY36" s="568"/>
      <c r="AZ36" s="565">
        <v>4181.0056469011679</v>
      </c>
      <c r="BA36" s="568" t="s">
        <v>363</v>
      </c>
      <c r="BB36" s="565">
        <v>2211.3958303111262</v>
      </c>
      <c r="BC36" s="568" t="s">
        <v>363</v>
      </c>
      <c r="BD36" s="565">
        <v>1670.7437250647338</v>
      </c>
      <c r="BE36" s="568"/>
      <c r="BF36" s="565">
        <v>1658.9908775450356</v>
      </c>
      <c r="BG36" s="568"/>
      <c r="BH36" s="565">
        <v>1703.4212561941542</v>
      </c>
      <c r="BI36" s="568"/>
      <c r="BJ36" s="565" t="s">
        <v>700</v>
      </c>
      <c r="BK36" s="571"/>
      <c r="CJ36" s="303"/>
      <c r="CK36" s="303"/>
      <c r="CL36" s="303"/>
      <c r="CM36" s="304" t="s">
        <v>59</v>
      </c>
      <c r="CN36" s="303" t="s">
        <v>946</v>
      </c>
      <c r="CO36" s="303"/>
      <c r="CP36" s="303"/>
      <c r="CQ36" s="303"/>
      <c r="CR36" s="303"/>
      <c r="CS36" s="303"/>
      <c r="CT36" s="303"/>
    </row>
    <row r="37" spans="1:98" s="13" customFormat="1">
      <c r="A37" s="36"/>
      <c r="B37" s="207" t="str">
        <f>Parameters!Q36</f>
        <v>E</v>
      </c>
      <c r="C37" s="208"/>
      <c r="D37" s="479" t="str">
        <f>Parameters!S36</f>
        <v>Water supply; sewerage, waste management and remediation activities</v>
      </c>
      <c r="E37" s="481"/>
      <c r="F37" s="564">
        <v>214.67332069102531</v>
      </c>
      <c r="G37" s="568"/>
      <c r="H37" s="565">
        <v>247.76988978601554</v>
      </c>
      <c r="I37" s="568"/>
      <c r="J37" s="565">
        <v>225.59209633672316</v>
      </c>
      <c r="K37" s="568"/>
      <c r="L37" s="565">
        <v>244.33215270001165</v>
      </c>
      <c r="M37" s="568"/>
      <c r="N37" s="565">
        <v>219.48568634693675</v>
      </c>
      <c r="O37" s="568"/>
      <c r="P37" s="565">
        <v>241.33461884722703</v>
      </c>
      <c r="Q37" s="568"/>
      <c r="R37" s="565">
        <v>353.51312842141806</v>
      </c>
      <c r="S37" s="568"/>
      <c r="T37" s="565">
        <v>264.06314132261593</v>
      </c>
      <c r="U37" s="568"/>
      <c r="V37" s="565">
        <v>232.31772101052468</v>
      </c>
      <c r="W37" s="568"/>
      <c r="X37" s="565">
        <v>221.16627479900461</v>
      </c>
      <c r="Y37" s="568"/>
      <c r="Z37" s="565">
        <v>190.26240033383019</v>
      </c>
      <c r="AA37" s="568"/>
      <c r="AB37" s="565">
        <v>212.8735731284614</v>
      </c>
      <c r="AC37" s="568"/>
      <c r="AD37" s="565">
        <v>114.35677705841344</v>
      </c>
      <c r="AE37" s="568"/>
      <c r="AF37" s="565">
        <v>1011.1319420551235</v>
      </c>
      <c r="AG37" s="568"/>
      <c r="AH37" s="565">
        <v>109.08986238553888</v>
      </c>
      <c r="AI37" s="568"/>
      <c r="AJ37" s="565">
        <v>67.482093280336187</v>
      </c>
      <c r="AK37" s="568"/>
      <c r="AL37" s="565">
        <v>55.487231484276123</v>
      </c>
      <c r="AM37" s="568"/>
      <c r="AN37" s="565">
        <v>121.58701298474094</v>
      </c>
      <c r="AO37" s="568"/>
      <c r="AP37" s="565">
        <v>111.23484577918803</v>
      </c>
      <c r="AQ37" s="568"/>
      <c r="AR37" s="565">
        <v>166.12098844600098</v>
      </c>
      <c r="AS37" s="568"/>
      <c r="AT37" s="565">
        <v>152.81896321135329</v>
      </c>
      <c r="AU37" s="568"/>
      <c r="AV37" s="565">
        <v>133.67859715083986</v>
      </c>
      <c r="AW37" s="568"/>
      <c r="AX37" s="565">
        <v>200.78230864066342</v>
      </c>
      <c r="AY37" s="568"/>
      <c r="AZ37" s="565">
        <v>175.4001827032514</v>
      </c>
      <c r="BA37" s="568"/>
      <c r="BB37" s="565">
        <v>63.292464091195818</v>
      </c>
      <c r="BC37" s="568"/>
      <c r="BD37" s="565">
        <v>48.218205033545445</v>
      </c>
      <c r="BE37" s="568"/>
      <c r="BF37" s="565">
        <v>41.834216256462128</v>
      </c>
      <c r="BG37" s="568"/>
      <c r="BH37" s="565">
        <v>37.095074243269451</v>
      </c>
      <c r="BI37" s="568"/>
      <c r="BJ37" s="565" t="s">
        <v>700</v>
      </c>
      <c r="BK37" s="571"/>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474" t="str">
        <f>Parameters!S37</f>
        <v>Water collection, treatment and supply</v>
      </c>
      <c r="E38" s="473"/>
      <c r="F38" s="567">
        <v>84.510029706705964</v>
      </c>
      <c r="G38" s="568"/>
      <c r="H38" s="569">
        <v>85.182944083546744</v>
      </c>
      <c r="I38" s="568"/>
      <c r="J38" s="569">
        <v>85.913663102176415</v>
      </c>
      <c r="K38" s="568"/>
      <c r="L38" s="569">
        <v>83.382528147511266</v>
      </c>
      <c r="M38" s="568"/>
      <c r="N38" s="569">
        <v>84.120473799627902</v>
      </c>
      <c r="O38" s="568"/>
      <c r="P38" s="569">
        <v>74.94705790302524</v>
      </c>
      <c r="Q38" s="568"/>
      <c r="R38" s="569">
        <v>85.820685369250299</v>
      </c>
      <c r="S38" s="568"/>
      <c r="T38" s="569">
        <v>83.75285483716381</v>
      </c>
      <c r="U38" s="568"/>
      <c r="V38" s="569">
        <v>91.758869596872046</v>
      </c>
      <c r="W38" s="568"/>
      <c r="X38" s="569">
        <v>113.15037126999191</v>
      </c>
      <c r="Y38" s="568"/>
      <c r="Z38" s="569">
        <v>79.059063317288448</v>
      </c>
      <c r="AA38" s="568"/>
      <c r="AB38" s="569">
        <v>114.34168772567483</v>
      </c>
      <c r="AC38" s="568"/>
      <c r="AD38" s="569">
        <v>51.94230748797235</v>
      </c>
      <c r="AE38" s="568"/>
      <c r="AF38" s="569">
        <v>75.660177322859681</v>
      </c>
      <c r="AG38" s="568"/>
      <c r="AH38" s="569">
        <v>79.313156868654914</v>
      </c>
      <c r="AI38" s="568"/>
      <c r="AJ38" s="569">
        <v>31.731862872823221</v>
      </c>
      <c r="AK38" s="568"/>
      <c r="AL38" s="569">
        <v>27.842598912795825</v>
      </c>
      <c r="AM38" s="568"/>
      <c r="AN38" s="569">
        <v>25.047445082704947</v>
      </c>
      <c r="AO38" s="568"/>
      <c r="AP38" s="569">
        <v>20.839911909066533</v>
      </c>
      <c r="AQ38" s="568"/>
      <c r="AR38" s="569">
        <v>19.016623537599045</v>
      </c>
      <c r="AS38" s="568"/>
      <c r="AT38" s="569">
        <v>21.199373466962097</v>
      </c>
      <c r="AU38" s="568"/>
      <c r="AV38" s="569">
        <v>14.160227945116345</v>
      </c>
      <c r="AW38" s="568"/>
      <c r="AX38" s="569">
        <v>15.292547403389898</v>
      </c>
      <c r="AY38" s="568"/>
      <c r="AZ38" s="569">
        <v>14.01795630516763</v>
      </c>
      <c r="BA38" s="568"/>
      <c r="BB38" s="569">
        <v>14.984346548958378</v>
      </c>
      <c r="BC38" s="568"/>
      <c r="BD38" s="569">
        <v>10.525640536469403</v>
      </c>
      <c r="BE38" s="568"/>
      <c r="BF38" s="569">
        <v>9.3629209035988801</v>
      </c>
      <c r="BG38" s="568"/>
      <c r="BH38" s="569">
        <v>8.6774497366727985</v>
      </c>
      <c r="BI38" s="568"/>
      <c r="BJ38" s="569" t="s">
        <v>700</v>
      </c>
      <c r="BK38" s="571"/>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474" t="str">
        <f>Parameters!S38</f>
        <v>Sewerage, waste management, remediation activities</v>
      </c>
      <c r="E39" s="473"/>
      <c r="F39" s="567">
        <v>130.16329098431933</v>
      </c>
      <c r="G39" s="568"/>
      <c r="H39" s="569">
        <v>162.5869457024688</v>
      </c>
      <c r="I39" s="568"/>
      <c r="J39" s="569">
        <v>139.67843323454673</v>
      </c>
      <c r="K39" s="568"/>
      <c r="L39" s="569">
        <v>160.94962455250038</v>
      </c>
      <c r="M39" s="568"/>
      <c r="N39" s="569">
        <v>135.36521254730883</v>
      </c>
      <c r="O39" s="568"/>
      <c r="P39" s="569">
        <v>166.38756094420179</v>
      </c>
      <c r="Q39" s="568"/>
      <c r="R39" s="569">
        <v>267.69244305216779</v>
      </c>
      <c r="S39" s="568"/>
      <c r="T39" s="569">
        <v>180.31028648545211</v>
      </c>
      <c r="U39" s="568"/>
      <c r="V39" s="569">
        <v>140.55885141365263</v>
      </c>
      <c r="W39" s="568"/>
      <c r="X39" s="569">
        <v>108.01590352901269</v>
      </c>
      <c r="Y39" s="568"/>
      <c r="Z39" s="569">
        <v>111.20333701654174</v>
      </c>
      <c r="AA39" s="568"/>
      <c r="AB39" s="569">
        <v>98.531885402786571</v>
      </c>
      <c r="AC39" s="568"/>
      <c r="AD39" s="569">
        <v>62.414469570441092</v>
      </c>
      <c r="AE39" s="568"/>
      <c r="AF39" s="569">
        <v>935.47176473226386</v>
      </c>
      <c r="AG39" s="568" t="s">
        <v>360</v>
      </c>
      <c r="AH39" s="569">
        <v>29.776705516883965</v>
      </c>
      <c r="AI39" s="568"/>
      <c r="AJ39" s="569">
        <v>35.750230407512959</v>
      </c>
      <c r="AK39" s="568"/>
      <c r="AL39" s="569">
        <v>27.644632571480297</v>
      </c>
      <c r="AM39" s="568"/>
      <c r="AN39" s="569">
        <v>96.539567902035984</v>
      </c>
      <c r="AO39" s="568" t="s">
        <v>361</v>
      </c>
      <c r="AP39" s="569">
        <v>90.394933870121505</v>
      </c>
      <c r="AQ39" s="568"/>
      <c r="AR39" s="569">
        <v>147.10436490840192</v>
      </c>
      <c r="AS39" s="568"/>
      <c r="AT39" s="569">
        <v>131.61958974439119</v>
      </c>
      <c r="AU39" s="568"/>
      <c r="AV39" s="569">
        <v>119.51836920572353</v>
      </c>
      <c r="AW39" s="568"/>
      <c r="AX39" s="569">
        <v>185.48976123727351</v>
      </c>
      <c r="AY39" s="568"/>
      <c r="AZ39" s="569">
        <v>161.38222639808376</v>
      </c>
      <c r="BA39" s="568"/>
      <c r="BB39" s="569">
        <v>48.30811754223744</v>
      </c>
      <c r="BC39" s="568"/>
      <c r="BD39" s="569">
        <v>37.692564497076042</v>
      </c>
      <c r="BE39" s="568"/>
      <c r="BF39" s="569">
        <v>32.471295352863244</v>
      </c>
      <c r="BG39" s="568"/>
      <c r="BH39" s="569">
        <v>28.417624506596653</v>
      </c>
      <c r="BI39" s="568"/>
      <c r="BJ39" s="569" t="s">
        <v>700</v>
      </c>
      <c r="BK39" s="571"/>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479" t="str">
        <f>Parameters!S39</f>
        <v>Construction</v>
      </c>
      <c r="E40" s="472"/>
      <c r="F40" s="564">
        <v>303.81267691274951</v>
      </c>
      <c r="G40" s="568"/>
      <c r="H40" s="565">
        <v>383.39225930917968</v>
      </c>
      <c r="I40" s="568"/>
      <c r="J40" s="565">
        <v>401.77144764447524</v>
      </c>
      <c r="K40" s="568"/>
      <c r="L40" s="565">
        <v>439.19897188678959</v>
      </c>
      <c r="M40" s="568"/>
      <c r="N40" s="565">
        <v>262.22597318509406</v>
      </c>
      <c r="O40" s="568"/>
      <c r="P40" s="565">
        <v>337.82151467467355</v>
      </c>
      <c r="Q40" s="568"/>
      <c r="R40" s="565">
        <v>488.9668521834289</v>
      </c>
      <c r="S40" s="568"/>
      <c r="T40" s="565">
        <v>379.55669710773174</v>
      </c>
      <c r="U40" s="568"/>
      <c r="V40" s="565">
        <v>221.70206645682998</v>
      </c>
      <c r="W40" s="568"/>
      <c r="X40" s="565">
        <v>170.31989354988616</v>
      </c>
      <c r="Y40" s="568"/>
      <c r="Z40" s="565">
        <v>190.10661145989849</v>
      </c>
      <c r="AA40" s="568"/>
      <c r="AB40" s="565">
        <v>166.7802567646695</v>
      </c>
      <c r="AC40" s="568"/>
      <c r="AD40" s="565">
        <v>146.69212204777003</v>
      </c>
      <c r="AE40" s="568"/>
      <c r="AF40" s="565">
        <v>557.18398406079325</v>
      </c>
      <c r="AG40" s="568"/>
      <c r="AH40" s="565">
        <v>269.85850804357227</v>
      </c>
      <c r="AI40" s="568"/>
      <c r="AJ40" s="565">
        <v>215.9934956453798</v>
      </c>
      <c r="AK40" s="568"/>
      <c r="AL40" s="565">
        <v>202.53779634581682</v>
      </c>
      <c r="AM40" s="568"/>
      <c r="AN40" s="565">
        <v>155.36941279152688</v>
      </c>
      <c r="AO40" s="568"/>
      <c r="AP40" s="565">
        <v>196.88129248458637</v>
      </c>
      <c r="AQ40" s="568"/>
      <c r="AR40" s="565">
        <v>19.547402210105222</v>
      </c>
      <c r="AS40" s="568"/>
      <c r="AT40" s="565">
        <v>30.777810461491001</v>
      </c>
      <c r="AU40" s="568"/>
      <c r="AV40" s="565">
        <v>60.496969573429269</v>
      </c>
      <c r="AW40" s="568"/>
      <c r="AX40" s="565">
        <v>42.361579709078462</v>
      </c>
      <c r="AY40" s="568"/>
      <c r="AZ40" s="565">
        <v>31.200456987856658</v>
      </c>
      <c r="BA40" s="568"/>
      <c r="BB40" s="565">
        <v>21.606400335356998</v>
      </c>
      <c r="BC40" s="568"/>
      <c r="BD40" s="565">
        <v>27.790065564640713</v>
      </c>
      <c r="BE40" s="568"/>
      <c r="BF40" s="565">
        <v>25.115394831949835</v>
      </c>
      <c r="BG40" s="568"/>
      <c r="BH40" s="565">
        <v>19.012971809092111</v>
      </c>
      <c r="BI40" s="568"/>
      <c r="BJ40" s="565" t="s">
        <v>700</v>
      </c>
      <c r="BK40" s="571"/>
      <c r="CJ40" s="303"/>
      <c r="CK40" s="303"/>
      <c r="CL40" s="303"/>
      <c r="CM40" s="304" t="s">
        <v>159</v>
      </c>
      <c r="CN40" s="303" t="s">
        <v>946</v>
      </c>
      <c r="CO40" s="303"/>
      <c r="CP40" s="303"/>
      <c r="CQ40" s="303"/>
      <c r="CR40" s="303"/>
      <c r="CS40" s="303"/>
      <c r="CT40" s="303"/>
    </row>
    <row r="41" spans="1:98" s="13" customFormat="1">
      <c r="A41" s="36"/>
      <c r="B41" s="207" t="str">
        <f>Parameters!Q40</f>
        <v>G</v>
      </c>
      <c r="C41" s="208"/>
      <c r="D41" s="479" t="str">
        <f>Parameters!S40</f>
        <v>Wholesale and retail trade; repair of motor vehicles and motorcycles</v>
      </c>
      <c r="E41" s="481"/>
      <c r="F41" s="564">
        <v>848.69698757406047</v>
      </c>
      <c r="G41" s="568"/>
      <c r="H41" s="565">
        <v>881.46396111354807</v>
      </c>
      <c r="I41" s="568"/>
      <c r="J41" s="565">
        <v>1021.0990980736058</v>
      </c>
      <c r="K41" s="568"/>
      <c r="L41" s="565">
        <v>1067.9280583091745</v>
      </c>
      <c r="M41" s="568"/>
      <c r="N41" s="565">
        <v>882.97239024670557</v>
      </c>
      <c r="O41" s="568"/>
      <c r="P41" s="565">
        <v>1103.9563628976578</v>
      </c>
      <c r="Q41" s="568"/>
      <c r="R41" s="565">
        <v>1251.0127231088704</v>
      </c>
      <c r="S41" s="568"/>
      <c r="T41" s="565">
        <v>888.18135331692633</v>
      </c>
      <c r="U41" s="568"/>
      <c r="V41" s="565">
        <v>694.37586759195824</v>
      </c>
      <c r="W41" s="568"/>
      <c r="X41" s="565">
        <v>591.62212537438006</v>
      </c>
      <c r="Y41" s="568"/>
      <c r="Z41" s="565">
        <v>589.32647373736347</v>
      </c>
      <c r="AA41" s="568"/>
      <c r="AB41" s="565">
        <v>454.9485195738464</v>
      </c>
      <c r="AC41" s="568"/>
      <c r="AD41" s="565">
        <v>448.43985093399669</v>
      </c>
      <c r="AE41" s="568"/>
      <c r="AF41" s="565">
        <v>200.56597413302597</v>
      </c>
      <c r="AG41" s="568"/>
      <c r="AH41" s="565">
        <v>233.19372862612212</v>
      </c>
      <c r="AI41" s="568"/>
      <c r="AJ41" s="565">
        <v>224.57749225304582</v>
      </c>
      <c r="AK41" s="568"/>
      <c r="AL41" s="565">
        <v>326.97252838810857</v>
      </c>
      <c r="AM41" s="568"/>
      <c r="AN41" s="565">
        <v>683.18310236826426</v>
      </c>
      <c r="AO41" s="568"/>
      <c r="AP41" s="565">
        <v>270.15206274243366</v>
      </c>
      <c r="AQ41" s="568"/>
      <c r="AR41" s="565">
        <v>221.4046484058814</v>
      </c>
      <c r="AS41" s="568"/>
      <c r="AT41" s="565">
        <v>292.58262764376502</v>
      </c>
      <c r="AU41" s="568"/>
      <c r="AV41" s="565">
        <v>200.36002276173843</v>
      </c>
      <c r="AW41" s="568"/>
      <c r="AX41" s="565">
        <v>124.5582520887852</v>
      </c>
      <c r="AY41" s="568"/>
      <c r="AZ41" s="565">
        <v>104.80454219912545</v>
      </c>
      <c r="BA41" s="568"/>
      <c r="BB41" s="565">
        <v>85.11330987911947</v>
      </c>
      <c r="BC41" s="568"/>
      <c r="BD41" s="565">
        <v>106.16954552838068</v>
      </c>
      <c r="BE41" s="568"/>
      <c r="BF41" s="565">
        <v>97.86117456306178</v>
      </c>
      <c r="BG41" s="568"/>
      <c r="BH41" s="565">
        <v>87.494786227913096</v>
      </c>
      <c r="BI41" s="568"/>
      <c r="BJ41" s="565" t="s">
        <v>700</v>
      </c>
      <c r="BK41" s="571"/>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471" t="str">
        <f>Parameters!S41</f>
        <v>Wholesale and retail trade and repair of motor vehicles and motorcycles</v>
      </c>
      <c r="E42" s="472"/>
      <c r="F42" s="567">
        <v>42.426488232336432</v>
      </c>
      <c r="G42" s="568"/>
      <c r="H42" s="569">
        <v>53.896871098859506</v>
      </c>
      <c r="I42" s="568"/>
      <c r="J42" s="569">
        <v>50.508144686206982</v>
      </c>
      <c r="K42" s="568"/>
      <c r="L42" s="569">
        <v>57.43934096815574</v>
      </c>
      <c r="M42" s="568"/>
      <c r="N42" s="569">
        <v>36.546075582050186</v>
      </c>
      <c r="O42" s="568"/>
      <c r="P42" s="569">
        <v>43.621292498786381</v>
      </c>
      <c r="Q42" s="568"/>
      <c r="R42" s="569">
        <v>44.665209231298029</v>
      </c>
      <c r="S42" s="568"/>
      <c r="T42" s="569">
        <v>38.221321843283988</v>
      </c>
      <c r="U42" s="568"/>
      <c r="V42" s="569">
        <v>24.925916241715996</v>
      </c>
      <c r="W42" s="568"/>
      <c r="X42" s="569">
        <v>21.893542641242757</v>
      </c>
      <c r="Y42" s="568"/>
      <c r="Z42" s="569">
        <v>19.166782792879619</v>
      </c>
      <c r="AA42" s="568"/>
      <c r="AB42" s="569">
        <v>17.121089066410349</v>
      </c>
      <c r="AC42" s="568"/>
      <c r="AD42" s="569">
        <v>16.490699111459094</v>
      </c>
      <c r="AE42" s="568"/>
      <c r="AF42" s="569">
        <v>13.020346333387078</v>
      </c>
      <c r="AG42" s="568"/>
      <c r="AH42" s="569">
        <v>14.515655728186443</v>
      </c>
      <c r="AI42" s="568"/>
      <c r="AJ42" s="569">
        <v>12.853852383909995</v>
      </c>
      <c r="AK42" s="568"/>
      <c r="AL42" s="569">
        <v>11.352899153366813</v>
      </c>
      <c r="AM42" s="568"/>
      <c r="AN42" s="569">
        <v>9.265637231273864</v>
      </c>
      <c r="AO42" s="568"/>
      <c r="AP42" s="569">
        <v>8.4065300703658981</v>
      </c>
      <c r="AQ42" s="568"/>
      <c r="AR42" s="569">
        <v>8.9831995534227058</v>
      </c>
      <c r="AS42" s="568"/>
      <c r="AT42" s="569">
        <v>9.2510987248024392</v>
      </c>
      <c r="AU42" s="568"/>
      <c r="AV42" s="569">
        <v>7.6830423798120027</v>
      </c>
      <c r="AW42" s="568"/>
      <c r="AX42" s="569">
        <v>7.8216419500757777</v>
      </c>
      <c r="AY42" s="568"/>
      <c r="AZ42" s="569">
        <v>6.4564228352832567</v>
      </c>
      <c r="BA42" s="568"/>
      <c r="BB42" s="569">
        <v>5.56661450653493</v>
      </c>
      <c r="BC42" s="568"/>
      <c r="BD42" s="569">
        <v>7.6413485218302295</v>
      </c>
      <c r="BE42" s="568"/>
      <c r="BF42" s="569">
        <v>8.3113468223459019</v>
      </c>
      <c r="BG42" s="568"/>
      <c r="BH42" s="569">
        <v>7.8103405801039321</v>
      </c>
      <c r="BI42" s="568"/>
      <c r="BJ42" s="569" t="s">
        <v>700</v>
      </c>
      <c r="BK42" s="571"/>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471" t="str">
        <f>Parameters!S42</f>
        <v>Wholesale trade, except of motor vehicles and motorcycles</v>
      </c>
      <c r="E43" s="472"/>
      <c r="F43" s="567">
        <v>419.24484425828808</v>
      </c>
      <c r="G43" s="568"/>
      <c r="H43" s="569">
        <v>425.39411893720956</v>
      </c>
      <c r="I43" s="568"/>
      <c r="J43" s="569">
        <v>586.15345410493035</v>
      </c>
      <c r="K43" s="568"/>
      <c r="L43" s="569">
        <v>575.92148819950592</v>
      </c>
      <c r="M43" s="568"/>
      <c r="N43" s="569">
        <v>502.53054727516712</v>
      </c>
      <c r="O43" s="568"/>
      <c r="P43" s="569">
        <v>583.75044107033568</v>
      </c>
      <c r="Q43" s="568"/>
      <c r="R43" s="569">
        <v>659.08173614553095</v>
      </c>
      <c r="S43" s="568"/>
      <c r="T43" s="569">
        <v>423.77677042840725</v>
      </c>
      <c r="U43" s="568"/>
      <c r="V43" s="569">
        <v>330.90765661840112</v>
      </c>
      <c r="W43" s="568"/>
      <c r="X43" s="569">
        <v>307.83352070744718</v>
      </c>
      <c r="Y43" s="568"/>
      <c r="Z43" s="569">
        <v>320.78822854053965</v>
      </c>
      <c r="AA43" s="568"/>
      <c r="AB43" s="569">
        <v>239.73212424751475</v>
      </c>
      <c r="AC43" s="568"/>
      <c r="AD43" s="569">
        <v>262.50755050198683</v>
      </c>
      <c r="AE43" s="568"/>
      <c r="AF43" s="569">
        <v>115.13862018999303</v>
      </c>
      <c r="AG43" s="568"/>
      <c r="AH43" s="569">
        <v>128.95848731522622</v>
      </c>
      <c r="AI43" s="568"/>
      <c r="AJ43" s="569">
        <v>124.49788466549664</v>
      </c>
      <c r="AK43" s="568"/>
      <c r="AL43" s="569">
        <v>128.90892932399777</v>
      </c>
      <c r="AM43" s="568"/>
      <c r="AN43" s="569">
        <v>452.44425514824781</v>
      </c>
      <c r="AO43" s="568"/>
      <c r="AP43" s="569">
        <v>125.9164633590982</v>
      </c>
      <c r="AQ43" s="568"/>
      <c r="AR43" s="569">
        <v>147.38856803008466</v>
      </c>
      <c r="AS43" s="568"/>
      <c r="AT43" s="569">
        <v>206.56057809331926</v>
      </c>
      <c r="AU43" s="568"/>
      <c r="AV43" s="569">
        <v>111.68675157058875</v>
      </c>
      <c r="AW43" s="568"/>
      <c r="AX43" s="569">
        <v>58.856906472300842</v>
      </c>
      <c r="AY43" s="568"/>
      <c r="AZ43" s="569">
        <v>52.39274328515652</v>
      </c>
      <c r="BA43" s="568"/>
      <c r="BB43" s="569">
        <v>44.402205808074179</v>
      </c>
      <c r="BC43" s="568"/>
      <c r="BD43" s="569">
        <v>48.324774643109841</v>
      </c>
      <c r="BE43" s="568"/>
      <c r="BF43" s="569">
        <v>39.51452681019407</v>
      </c>
      <c r="BG43" s="568"/>
      <c r="BH43" s="569">
        <v>34.195384177617598</v>
      </c>
      <c r="BI43" s="568"/>
      <c r="BJ43" s="569" t="s">
        <v>700</v>
      </c>
      <c r="BK43" s="571"/>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471" t="str">
        <f>Parameters!S43</f>
        <v>Retail trade, except of motor vehicles and motorcycles</v>
      </c>
      <c r="E44" s="472"/>
      <c r="F44" s="567">
        <v>387.02565508343594</v>
      </c>
      <c r="G44" s="568"/>
      <c r="H44" s="569">
        <v>402.17297107747902</v>
      </c>
      <c r="I44" s="568"/>
      <c r="J44" s="569">
        <v>384.43749928246848</v>
      </c>
      <c r="K44" s="568"/>
      <c r="L44" s="569">
        <v>434.56722914151294</v>
      </c>
      <c r="M44" s="568"/>
      <c r="N44" s="569">
        <v>343.89576738948819</v>
      </c>
      <c r="O44" s="568"/>
      <c r="P44" s="569">
        <v>476.5846293285357</v>
      </c>
      <c r="Q44" s="568"/>
      <c r="R44" s="569">
        <v>547.26577773204133</v>
      </c>
      <c r="S44" s="568"/>
      <c r="T44" s="569">
        <v>426.18326104523516</v>
      </c>
      <c r="U44" s="568"/>
      <c r="V44" s="569">
        <v>338.54229473184108</v>
      </c>
      <c r="W44" s="568"/>
      <c r="X44" s="569">
        <v>261.89506202569015</v>
      </c>
      <c r="Y44" s="568"/>
      <c r="Z44" s="569">
        <v>249.37146240394418</v>
      </c>
      <c r="AA44" s="568"/>
      <c r="AB44" s="569">
        <v>198.09530625992127</v>
      </c>
      <c r="AC44" s="568"/>
      <c r="AD44" s="569">
        <v>169.4416013205508</v>
      </c>
      <c r="AE44" s="568"/>
      <c r="AF44" s="569">
        <v>72.407007609645873</v>
      </c>
      <c r="AG44" s="568"/>
      <c r="AH44" s="569">
        <v>89.71958558270947</v>
      </c>
      <c r="AI44" s="568"/>
      <c r="AJ44" s="569">
        <v>87.225755203639181</v>
      </c>
      <c r="AK44" s="568"/>
      <c r="AL44" s="569">
        <v>186.71069991074398</v>
      </c>
      <c r="AM44" s="568"/>
      <c r="AN44" s="569">
        <v>221.47320998874261</v>
      </c>
      <c r="AO44" s="568"/>
      <c r="AP44" s="569">
        <v>135.82906931296955</v>
      </c>
      <c r="AQ44" s="568"/>
      <c r="AR44" s="569">
        <v>65.03288082237404</v>
      </c>
      <c r="AS44" s="568"/>
      <c r="AT44" s="569">
        <v>76.770950825643297</v>
      </c>
      <c r="AU44" s="568"/>
      <c r="AV44" s="569">
        <v>80.990228811337673</v>
      </c>
      <c r="AW44" s="568"/>
      <c r="AX44" s="569">
        <v>57.879703666408567</v>
      </c>
      <c r="AY44" s="568"/>
      <c r="AZ44" s="569">
        <v>45.955376078685674</v>
      </c>
      <c r="BA44" s="568"/>
      <c r="BB44" s="569">
        <v>35.144489564510366</v>
      </c>
      <c r="BC44" s="568"/>
      <c r="BD44" s="569">
        <v>50.203422363440609</v>
      </c>
      <c r="BE44" s="568"/>
      <c r="BF44" s="569">
        <v>50.035300930521814</v>
      </c>
      <c r="BG44" s="568"/>
      <c r="BH44" s="569">
        <v>45.489061470191572</v>
      </c>
      <c r="BI44" s="568"/>
      <c r="BJ44" s="569" t="s">
        <v>700</v>
      </c>
      <c r="BK44" s="571"/>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479" t="str">
        <f>Parameters!S44</f>
        <v>Transportation and storage</v>
      </c>
      <c r="E45" s="481"/>
      <c r="F45" s="564">
        <v>1944.1624316793861</v>
      </c>
      <c r="G45" s="568"/>
      <c r="H45" s="565">
        <v>2062.6823394534949</v>
      </c>
      <c r="I45" s="568"/>
      <c r="J45" s="565">
        <v>1959.2234682940637</v>
      </c>
      <c r="K45" s="568"/>
      <c r="L45" s="565">
        <v>2031.8472177248366</v>
      </c>
      <c r="M45" s="568"/>
      <c r="N45" s="565">
        <v>1134.2224032636389</v>
      </c>
      <c r="O45" s="568"/>
      <c r="P45" s="565">
        <v>1224.8505406048571</v>
      </c>
      <c r="Q45" s="568"/>
      <c r="R45" s="565">
        <v>1763.3059088980053</v>
      </c>
      <c r="S45" s="568"/>
      <c r="T45" s="565">
        <v>1109.3947958115925</v>
      </c>
      <c r="U45" s="568"/>
      <c r="V45" s="565">
        <v>665.48862015717771</v>
      </c>
      <c r="W45" s="568"/>
      <c r="X45" s="565">
        <v>455.32425497952448</v>
      </c>
      <c r="Y45" s="568"/>
      <c r="Z45" s="565">
        <v>468.47567214070648</v>
      </c>
      <c r="AA45" s="568"/>
      <c r="AB45" s="565">
        <v>404.59291403406962</v>
      </c>
      <c r="AC45" s="568"/>
      <c r="AD45" s="565">
        <v>394.702412153252</v>
      </c>
      <c r="AE45" s="568"/>
      <c r="AF45" s="565">
        <v>288.89403141537025</v>
      </c>
      <c r="AG45" s="568"/>
      <c r="AH45" s="565">
        <v>266.3887932745476</v>
      </c>
      <c r="AI45" s="568"/>
      <c r="AJ45" s="565">
        <v>458.69751343291802</v>
      </c>
      <c r="AK45" s="568"/>
      <c r="AL45" s="565">
        <v>417.15966038202635</v>
      </c>
      <c r="AM45" s="568"/>
      <c r="AN45" s="565">
        <v>341.49179132597999</v>
      </c>
      <c r="AO45" s="568"/>
      <c r="AP45" s="565">
        <v>367.77879168393008</v>
      </c>
      <c r="AQ45" s="568"/>
      <c r="AR45" s="565">
        <v>85.067740304848087</v>
      </c>
      <c r="AS45" s="568"/>
      <c r="AT45" s="565">
        <v>115.98406793521359</v>
      </c>
      <c r="AU45" s="568"/>
      <c r="AV45" s="565">
        <v>155.69102483012347</v>
      </c>
      <c r="AW45" s="568"/>
      <c r="AX45" s="565">
        <v>123.94578958669118</v>
      </c>
      <c r="AY45" s="568"/>
      <c r="AZ45" s="565">
        <v>83.448135129021992</v>
      </c>
      <c r="BA45" s="568"/>
      <c r="BB45" s="565">
        <v>77.605595554584539</v>
      </c>
      <c r="BC45" s="568"/>
      <c r="BD45" s="565">
        <v>88.475513268188223</v>
      </c>
      <c r="BE45" s="568"/>
      <c r="BF45" s="565">
        <v>95.896720048809868</v>
      </c>
      <c r="BG45" s="568"/>
      <c r="BH45" s="565">
        <v>90.797258445009518</v>
      </c>
      <c r="BI45" s="568"/>
      <c r="BJ45" s="565" t="s">
        <v>700</v>
      </c>
      <c r="BK45" s="571"/>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471" t="str">
        <f>Parameters!S45</f>
        <v>Land transport and transport via pipelines</v>
      </c>
      <c r="E46" s="472"/>
      <c r="F46" s="567">
        <v>1063.6950890473802</v>
      </c>
      <c r="G46" s="568"/>
      <c r="H46" s="569">
        <v>1086.3564982543739</v>
      </c>
      <c r="I46" s="568"/>
      <c r="J46" s="569">
        <v>1098.6760536397223</v>
      </c>
      <c r="K46" s="568"/>
      <c r="L46" s="569">
        <v>1146.1723261948152</v>
      </c>
      <c r="M46" s="568"/>
      <c r="N46" s="569">
        <v>515.33192743068139</v>
      </c>
      <c r="O46" s="568"/>
      <c r="P46" s="569">
        <v>546.12707206386199</v>
      </c>
      <c r="Q46" s="568"/>
      <c r="R46" s="569">
        <v>536.07251371676762</v>
      </c>
      <c r="S46" s="568"/>
      <c r="T46" s="569">
        <v>497.39027187079529</v>
      </c>
      <c r="U46" s="568"/>
      <c r="V46" s="569">
        <v>173.34497745648972</v>
      </c>
      <c r="W46" s="568"/>
      <c r="X46" s="569">
        <v>150.8050026560569</v>
      </c>
      <c r="Y46" s="568"/>
      <c r="Z46" s="569">
        <v>149.45011735406081</v>
      </c>
      <c r="AA46" s="568"/>
      <c r="AB46" s="569">
        <v>132.00630381612515</v>
      </c>
      <c r="AC46" s="568"/>
      <c r="AD46" s="569">
        <v>130.44337605009065</v>
      </c>
      <c r="AE46" s="568"/>
      <c r="AF46" s="569">
        <v>136.50976075846566</v>
      </c>
      <c r="AG46" s="568"/>
      <c r="AH46" s="569">
        <v>134.97817379576242</v>
      </c>
      <c r="AI46" s="568"/>
      <c r="AJ46" s="569">
        <v>73.790184969485239</v>
      </c>
      <c r="AK46" s="568"/>
      <c r="AL46" s="569">
        <v>60.023369568974481</v>
      </c>
      <c r="AM46" s="568"/>
      <c r="AN46" s="569">
        <v>47.035990379750665</v>
      </c>
      <c r="AO46" s="568"/>
      <c r="AP46" s="569">
        <v>38.153249821098996</v>
      </c>
      <c r="AQ46" s="568"/>
      <c r="AR46" s="569">
        <v>32.308330852078349</v>
      </c>
      <c r="AS46" s="568"/>
      <c r="AT46" s="569">
        <v>40.847226189059356</v>
      </c>
      <c r="AU46" s="568"/>
      <c r="AV46" s="569">
        <v>31.306071051359289</v>
      </c>
      <c r="AW46" s="568"/>
      <c r="AX46" s="569">
        <v>30.531649219041721</v>
      </c>
      <c r="AY46" s="568"/>
      <c r="AZ46" s="569">
        <v>27.140462086977799</v>
      </c>
      <c r="BA46" s="568"/>
      <c r="BB46" s="569">
        <v>25.91816247496541</v>
      </c>
      <c r="BC46" s="568"/>
      <c r="BD46" s="569">
        <v>28.752346756143883</v>
      </c>
      <c r="BE46" s="568"/>
      <c r="BF46" s="569">
        <v>29.339917275571391</v>
      </c>
      <c r="BG46" s="568"/>
      <c r="BH46" s="569">
        <v>29.298454046629484</v>
      </c>
      <c r="BI46" s="568"/>
      <c r="BJ46" s="569" t="s">
        <v>700</v>
      </c>
      <c r="BK46" s="571"/>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471" t="str">
        <f>Parameters!S46</f>
        <v>Water transport</v>
      </c>
      <c r="E47" s="500"/>
      <c r="F47" s="567">
        <v>106.83822622197569</v>
      </c>
      <c r="G47" s="568"/>
      <c r="H47" s="569">
        <v>91.8134677868876</v>
      </c>
      <c r="I47" s="568"/>
      <c r="J47" s="569">
        <v>55.509853188275486</v>
      </c>
      <c r="K47" s="568"/>
      <c r="L47" s="569">
        <v>76.108392930794338</v>
      </c>
      <c r="M47" s="568"/>
      <c r="N47" s="569">
        <v>17.789050444640274</v>
      </c>
      <c r="O47" s="568"/>
      <c r="P47" s="569">
        <v>2.1544433759816783</v>
      </c>
      <c r="Q47" s="568"/>
      <c r="R47" s="569">
        <v>49.415373271557371</v>
      </c>
      <c r="S47" s="568"/>
      <c r="T47" s="569">
        <v>53.671794364693966</v>
      </c>
      <c r="U47" s="568"/>
      <c r="V47" s="569">
        <v>40.554634191846134</v>
      </c>
      <c r="W47" s="568"/>
      <c r="X47" s="569">
        <v>16.092418531558394</v>
      </c>
      <c r="Y47" s="568"/>
      <c r="Z47" s="569">
        <v>1.8392946134265367</v>
      </c>
      <c r="AA47" s="568"/>
      <c r="AB47" s="569">
        <v>55.630651134524278</v>
      </c>
      <c r="AC47" s="568"/>
      <c r="AD47" s="569">
        <v>59.362006156037566</v>
      </c>
      <c r="AE47" s="568"/>
      <c r="AF47" s="569">
        <v>63.215064393053048</v>
      </c>
      <c r="AG47" s="568"/>
      <c r="AH47" s="569">
        <v>57.953811476190261</v>
      </c>
      <c r="AI47" s="568"/>
      <c r="AJ47" s="569">
        <v>61.00421888478833</v>
      </c>
      <c r="AK47" s="568"/>
      <c r="AL47" s="569">
        <v>54.117184631104386</v>
      </c>
      <c r="AM47" s="568"/>
      <c r="AN47" s="569">
        <v>18.936777990631569</v>
      </c>
      <c r="AO47" s="568"/>
      <c r="AP47" s="569">
        <v>29.74438158443661</v>
      </c>
      <c r="AQ47" s="568"/>
      <c r="AR47" s="569">
        <v>34.538654276775667</v>
      </c>
      <c r="AS47" s="568"/>
      <c r="AT47" s="569">
        <v>52.034763819152069</v>
      </c>
      <c r="AU47" s="568"/>
      <c r="AV47" s="569">
        <v>43.439622690432998</v>
      </c>
      <c r="AW47" s="568"/>
      <c r="AX47" s="569">
        <v>42.810146975905553</v>
      </c>
      <c r="AY47" s="568"/>
      <c r="AZ47" s="569">
        <v>24.835270826860278</v>
      </c>
      <c r="BA47" s="568"/>
      <c r="BB47" s="569">
        <v>36.939662364534946</v>
      </c>
      <c r="BC47" s="568"/>
      <c r="BD47" s="569">
        <v>37.394107508848542</v>
      </c>
      <c r="BE47" s="568"/>
      <c r="BF47" s="569">
        <v>42.207040110103058</v>
      </c>
      <c r="BG47" s="568"/>
      <c r="BH47" s="569">
        <v>41.841932675752957</v>
      </c>
      <c r="BI47" s="568"/>
      <c r="BJ47" s="569" t="s">
        <v>700</v>
      </c>
      <c r="BK47" s="571"/>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474" t="str">
        <f>Parameters!S47</f>
        <v>Air transport</v>
      </c>
      <c r="E48" s="473"/>
      <c r="F48" s="567">
        <v>10.611633510425012</v>
      </c>
      <c r="G48" s="568"/>
      <c r="H48" s="569">
        <v>11.571846128855121</v>
      </c>
      <c r="I48" s="568"/>
      <c r="J48" s="569">
        <v>10.459693144102355</v>
      </c>
      <c r="K48" s="568"/>
      <c r="L48" s="569">
        <v>9.320589728671262</v>
      </c>
      <c r="M48" s="568"/>
      <c r="N48" s="569">
        <v>9.6046059223529809</v>
      </c>
      <c r="O48" s="568"/>
      <c r="P48" s="569">
        <v>12.069016903826542</v>
      </c>
      <c r="Q48" s="568"/>
      <c r="R48" s="569">
        <v>12.333304171509907</v>
      </c>
      <c r="S48" s="568"/>
      <c r="T48" s="569">
        <v>13.246056087920106</v>
      </c>
      <c r="U48" s="568"/>
      <c r="V48" s="569">
        <v>12.977478224830159</v>
      </c>
      <c r="W48" s="568"/>
      <c r="X48" s="569">
        <v>10.126565799940746</v>
      </c>
      <c r="Y48" s="568"/>
      <c r="Z48" s="569">
        <v>2.4161696311716936</v>
      </c>
      <c r="AA48" s="568"/>
      <c r="AB48" s="569">
        <v>2.6577427281828196</v>
      </c>
      <c r="AC48" s="568"/>
      <c r="AD48" s="569">
        <v>2.5281306708166391</v>
      </c>
      <c r="AE48" s="568"/>
      <c r="AF48" s="569">
        <v>2.5061594380125123</v>
      </c>
      <c r="AG48" s="568"/>
      <c r="AH48" s="569">
        <v>2.0786621566869807</v>
      </c>
      <c r="AI48" s="568"/>
      <c r="AJ48" s="569">
        <v>1.6784802087220485</v>
      </c>
      <c r="AK48" s="568"/>
      <c r="AL48" s="569">
        <v>1.7245363113649836</v>
      </c>
      <c r="AM48" s="568"/>
      <c r="AN48" s="569">
        <v>1.5882562283047563</v>
      </c>
      <c r="AO48" s="568"/>
      <c r="AP48" s="569">
        <v>1.5135785835631184</v>
      </c>
      <c r="AQ48" s="568"/>
      <c r="AR48" s="569">
        <v>1.5297353823534361</v>
      </c>
      <c r="AS48" s="568"/>
      <c r="AT48" s="569">
        <v>1.7948758219988601</v>
      </c>
      <c r="AU48" s="568"/>
      <c r="AV48" s="569">
        <v>1.9214092263619695</v>
      </c>
      <c r="AW48" s="568"/>
      <c r="AX48" s="569">
        <v>2.0607293717842219</v>
      </c>
      <c r="AY48" s="568"/>
      <c r="AZ48" s="569">
        <v>2.3045775672294706</v>
      </c>
      <c r="BA48" s="568"/>
      <c r="BB48" s="569">
        <v>2.2922596248672771</v>
      </c>
      <c r="BC48" s="568"/>
      <c r="BD48" s="569">
        <v>0.94974332786912241</v>
      </c>
      <c r="BE48" s="568"/>
      <c r="BF48" s="569">
        <v>0.95264955298034359</v>
      </c>
      <c r="BG48" s="568"/>
      <c r="BH48" s="569">
        <v>1.6524732055164246</v>
      </c>
      <c r="BI48" s="568"/>
      <c r="BJ48" s="569" t="s">
        <v>700</v>
      </c>
      <c r="BK48" s="571"/>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474" t="str">
        <f>Parameters!S48</f>
        <v>Warehousing and support activities for transportation</v>
      </c>
      <c r="E49" s="473"/>
      <c r="F49" s="567">
        <v>719.10411608383856</v>
      </c>
      <c r="G49" s="568"/>
      <c r="H49" s="569">
        <v>829.17883428962887</v>
      </c>
      <c r="I49" s="568"/>
      <c r="J49" s="569">
        <v>749.70272894901234</v>
      </c>
      <c r="K49" s="568"/>
      <c r="L49" s="569">
        <v>756.51628794813371</v>
      </c>
      <c r="M49" s="568"/>
      <c r="N49" s="569">
        <v>553.23831457597589</v>
      </c>
      <c r="O49" s="568"/>
      <c r="P49" s="569">
        <v>616.45941842306149</v>
      </c>
      <c r="Q49" s="568"/>
      <c r="R49" s="569">
        <v>1127.9100986564426</v>
      </c>
      <c r="S49" s="568" t="s">
        <v>358</v>
      </c>
      <c r="T49" s="569">
        <v>515.58737913304356</v>
      </c>
      <c r="U49" s="568"/>
      <c r="V49" s="569">
        <v>415.77695320476624</v>
      </c>
      <c r="W49" s="568"/>
      <c r="X49" s="569">
        <v>261.09643056885113</v>
      </c>
      <c r="Y49" s="568"/>
      <c r="Z49" s="569">
        <v>301.10862856554479</v>
      </c>
      <c r="AA49" s="568"/>
      <c r="AB49" s="569">
        <v>203.29410260865299</v>
      </c>
      <c r="AC49" s="568"/>
      <c r="AD49" s="569">
        <v>192.99095870661486</v>
      </c>
      <c r="AE49" s="568"/>
      <c r="AF49" s="569">
        <v>80.170941538597376</v>
      </c>
      <c r="AG49" s="568"/>
      <c r="AH49" s="569">
        <v>63.545040750155771</v>
      </c>
      <c r="AI49" s="568"/>
      <c r="AJ49" s="569">
        <v>315.31118306402209</v>
      </c>
      <c r="AK49" s="568" t="s">
        <v>358</v>
      </c>
      <c r="AL49" s="569">
        <v>295.37929324525885</v>
      </c>
      <c r="AM49" s="568"/>
      <c r="AN49" s="569">
        <v>268.87351554507768</v>
      </c>
      <c r="AO49" s="568"/>
      <c r="AP49" s="569">
        <v>293.6756886164477</v>
      </c>
      <c r="AQ49" s="568"/>
      <c r="AR49" s="569">
        <v>12.161704887802603</v>
      </c>
      <c r="AS49" s="568"/>
      <c r="AT49" s="569">
        <v>16.287526149143691</v>
      </c>
      <c r="AU49" s="568"/>
      <c r="AV49" s="569">
        <v>74.889472525345766</v>
      </c>
      <c r="AW49" s="568" t="s">
        <v>358</v>
      </c>
      <c r="AX49" s="569">
        <v>44.414898523759746</v>
      </c>
      <c r="AY49" s="568"/>
      <c r="AZ49" s="569">
        <v>25.949826737163178</v>
      </c>
      <c r="BA49" s="568"/>
      <c r="BB49" s="569">
        <v>9.4543908658072482</v>
      </c>
      <c r="BC49" s="568"/>
      <c r="BD49" s="569">
        <v>17.106240605248772</v>
      </c>
      <c r="BE49" s="568"/>
      <c r="BF49" s="569">
        <v>19.742746585436436</v>
      </c>
      <c r="BG49" s="568"/>
      <c r="BH49" s="569">
        <v>14.73034641984197</v>
      </c>
      <c r="BI49" s="568"/>
      <c r="BJ49" s="569" t="s">
        <v>700</v>
      </c>
      <c r="BK49" s="571"/>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474" t="str">
        <f>Parameters!S49</f>
        <v>Postal and courier activities</v>
      </c>
      <c r="E50" s="473"/>
      <c r="F50" s="567">
        <v>43.913366815766629</v>
      </c>
      <c r="G50" s="568"/>
      <c r="H50" s="569">
        <v>43.761692993749541</v>
      </c>
      <c r="I50" s="568"/>
      <c r="J50" s="569">
        <v>44.875139372951075</v>
      </c>
      <c r="K50" s="568"/>
      <c r="L50" s="569">
        <v>43.7296209224221</v>
      </c>
      <c r="M50" s="568"/>
      <c r="N50" s="569">
        <v>38.258504889988544</v>
      </c>
      <c r="O50" s="568"/>
      <c r="P50" s="569">
        <v>48.040589838125555</v>
      </c>
      <c r="Q50" s="568"/>
      <c r="R50" s="569">
        <v>37.574619081727626</v>
      </c>
      <c r="S50" s="568"/>
      <c r="T50" s="569">
        <v>29.49929435513948</v>
      </c>
      <c r="U50" s="568"/>
      <c r="V50" s="569">
        <v>22.834577079245463</v>
      </c>
      <c r="W50" s="568"/>
      <c r="X50" s="569">
        <v>17.203837423117292</v>
      </c>
      <c r="Y50" s="568"/>
      <c r="Z50" s="569">
        <v>13.661461976502668</v>
      </c>
      <c r="AA50" s="568"/>
      <c r="AB50" s="569">
        <v>11.004113746584402</v>
      </c>
      <c r="AC50" s="568"/>
      <c r="AD50" s="569">
        <v>9.3779405696922584</v>
      </c>
      <c r="AE50" s="568"/>
      <c r="AF50" s="569">
        <v>6.4921052872416833</v>
      </c>
      <c r="AG50" s="568"/>
      <c r="AH50" s="569">
        <v>7.8331050957521633</v>
      </c>
      <c r="AI50" s="568"/>
      <c r="AJ50" s="569">
        <v>6.9134463059003437</v>
      </c>
      <c r="AK50" s="568"/>
      <c r="AL50" s="569">
        <v>5.9152766253236608</v>
      </c>
      <c r="AM50" s="568"/>
      <c r="AN50" s="569">
        <v>5.0572511822153672</v>
      </c>
      <c r="AO50" s="568"/>
      <c r="AP50" s="569">
        <v>4.6918930783836847</v>
      </c>
      <c r="AQ50" s="568"/>
      <c r="AR50" s="569">
        <v>4.5293149058380413</v>
      </c>
      <c r="AS50" s="568"/>
      <c r="AT50" s="569">
        <v>5.019675955859614</v>
      </c>
      <c r="AU50" s="568"/>
      <c r="AV50" s="569">
        <v>4.1344493366234554</v>
      </c>
      <c r="AW50" s="568"/>
      <c r="AX50" s="569">
        <v>4.1283654961999385</v>
      </c>
      <c r="AY50" s="568"/>
      <c r="AZ50" s="569">
        <v>3.2179979107912686</v>
      </c>
      <c r="BA50" s="568"/>
      <c r="BB50" s="569">
        <v>3.0011202244096769</v>
      </c>
      <c r="BC50" s="568"/>
      <c r="BD50" s="569">
        <v>4.2730750700778897</v>
      </c>
      <c r="BE50" s="568"/>
      <c r="BF50" s="569">
        <v>3.6543665247186414</v>
      </c>
      <c r="BG50" s="568"/>
      <c r="BH50" s="569">
        <v>3.2740520972686746</v>
      </c>
      <c r="BI50" s="568"/>
      <c r="BJ50" s="569" t="s">
        <v>700</v>
      </c>
      <c r="BK50" s="571"/>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479" t="str">
        <f>Parameters!S50</f>
        <v>Accommodation and food service activities</v>
      </c>
      <c r="E51" s="472"/>
      <c r="F51" s="564">
        <v>137.34021394284389</v>
      </c>
      <c r="G51" s="568"/>
      <c r="H51" s="565">
        <v>144.26563128307987</v>
      </c>
      <c r="I51" s="568"/>
      <c r="J51" s="565">
        <v>145.51870706939104</v>
      </c>
      <c r="K51" s="568"/>
      <c r="L51" s="565">
        <v>141.56150271270144</v>
      </c>
      <c r="M51" s="568"/>
      <c r="N51" s="565">
        <v>125.02885427873431</v>
      </c>
      <c r="O51" s="568"/>
      <c r="P51" s="565">
        <v>153.3479538986843</v>
      </c>
      <c r="Q51" s="568"/>
      <c r="R51" s="565">
        <v>159.89277536865262</v>
      </c>
      <c r="S51" s="568"/>
      <c r="T51" s="565">
        <v>119.11633676963827</v>
      </c>
      <c r="U51" s="568"/>
      <c r="V51" s="565">
        <v>94.014793535615823</v>
      </c>
      <c r="W51" s="568"/>
      <c r="X51" s="565">
        <v>71.90374441249196</v>
      </c>
      <c r="Y51" s="568"/>
      <c r="Z51" s="565">
        <v>61.736923910550011</v>
      </c>
      <c r="AA51" s="568"/>
      <c r="AB51" s="565">
        <v>48.397128280391918</v>
      </c>
      <c r="AC51" s="568"/>
      <c r="AD51" s="565">
        <v>44.01529738236141</v>
      </c>
      <c r="AE51" s="568"/>
      <c r="AF51" s="565">
        <v>33.70488875738868</v>
      </c>
      <c r="AG51" s="568"/>
      <c r="AH51" s="565">
        <v>36.644282447594705</v>
      </c>
      <c r="AI51" s="568"/>
      <c r="AJ51" s="565">
        <v>30.991716607929504</v>
      </c>
      <c r="AK51" s="568"/>
      <c r="AL51" s="565">
        <v>30.087236981236039</v>
      </c>
      <c r="AM51" s="568"/>
      <c r="AN51" s="565">
        <v>74.008058814677582</v>
      </c>
      <c r="AO51" s="568"/>
      <c r="AP51" s="565">
        <v>24.64344532547026</v>
      </c>
      <c r="AQ51" s="568"/>
      <c r="AR51" s="565">
        <v>24.967670321638717</v>
      </c>
      <c r="AS51" s="568"/>
      <c r="AT51" s="565">
        <v>27.399490781504099</v>
      </c>
      <c r="AU51" s="568"/>
      <c r="AV51" s="565">
        <v>22.674264889574633</v>
      </c>
      <c r="AW51" s="568"/>
      <c r="AX51" s="565">
        <v>23.3660884657879</v>
      </c>
      <c r="AY51" s="568"/>
      <c r="AZ51" s="565">
        <v>18.088474966740328</v>
      </c>
      <c r="BA51" s="568"/>
      <c r="BB51" s="565">
        <v>16.609569493219464</v>
      </c>
      <c r="BC51" s="568"/>
      <c r="BD51" s="565">
        <v>23.753432845336274</v>
      </c>
      <c r="BE51" s="568"/>
      <c r="BF51" s="565">
        <v>19.612425292099079</v>
      </c>
      <c r="BG51" s="568"/>
      <c r="BH51" s="565">
        <v>19.586098854016637</v>
      </c>
      <c r="BI51" s="568"/>
      <c r="BJ51" s="565" t="s">
        <v>700</v>
      </c>
      <c r="BK51" s="571"/>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479" t="str">
        <f>Parameters!S51</f>
        <v>Information and communication</v>
      </c>
      <c r="E52" s="481"/>
      <c r="F52" s="564">
        <v>93.280142259098881</v>
      </c>
      <c r="G52" s="568"/>
      <c r="H52" s="565">
        <v>94.404701410432438</v>
      </c>
      <c r="I52" s="568"/>
      <c r="J52" s="565">
        <v>95.924695895686142</v>
      </c>
      <c r="K52" s="568"/>
      <c r="L52" s="565">
        <v>98.557341274591138</v>
      </c>
      <c r="M52" s="568"/>
      <c r="N52" s="565">
        <v>87.288076943649344</v>
      </c>
      <c r="O52" s="568"/>
      <c r="P52" s="565">
        <v>118.1250081483274</v>
      </c>
      <c r="Q52" s="568"/>
      <c r="R52" s="565">
        <v>108.01972955974253</v>
      </c>
      <c r="S52" s="568"/>
      <c r="T52" s="565">
        <v>73.734526800312409</v>
      </c>
      <c r="U52" s="568"/>
      <c r="V52" s="565">
        <v>58.348019319316684</v>
      </c>
      <c r="W52" s="568"/>
      <c r="X52" s="565">
        <v>45.342087088293191</v>
      </c>
      <c r="Y52" s="568"/>
      <c r="Z52" s="565">
        <v>39.94527420349705</v>
      </c>
      <c r="AA52" s="568"/>
      <c r="AB52" s="565">
        <v>33.125448537961844</v>
      </c>
      <c r="AC52" s="568"/>
      <c r="AD52" s="565">
        <v>31.136924579597142</v>
      </c>
      <c r="AE52" s="568"/>
      <c r="AF52" s="565">
        <v>549.63852831205429</v>
      </c>
      <c r="AG52" s="568"/>
      <c r="AH52" s="565">
        <v>130.43499106786368</v>
      </c>
      <c r="AI52" s="568"/>
      <c r="AJ52" s="565">
        <v>38.890356332921186</v>
      </c>
      <c r="AK52" s="568"/>
      <c r="AL52" s="565">
        <v>23.618849176208343</v>
      </c>
      <c r="AM52" s="568"/>
      <c r="AN52" s="565">
        <v>20.058361492811144</v>
      </c>
      <c r="AO52" s="568"/>
      <c r="AP52" s="565">
        <v>18.75807129217068</v>
      </c>
      <c r="AQ52" s="568"/>
      <c r="AR52" s="565">
        <v>18.619498779490176</v>
      </c>
      <c r="AS52" s="568"/>
      <c r="AT52" s="565">
        <v>31.197343873165849</v>
      </c>
      <c r="AU52" s="568"/>
      <c r="AV52" s="565">
        <v>18.774132788721175</v>
      </c>
      <c r="AW52" s="568"/>
      <c r="AX52" s="565">
        <v>19.493941778128907</v>
      </c>
      <c r="AY52" s="568"/>
      <c r="AZ52" s="565">
        <v>15.454024541233332</v>
      </c>
      <c r="BA52" s="568"/>
      <c r="BB52" s="565">
        <v>11.855829120259322</v>
      </c>
      <c r="BC52" s="568"/>
      <c r="BD52" s="565">
        <v>16.743001981868133</v>
      </c>
      <c r="BE52" s="568"/>
      <c r="BF52" s="565">
        <v>17.490153838700998</v>
      </c>
      <c r="BG52" s="568"/>
      <c r="BH52" s="565">
        <v>16.99540941592112</v>
      </c>
      <c r="BI52" s="568"/>
      <c r="BJ52" s="565" t="s">
        <v>700</v>
      </c>
      <c r="BK52" s="571"/>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469" t="str">
        <f>Parameters!S52</f>
        <v>Publishing, motion picture, video, television programme production; sound recording, programming and broadcasting activities</v>
      </c>
      <c r="E53" s="470"/>
      <c r="F53" s="603"/>
      <c r="G53" s="594"/>
      <c r="H53" s="575"/>
      <c r="I53" s="594"/>
      <c r="J53" s="575"/>
      <c r="K53" s="594"/>
      <c r="L53" s="575"/>
      <c r="M53" s="594"/>
      <c r="N53" s="575"/>
      <c r="O53" s="594"/>
      <c r="P53" s="575"/>
      <c r="Q53" s="594"/>
      <c r="R53" s="575"/>
      <c r="S53" s="594"/>
      <c r="T53" s="575"/>
      <c r="U53" s="594"/>
      <c r="V53" s="575"/>
      <c r="W53" s="594"/>
      <c r="X53" s="575"/>
      <c r="Y53" s="594"/>
      <c r="Z53" s="575"/>
      <c r="AA53" s="594"/>
      <c r="AB53" s="575"/>
      <c r="AC53" s="594"/>
      <c r="AD53" s="575"/>
      <c r="AE53" s="594"/>
      <c r="AF53" s="575"/>
      <c r="AG53" s="594"/>
      <c r="AH53" s="575"/>
      <c r="AI53" s="594"/>
      <c r="AJ53" s="575"/>
      <c r="AK53" s="594"/>
      <c r="AL53" s="575"/>
      <c r="AM53" s="594"/>
      <c r="AN53" s="575"/>
      <c r="AO53" s="594"/>
      <c r="AP53" s="575"/>
      <c r="AQ53" s="594"/>
      <c r="AR53" s="575"/>
      <c r="AS53" s="594"/>
      <c r="AT53" s="575"/>
      <c r="AU53" s="594"/>
      <c r="AV53" s="575"/>
      <c r="AW53" s="594"/>
      <c r="AX53" s="575"/>
      <c r="AY53" s="594"/>
      <c r="AZ53" s="575"/>
      <c r="BA53" s="594"/>
      <c r="BB53" s="575"/>
      <c r="BC53" s="594"/>
      <c r="BD53" s="575"/>
      <c r="BE53" s="594"/>
      <c r="BF53" s="575"/>
      <c r="BG53" s="594"/>
      <c r="BH53" s="575"/>
      <c r="BI53" s="594"/>
      <c r="BJ53" s="575"/>
      <c r="BK53" s="598"/>
      <c r="CJ53" s="303"/>
      <c r="CK53" s="303"/>
      <c r="CL53" s="303"/>
      <c r="CM53" s="304"/>
      <c r="CN53" s="303"/>
      <c r="CO53" s="303"/>
      <c r="CP53" s="303"/>
      <c r="CQ53" s="303"/>
      <c r="CR53" s="303"/>
      <c r="CS53" s="303"/>
      <c r="CT53" s="303"/>
    </row>
    <row r="54" spans="1:98" s="14" customFormat="1" ht="12.75" customHeight="1">
      <c r="A54" s="35"/>
      <c r="B54" s="204" t="str">
        <f>Parameters!Q53</f>
        <v>J58</v>
      </c>
      <c r="C54" s="205"/>
      <c r="D54" s="474" t="str">
        <f>Parameters!S53</f>
        <v>Publishing activities</v>
      </c>
      <c r="E54" s="473"/>
      <c r="F54" s="567">
        <v>13.574625565831003</v>
      </c>
      <c r="G54" s="568"/>
      <c r="H54" s="569">
        <v>15.512201719321633</v>
      </c>
      <c r="I54" s="568"/>
      <c r="J54" s="569">
        <v>14.410373028877363</v>
      </c>
      <c r="K54" s="568"/>
      <c r="L54" s="569">
        <v>13.964741913429169</v>
      </c>
      <c r="M54" s="568"/>
      <c r="N54" s="569">
        <v>13.902458080025827</v>
      </c>
      <c r="O54" s="568"/>
      <c r="P54" s="569">
        <v>20.155710300135627</v>
      </c>
      <c r="Q54" s="568"/>
      <c r="R54" s="569">
        <v>14.525416258825345</v>
      </c>
      <c r="S54" s="568"/>
      <c r="T54" s="569">
        <v>11.97741381405508</v>
      </c>
      <c r="U54" s="568"/>
      <c r="V54" s="569">
        <v>10.128370303880761</v>
      </c>
      <c r="W54" s="568"/>
      <c r="X54" s="569">
        <v>8.6185300992743876</v>
      </c>
      <c r="Y54" s="568"/>
      <c r="Z54" s="569">
        <v>6.4633094983490622</v>
      </c>
      <c r="AA54" s="568"/>
      <c r="AB54" s="569">
        <v>6.3357133068369125</v>
      </c>
      <c r="AC54" s="568"/>
      <c r="AD54" s="569">
        <v>5.0403041718001793</v>
      </c>
      <c r="AE54" s="568"/>
      <c r="AF54" s="569">
        <v>378.11032620040214</v>
      </c>
      <c r="AG54" s="568"/>
      <c r="AH54" s="569">
        <v>4.1392388522798251</v>
      </c>
      <c r="AI54" s="568"/>
      <c r="AJ54" s="569">
        <v>3.3943306024896116</v>
      </c>
      <c r="AK54" s="568"/>
      <c r="AL54" s="569">
        <v>3.1675218208547666</v>
      </c>
      <c r="AM54" s="568"/>
      <c r="AN54" s="569">
        <v>2.5106593251074005</v>
      </c>
      <c r="AO54" s="568"/>
      <c r="AP54" s="569">
        <v>2.2282619410868381</v>
      </c>
      <c r="AQ54" s="568"/>
      <c r="AR54" s="569">
        <v>2.2688635778650306</v>
      </c>
      <c r="AS54" s="568"/>
      <c r="AT54" s="569">
        <v>2.3412888842265529</v>
      </c>
      <c r="AU54" s="568"/>
      <c r="AV54" s="569">
        <v>1.9683765067202712</v>
      </c>
      <c r="AW54" s="568"/>
      <c r="AX54" s="569">
        <v>1.9332441254392037</v>
      </c>
      <c r="AY54" s="568"/>
      <c r="AZ54" s="569">
        <v>1.590328593910312</v>
      </c>
      <c r="BA54" s="568"/>
      <c r="BB54" s="569">
        <v>1.0849003462053923</v>
      </c>
      <c r="BC54" s="568"/>
      <c r="BD54" s="569">
        <v>1.5486120775007948</v>
      </c>
      <c r="BE54" s="568"/>
      <c r="BF54" s="569">
        <v>1.6826427869368823</v>
      </c>
      <c r="BG54" s="568"/>
      <c r="BH54" s="569">
        <v>1.7342181116380107</v>
      </c>
      <c r="BI54" s="568"/>
      <c r="BJ54" s="569" t="s">
        <v>700</v>
      </c>
      <c r="BK54" s="571"/>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474" t="str">
        <f>Parameters!S54</f>
        <v>Motion picture, video, television programme production; programming and broadcasting activities</v>
      </c>
      <c r="E55" s="473"/>
      <c r="F55" s="567">
        <v>13.879127024530533</v>
      </c>
      <c r="G55" s="568"/>
      <c r="H55" s="569">
        <v>12.948469707824193</v>
      </c>
      <c r="I55" s="568"/>
      <c r="J55" s="569">
        <v>13.239407782468191</v>
      </c>
      <c r="K55" s="568"/>
      <c r="L55" s="569">
        <v>12.946944609380484</v>
      </c>
      <c r="M55" s="568"/>
      <c r="N55" s="569">
        <v>11.903270119906162</v>
      </c>
      <c r="O55" s="568"/>
      <c r="P55" s="569">
        <v>15.348025372692421</v>
      </c>
      <c r="Q55" s="568"/>
      <c r="R55" s="569">
        <v>12.262198394572666</v>
      </c>
      <c r="S55" s="568"/>
      <c r="T55" s="569">
        <v>8.7222119803927161</v>
      </c>
      <c r="U55" s="568"/>
      <c r="V55" s="569">
        <v>6.03343393203658</v>
      </c>
      <c r="W55" s="568"/>
      <c r="X55" s="569">
        <v>4.2776361327467622</v>
      </c>
      <c r="Y55" s="568"/>
      <c r="Z55" s="569">
        <v>3.3451569331399309</v>
      </c>
      <c r="AA55" s="568"/>
      <c r="AB55" s="569">
        <v>2.7371138207309134</v>
      </c>
      <c r="AC55" s="568"/>
      <c r="AD55" s="569">
        <v>3.2117043331079649</v>
      </c>
      <c r="AE55" s="568"/>
      <c r="AF55" s="569">
        <v>1.64052776859184</v>
      </c>
      <c r="AG55" s="568"/>
      <c r="AH55" s="569">
        <v>2.3426910610453344</v>
      </c>
      <c r="AI55" s="568"/>
      <c r="AJ55" s="569">
        <v>2.22739472557378</v>
      </c>
      <c r="AK55" s="568"/>
      <c r="AL55" s="569">
        <v>1.7530495634119576</v>
      </c>
      <c r="AM55" s="568"/>
      <c r="AN55" s="569">
        <v>1.2475674696258938</v>
      </c>
      <c r="AO55" s="568"/>
      <c r="AP55" s="569">
        <v>1.0774654294877923</v>
      </c>
      <c r="AQ55" s="568"/>
      <c r="AR55" s="569">
        <v>1.0575571754201882</v>
      </c>
      <c r="AS55" s="568"/>
      <c r="AT55" s="569">
        <v>1.1702446875504884</v>
      </c>
      <c r="AU55" s="568"/>
      <c r="AV55" s="569">
        <v>0.99055232616962086</v>
      </c>
      <c r="AW55" s="568"/>
      <c r="AX55" s="569">
        <v>1.0153221154361685</v>
      </c>
      <c r="AY55" s="568"/>
      <c r="AZ55" s="569">
        <v>0.83238304140166475</v>
      </c>
      <c r="BA55" s="568"/>
      <c r="BB55" s="569">
        <v>0.68525872279162803</v>
      </c>
      <c r="BC55" s="568"/>
      <c r="BD55" s="569">
        <v>0.97298267471107658</v>
      </c>
      <c r="BE55" s="568"/>
      <c r="BF55" s="569">
        <v>0.96282082113991341</v>
      </c>
      <c r="BG55" s="568"/>
      <c r="BH55" s="569">
        <v>1.0206295672330146</v>
      </c>
      <c r="BI55" s="568"/>
      <c r="BJ55" s="569" t="s">
        <v>700</v>
      </c>
      <c r="BK55" s="571"/>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469" t="str">
        <f>Parameters!S55</f>
        <v>Telecommunications</v>
      </c>
      <c r="E56" s="475"/>
      <c r="F56" s="572">
        <v>39.919781238344271</v>
      </c>
      <c r="G56" s="568"/>
      <c r="H56" s="573">
        <v>37.685171661354723</v>
      </c>
      <c r="I56" s="568"/>
      <c r="J56" s="573">
        <v>40.063580403999353</v>
      </c>
      <c r="K56" s="568"/>
      <c r="L56" s="573">
        <v>42.132224518914676</v>
      </c>
      <c r="M56" s="568"/>
      <c r="N56" s="573">
        <v>35.65606230477691</v>
      </c>
      <c r="O56" s="568"/>
      <c r="P56" s="573">
        <v>46.153750118387507</v>
      </c>
      <c r="Q56" s="568"/>
      <c r="R56" s="573">
        <v>42.208114788544684</v>
      </c>
      <c r="S56" s="568"/>
      <c r="T56" s="573">
        <v>29.464765234044361</v>
      </c>
      <c r="U56" s="568"/>
      <c r="V56" s="573">
        <v>20.587774209303095</v>
      </c>
      <c r="W56" s="568"/>
      <c r="X56" s="573">
        <v>15.251144549723797</v>
      </c>
      <c r="Y56" s="568"/>
      <c r="Z56" s="573">
        <v>13.256665832741888</v>
      </c>
      <c r="AA56" s="568"/>
      <c r="AB56" s="573">
        <v>9.4315423854370533</v>
      </c>
      <c r="AC56" s="568"/>
      <c r="AD56" s="573">
        <v>8.1144089126812293</v>
      </c>
      <c r="AE56" s="568"/>
      <c r="AF56" s="573">
        <v>52.822634498306279</v>
      </c>
      <c r="AG56" s="568"/>
      <c r="AH56" s="573">
        <v>47.248806687824782</v>
      </c>
      <c r="AI56" s="568"/>
      <c r="AJ56" s="573">
        <v>7.9368257706187526</v>
      </c>
      <c r="AK56" s="568"/>
      <c r="AL56" s="573">
        <v>6.612357699595055</v>
      </c>
      <c r="AM56" s="568"/>
      <c r="AN56" s="573">
        <v>5.6094539840190594</v>
      </c>
      <c r="AO56" s="568"/>
      <c r="AP56" s="573">
        <v>5.1766990157438899</v>
      </c>
      <c r="AQ56" s="568"/>
      <c r="AR56" s="573">
        <v>5.2231710016804813</v>
      </c>
      <c r="AS56" s="568"/>
      <c r="AT56" s="573">
        <v>5.8748247420243835</v>
      </c>
      <c r="AU56" s="568"/>
      <c r="AV56" s="573">
        <v>3.2347989853785344</v>
      </c>
      <c r="AW56" s="568"/>
      <c r="AX56" s="573">
        <v>3.2790875950156808</v>
      </c>
      <c r="AY56" s="568"/>
      <c r="AZ56" s="573">
        <v>2.5145466581177476</v>
      </c>
      <c r="BA56" s="568"/>
      <c r="BB56" s="573">
        <v>2.3474065028529743</v>
      </c>
      <c r="BC56" s="568"/>
      <c r="BD56" s="573">
        <v>3.2429556434036568</v>
      </c>
      <c r="BE56" s="568"/>
      <c r="BF56" s="573">
        <v>2.5598241779877715</v>
      </c>
      <c r="BG56" s="568"/>
      <c r="BH56" s="573">
        <v>2.3737786179109603</v>
      </c>
      <c r="BI56" s="568"/>
      <c r="BJ56" s="573" t="s">
        <v>700</v>
      </c>
      <c r="BK56" s="571"/>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469" t="str">
        <f>Parameters!S56</f>
        <v>Computer programming, consultancy, and information service activities</v>
      </c>
      <c r="E57" s="475"/>
      <c r="F57" s="572">
        <v>25.906608430393071</v>
      </c>
      <c r="G57" s="568"/>
      <c r="H57" s="573">
        <v>28.258858321931882</v>
      </c>
      <c r="I57" s="568"/>
      <c r="J57" s="573">
        <v>28.211334680341231</v>
      </c>
      <c r="K57" s="568"/>
      <c r="L57" s="573">
        <v>29.513430232866806</v>
      </c>
      <c r="M57" s="568"/>
      <c r="N57" s="573">
        <v>25.826286438940436</v>
      </c>
      <c r="O57" s="568"/>
      <c r="P57" s="573">
        <v>36.467522357111839</v>
      </c>
      <c r="Q57" s="568"/>
      <c r="R57" s="573">
        <v>39.024000117799822</v>
      </c>
      <c r="S57" s="568"/>
      <c r="T57" s="573">
        <v>23.570135771820247</v>
      </c>
      <c r="U57" s="568"/>
      <c r="V57" s="573">
        <v>21.598440874096248</v>
      </c>
      <c r="W57" s="568"/>
      <c r="X57" s="573">
        <v>17.194776306548242</v>
      </c>
      <c r="Y57" s="568"/>
      <c r="Z57" s="573">
        <v>16.880141939266167</v>
      </c>
      <c r="AA57" s="568"/>
      <c r="AB57" s="573">
        <v>14.621079024956964</v>
      </c>
      <c r="AC57" s="568"/>
      <c r="AD57" s="573">
        <v>14.770507162007767</v>
      </c>
      <c r="AE57" s="568"/>
      <c r="AF57" s="573">
        <v>117.06503984475404</v>
      </c>
      <c r="AG57" s="568"/>
      <c r="AH57" s="573">
        <v>76.704254466713749</v>
      </c>
      <c r="AI57" s="568"/>
      <c r="AJ57" s="573">
        <v>25.331805234239038</v>
      </c>
      <c r="AK57" s="568"/>
      <c r="AL57" s="573">
        <v>12.085920092346566</v>
      </c>
      <c r="AM57" s="568"/>
      <c r="AN57" s="573">
        <v>10.690680714058789</v>
      </c>
      <c r="AO57" s="568"/>
      <c r="AP57" s="573">
        <v>10.275644905852159</v>
      </c>
      <c r="AQ57" s="568"/>
      <c r="AR57" s="573">
        <v>10.069907024524476</v>
      </c>
      <c r="AS57" s="568"/>
      <c r="AT57" s="573">
        <v>21.810985559364426</v>
      </c>
      <c r="AU57" s="568"/>
      <c r="AV57" s="573">
        <v>12.580404970452751</v>
      </c>
      <c r="AW57" s="568"/>
      <c r="AX57" s="573">
        <v>13.266287942237856</v>
      </c>
      <c r="AY57" s="568"/>
      <c r="AZ57" s="573">
        <v>10.516766247803607</v>
      </c>
      <c r="BA57" s="568"/>
      <c r="BB57" s="573">
        <v>7.7382635484093276</v>
      </c>
      <c r="BC57" s="568"/>
      <c r="BD57" s="573">
        <v>10.978451586252604</v>
      </c>
      <c r="BE57" s="568"/>
      <c r="BF57" s="573">
        <v>12.284866052636431</v>
      </c>
      <c r="BG57" s="568"/>
      <c r="BH57" s="573">
        <v>11.866783119139134</v>
      </c>
      <c r="BI57" s="568"/>
      <c r="BJ57" s="573" t="s">
        <v>700</v>
      </c>
      <c r="BK57" s="571"/>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479" t="str">
        <f>Parameters!S57</f>
        <v>Financial and insurance activities</v>
      </c>
      <c r="E58" s="481"/>
      <c r="F58" s="564">
        <v>74.622425068697424</v>
      </c>
      <c r="G58" s="568"/>
      <c r="H58" s="565">
        <v>68.997184872055854</v>
      </c>
      <c r="I58" s="568"/>
      <c r="J58" s="565">
        <v>75.803518980895632</v>
      </c>
      <c r="K58" s="568"/>
      <c r="L58" s="565">
        <v>77.339676323381568</v>
      </c>
      <c r="M58" s="568"/>
      <c r="N58" s="565">
        <v>72.916330101964832</v>
      </c>
      <c r="O58" s="568"/>
      <c r="P58" s="565">
        <v>89.408902385202381</v>
      </c>
      <c r="Q58" s="568"/>
      <c r="R58" s="565">
        <v>69.064909920473198</v>
      </c>
      <c r="S58" s="568"/>
      <c r="T58" s="565">
        <v>53.520153175898415</v>
      </c>
      <c r="U58" s="568"/>
      <c r="V58" s="565">
        <v>41.774039382889171</v>
      </c>
      <c r="W58" s="568"/>
      <c r="X58" s="565">
        <v>31.834181007340359</v>
      </c>
      <c r="Y58" s="568"/>
      <c r="Z58" s="565">
        <v>26.007898296324704</v>
      </c>
      <c r="AA58" s="568"/>
      <c r="AB58" s="565">
        <v>22.082774730384571</v>
      </c>
      <c r="AC58" s="568"/>
      <c r="AD58" s="565">
        <v>20.357202843363808</v>
      </c>
      <c r="AE58" s="568"/>
      <c r="AF58" s="565">
        <v>21.247431526946535</v>
      </c>
      <c r="AG58" s="568"/>
      <c r="AH58" s="565">
        <v>18.388437581770013</v>
      </c>
      <c r="AI58" s="568"/>
      <c r="AJ58" s="565">
        <v>16.290285217814073</v>
      </c>
      <c r="AK58" s="568"/>
      <c r="AL58" s="565">
        <v>14.406737396722539</v>
      </c>
      <c r="AM58" s="568"/>
      <c r="AN58" s="565">
        <v>12.819971479348483</v>
      </c>
      <c r="AO58" s="568"/>
      <c r="AP58" s="565">
        <v>11.785125263966194</v>
      </c>
      <c r="AQ58" s="568"/>
      <c r="AR58" s="565">
        <v>11.799560432117589</v>
      </c>
      <c r="AS58" s="568"/>
      <c r="AT58" s="565">
        <v>13.20065906218259</v>
      </c>
      <c r="AU58" s="568"/>
      <c r="AV58" s="565">
        <v>11.069445854197928</v>
      </c>
      <c r="AW58" s="568"/>
      <c r="AX58" s="565">
        <v>10.873239961595081</v>
      </c>
      <c r="AY58" s="568"/>
      <c r="AZ58" s="565">
        <v>8.6995904322004645</v>
      </c>
      <c r="BA58" s="568"/>
      <c r="BB58" s="565">
        <v>6.4055295252411897</v>
      </c>
      <c r="BC58" s="568"/>
      <c r="BD58" s="565">
        <v>9.0696039832523336</v>
      </c>
      <c r="BE58" s="568"/>
      <c r="BF58" s="565">
        <v>9.6889050802807368</v>
      </c>
      <c r="BG58" s="568"/>
      <c r="BH58" s="565">
        <v>9.3236892713842963</v>
      </c>
      <c r="BI58" s="568"/>
      <c r="BJ58" s="565" t="s">
        <v>700</v>
      </c>
      <c r="BK58" s="571"/>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471" t="str">
        <f>Parameters!S58</f>
        <v>Financial service activities, except insurance and pension funding</v>
      </c>
      <c r="E59" s="472"/>
      <c r="F59" s="567">
        <v>57.672624880094361</v>
      </c>
      <c r="G59" s="568"/>
      <c r="H59" s="569">
        <v>53.671781627310409</v>
      </c>
      <c r="I59" s="568"/>
      <c r="J59" s="569">
        <v>56.217266303250405</v>
      </c>
      <c r="K59" s="568"/>
      <c r="L59" s="569">
        <v>53.937533975298493</v>
      </c>
      <c r="M59" s="568"/>
      <c r="N59" s="569">
        <v>50.389000439262155</v>
      </c>
      <c r="O59" s="568"/>
      <c r="P59" s="569">
        <v>62.522933173049175</v>
      </c>
      <c r="Q59" s="568"/>
      <c r="R59" s="569">
        <v>47.508469506486954</v>
      </c>
      <c r="S59" s="568"/>
      <c r="T59" s="569">
        <v>36.159057668641012</v>
      </c>
      <c r="U59" s="568"/>
      <c r="V59" s="569">
        <v>29.333439131670765</v>
      </c>
      <c r="W59" s="568"/>
      <c r="X59" s="569">
        <v>22.836597958461592</v>
      </c>
      <c r="Y59" s="568"/>
      <c r="Z59" s="569">
        <v>18.631424149910135</v>
      </c>
      <c r="AA59" s="568"/>
      <c r="AB59" s="569">
        <v>14.871755330269497</v>
      </c>
      <c r="AC59" s="568"/>
      <c r="AD59" s="569">
        <v>13.097772062671138</v>
      </c>
      <c r="AE59" s="568"/>
      <c r="AF59" s="569">
        <v>9.1427071113820677</v>
      </c>
      <c r="AG59" s="568"/>
      <c r="AH59" s="569">
        <v>11.186321077444388</v>
      </c>
      <c r="AI59" s="568"/>
      <c r="AJ59" s="569">
        <v>9.8391646237464769</v>
      </c>
      <c r="AK59" s="568"/>
      <c r="AL59" s="569">
        <v>8.5453017993949363</v>
      </c>
      <c r="AM59" s="568"/>
      <c r="AN59" s="569">
        <v>7.5778611418602706</v>
      </c>
      <c r="AO59" s="568"/>
      <c r="AP59" s="569">
        <v>6.8226730457551499</v>
      </c>
      <c r="AQ59" s="568"/>
      <c r="AR59" s="569">
        <v>6.7578554726746942</v>
      </c>
      <c r="AS59" s="568"/>
      <c r="AT59" s="569">
        <v>7.3666846445859484</v>
      </c>
      <c r="AU59" s="568"/>
      <c r="AV59" s="569">
        <v>6.2071668424541953</v>
      </c>
      <c r="AW59" s="568"/>
      <c r="AX59" s="569">
        <v>5.946016268206769</v>
      </c>
      <c r="AY59" s="568"/>
      <c r="AZ59" s="569">
        <v>4.759081363925219</v>
      </c>
      <c r="BA59" s="568"/>
      <c r="BB59" s="569">
        <v>4.5605321470746993</v>
      </c>
      <c r="BC59" s="568"/>
      <c r="BD59" s="569">
        <v>6.4338742458651268</v>
      </c>
      <c r="BE59" s="568"/>
      <c r="BF59" s="569">
        <v>5.1350798057118974</v>
      </c>
      <c r="BG59" s="568"/>
      <c r="BH59" s="569">
        <v>4.8292980865350863</v>
      </c>
      <c r="BI59" s="568"/>
      <c r="BJ59" s="569" t="s">
        <v>700</v>
      </c>
      <c r="BK59" s="571"/>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471" t="str">
        <f>Parameters!S59</f>
        <v>Insurance, reinsurance and pension funding, except compulsory social security</v>
      </c>
      <c r="E60" s="472"/>
      <c r="F60" s="567">
        <v>14.928096192794827</v>
      </c>
      <c r="G60" s="568"/>
      <c r="H60" s="569">
        <v>12.999666794559042</v>
      </c>
      <c r="I60" s="568"/>
      <c r="J60" s="569">
        <v>15.672036161901284</v>
      </c>
      <c r="K60" s="568"/>
      <c r="L60" s="569">
        <v>17.983472973140596</v>
      </c>
      <c r="M60" s="568"/>
      <c r="N60" s="569">
        <v>17.780221890996479</v>
      </c>
      <c r="O60" s="568"/>
      <c r="P60" s="569">
        <v>22.323479569341451</v>
      </c>
      <c r="Q60" s="568"/>
      <c r="R60" s="569">
        <v>18.557413415701358</v>
      </c>
      <c r="S60" s="568"/>
      <c r="T60" s="569">
        <v>15.058573204557367</v>
      </c>
      <c r="U60" s="568"/>
      <c r="V60" s="569">
        <v>9.455471368483753</v>
      </c>
      <c r="W60" s="568"/>
      <c r="X60" s="569">
        <v>6.9559715683758183</v>
      </c>
      <c r="Y60" s="568"/>
      <c r="Z60" s="569">
        <v>5.4273531347385635</v>
      </c>
      <c r="AA60" s="568"/>
      <c r="AB60" s="569">
        <v>4.3673427789503414</v>
      </c>
      <c r="AC60" s="568"/>
      <c r="AD60" s="569">
        <v>3.8523818730908674</v>
      </c>
      <c r="AE60" s="568"/>
      <c r="AF60" s="569">
        <v>2.7279305816681227</v>
      </c>
      <c r="AG60" s="568"/>
      <c r="AH60" s="569">
        <v>3.2195941853142798</v>
      </c>
      <c r="AI60" s="568"/>
      <c r="AJ60" s="569">
        <v>2.8386747594401491</v>
      </c>
      <c r="AK60" s="568"/>
      <c r="AL60" s="569">
        <v>2.5818147647572487</v>
      </c>
      <c r="AM60" s="568"/>
      <c r="AN60" s="569">
        <v>2.0662869423494969</v>
      </c>
      <c r="AO60" s="568"/>
      <c r="AP60" s="569">
        <v>1.8296813310298337</v>
      </c>
      <c r="AQ60" s="568"/>
      <c r="AR60" s="569">
        <v>1.7330773878852059</v>
      </c>
      <c r="AS60" s="568"/>
      <c r="AT60" s="569">
        <v>1.9336953716614711</v>
      </c>
      <c r="AU60" s="568"/>
      <c r="AV60" s="569">
        <v>1.6178977372707735</v>
      </c>
      <c r="AW60" s="568"/>
      <c r="AX60" s="569">
        <v>1.5906767296954745</v>
      </c>
      <c r="AY60" s="568"/>
      <c r="AZ60" s="569">
        <v>1.249521749359243</v>
      </c>
      <c r="BA60" s="568"/>
      <c r="BB60" s="569">
        <v>1.2361454896565598</v>
      </c>
      <c r="BC60" s="568"/>
      <c r="BD60" s="569">
        <v>1.7697891805695345</v>
      </c>
      <c r="BE60" s="568"/>
      <c r="BF60" s="569">
        <v>1.3909875954302215</v>
      </c>
      <c r="BG60" s="568"/>
      <c r="BH60" s="569">
        <v>1.3067440578139899</v>
      </c>
      <c r="BI60" s="568"/>
      <c r="BJ60" s="569" t="s">
        <v>700</v>
      </c>
      <c r="BK60" s="571"/>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474" t="str">
        <f>Parameters!S60</f>
        <v>Activities auxiliary to financial services and insurance activities</v>
      </c>
      <c r="E61" s="473"/>
      <c r="F61" s="567">
        <v>2.0217039958082332</v>
      </c>
      <c r="G61" s="568"/>
      <c r="H61" s="569">
        <v>2.325736450186402</v>
      </c>
      <c r="I61" s="568"/>
      <c r="J61" s="569">
        <v>3.9142165157439508</v>
      </c>
      <c r="K61" s="568"/>
      <c r="L61" s="569">
        <v>5.4186693749424828</v>
      </c>
      <c r="M61" s="568"/>
      <c r="N61" s="569">
        <v>4.7471077717062</v>
      </c>
      <c r="O61" s="568"/>
      <c r="P61" s="569">
        <v>4.5624896428117534</v>
      </c>
      <c r="Q61" s="568"/>
      <c r="R61" s="569">
        <v>2.9990269982848892</v>
      </c>
      <c r="S61" s="568"/>
      <c r="T61" s="569">
        <v>2.3025223027000314</v>
      </c>
      <c r="U61" s="568"/>
      <c r="V61" s="569">
        <v>2.9851288827346587</v>
      </c>
      <c r="W61" s="568"/>
      <c r="X61" s="569">
        <v>2.0416114805029482</v>
      </c>
      <c r="Y61" s="568"/>
      <c r="Z61" s="569">
        <v>1.9491210116760054</v>
      </c>
      <c r="AA61" s="568"/>
      <c r="AB61" s="569">
        <v>2.8436766211647333</v>
      </c>
      <c r="AC61" s="568"/>
      <c r="AD61" s="569">
        <v>3.4070489076018031</v>
      </c>
      <c r="AE61" s="568"/>
      <c r="AF61" s="569">
        <v>9.3767938338963468</v>
      </c>
      <c r="AG61" s="568"/>
      <c r="AH61" s="569">
        <v>3.9825223190113457</v>
      </c>
      <c r="AI61" s="568"/>
      <c r="AJ61" s="569">
        <v>3.6124458346274473</v>
      </c>
      <c r="AK61" s="568"/>
      <c r="AL61" s="569">
        <v>3.2796208325703535</v>
      </c>
      <c r="AM61" s="568"/>
      <c r="AN61" s="569">
        <v>3.1758233951387154</v>
      </c>
      <c r="AO61" s="568"/>
      <c r="AP61" s="569">
        <v>3.1327708871812092</v>
      </c>
      <c r="AQ61" s="568"/>
      <c r="AR61" s="569">
        <v>3.3086275715576892</v>
      </c>
      <c r="AS61" s="568"/>
      <c r="AT61" s="569">
        <v>3.9002790459351693</v>
      </c>
      <c r="AU61" s="568"/>
      <c r="AV61" s="569">
        <v>3.2443812744729592</v>
      </c>
      <c r="AW61" s="568"/>
      <c r="AX61" s="569">
        <v>3.3365469636928373</v>
      </c>
      <c r="AY61" s="568"/>
      <c r="AZ61" s="569">
        <v>2.6909873189160027</v>
      </c>
      <c r="BA61" s="568"/>
      <c r="BB61" s="569">
        <v>0.60885188850993133</v>
      </c>
      <c r="BC61" s="568"/>
      <c r="BD61" s="569">
        <v>0.86594055681767323</v>
      </c>
      <c r="BE61" s="568"/>
      <c r="BF61" s="569">
        <v>3.1628376791386179</v>
      </c>
      <c r="BG61" s="568"/>
      <c r="BH61" s="569">
        <v>3.1876471270352194</v>
      </c>
      <c r="BI61" s="568"/>
      <c r="BJ61" s="569" t="s">
        <v>700</v>
      </c>
      <c r="BK61" s="571"/>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479" t="str">
        <f>Parameters!S61</f>
        <v>Real estate activities</v>
      </c>
      <c r="E62" s="480"/>
      <c r="F62" s="564">
        <v>490.4950823745919</v>
      </c>
      <c r="G62" s="568"/>
      <c r="H62" s="565">
        <v>540.21313301914768</v>
      </c>
      <c r="I62" s="568"/>
      <c r="J62" s="565">
        <v>572.12842839512371</v>
      </c>
      <c r="K62" s="568"/>
      <c r="L62" s="565">
        <v>665.48539505758868</v>
      </c>
      <c r="M62" s="568"/>
      <c r="N62" s="565">
        <v>396.99069002990728</v>
      </c>
      <c r="O62" s="568"/>
      <c r="P62" s="565">
        <v>649.05092226123361</v>
      </c>
      <c r="Q62" s="568"/>
      <c r="R62" s="565">
        <v>1200.2376795727532</v>
      </c>
      <c r="S62" s="568"/>
      <c r="T62" s="565">
        <v>726.76444453821114</v>
      </c>
      <c r="U62" s="568"/>
      <c r="V62" s="565">
        <v>482.1680018444975</v>
      </c>
      <c r="W62" s="568"/>
      <c r="X62" s="565">
        <v>376.45901222780515</v>
      </c>
      <c r="Y62" s="568"/>
      <c r="Z62" s="565">
        <v>349.36529960247674</v>
      </c>
      <c r="AA62" s="568"/>
      <c r="AB62" s="565">
        <v>238.55689415624477</v>
      </c>
      <c r="AC62" s="568"/>
      <c r="AD62" s="565">
        <v>226.63176960025282</v>
      </c>
      <c r="AE62" s="568"/>
      <c r="AF62" s="565">
        <v>1812.7302498733236</v>
      </c>
      <c r="AG62" s="568"/>
      <c r="AH62" s="565">
        <v>1843.5186118104054</v>
      </c>
      <c r="AI62" s="568"/>
      <c r="AJ62" s="565">
        <v>78.348480474223265</v>
      </c>
      <c r="AK62" s="568"/>
      <c r="AL62" s="565">
        <v>216.03361604100206</v>
      </c>
      <c r="AM62" s="568"/>
      <c r="AN62" s="565">
        <v>308.32022316136346</v>
      </c>
      <c r="AO62" s="568"/>
      <c r="AP62" s="565">
        <v>314.52478943703107</v>
      </c>
      <c r="AQ62" s="568"/>
      <c r="AR62" s="565">
        <v>205.92798225126029</v>
      </c>
      <c r="AS62" s="568"/>
      <c r="AT62" s="565">
        <v>183.68075138107164</v>
      </c>
      <c r="AU62" s="568"/>
      <c r="AV62" s="565">
        <v>87.804116272276048</v>
      </c>
      <c r="AW62" s="568"/>
      <c r="AX62" s="565">
        <v>75.399967140334383</v>
      </c>
      <c r="AY62" s="568"/>
      <c r="AZ62" s="565">
        <v>44.66660591870113</v>
      </c>
      <c r="BA62" s="568"/>
      <c r="BB62" s="565">
        <v>23.662373257556112</v>
      </c>
      <c r="BC62" s="568"/>
      <c r="BD62" s="565">
        <v>20.633454950550338</v>
      </c>
      <c r="BE62" s="568"/>
      <c r="BF62" s="565">
        <v>27.112744910423075</v>
      </c>
      <c r="BG62" s="568"/>
      <c r="BH62" s="565">
        <v>24.622589129807388</v>
      </c>
      <c r="BI62" s="568"/>
      <c r="BJ62" s="565" t="s">
        <v>700</v>
      </c>
      <c r="BK62" s="571"/>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501" t="str">
        <f>Parameters!S62</f>
        <v>Imputed rents of owner-occupied dwellings</v>
      </c>
      <c r="E63" s="502"/>
      <c r="F63" s="576" t="s">
        <v>700</v>
      </c>
      <c r="G63" s="568"/>
      <c r="H63" s="577" t="s">
        <v>700</v>
      </c>
      <c r="I63" s="568"/>
      <c r="J63" s="577" t="s">
        <v>700</v>
      </c>
      <c r="K63" s="568"/>
      <c r="L63" s="577" t="s">
        <v>700</v>
      </c>
      <c r="M63" s="568"/>
      <c r="N63" s="577" t="s">
        <v>700</v>
      </c>
      <c r="O63" s="568"/>
      <c r="P63" s="577" t="s">
        <v>700</v>
      </c>
      <c r="Q63" s="568"/>
      <c r="R63" s="577" t="s">
        <v>700</v>
      </c>
      <c r="S63" s="568"/>
      <c r="T63" s="577" t="s">
        <v>700</v>
      </c>
      <c r="U63" s="568"/>
      <c r="V63" s="577" t="s">
        <v>700</v>
      </c>
      <c r="W63" s="568"/>
      <c r="X63" s="577" t="s">
        <v>700</v>
      </c>
      <c r="Y63" s="568"/>
      <c r="Z63" s="577" t="s">
        <v>700</v>
      </c>
      <c r="AA63" s="568"/>
      <c r="AB63" s="577" t="s">
        <v>700</v>
      </c>
      <c r="AC63" s="568"/>
      <c r="AD63" s="577" t="s">
        <v>700</v>
      </c>
      <c r="AE63" s="568"/>
      <c r="AF63" s="577" t="s">
        <v>700</v>
      </c>
      <c r="AG63" s="568"/>
      <c r="AH63" s="577" t="s">
        <v>700</v>
      </c>
      <c r="AI63" s="568"/>
      <c r="AJ63" s="577" t="s">
        <v>700</v>
      </c>
      <c r="AK63" s="568"/>
      <c r="AL63" s="577" t="s">
        <v>700</v>
      </c>
      <c r="AM63" s="568"/>
      <c r="AN63" s="577" t="s">
        <v>700</v>
      </c>
      <c r="AO63" s="568"/>
      <c r="AP63" s="577" t="s">
        <v>700</v>
      </c>
      <c r="AQ63" s="568"/>
      <c r="AR63" s="577" t="s">
        <v>700</v>
      </c>
      <c r="AS63" s="568"/>
      <c r="AT63" s="577" t="s">
        <v>700</v>
      </c>
      <c r="AU63" s="568"/>
      <c r="AV63" s="577" t="s">
        <v>700</v>
      </c>
      <c r="AW63" s="568"/>
      <c r="AX63" s="577" t="s">
        <v>700</v>
      </c>
      <c r="AY63" s="568"/>
      <c r="AZ63" s="577" t="s">
        <v>700</v>
      </c>
      <c r="BA63" s="568"/>
      <c r="BB63" s="577" t="s">
        <v>700</v>
      </c>
      <c r="BC63" s="568"/>
      <c r="BD63" s="577" t="s">
        <v>700</v>
      </c>
      <c r="BE63" s="568"/>
      <c r="BF63" s="577" t="s">
        <v>700</v>
      </c>
      <c r="BG63" s="568"/>
      <c r="BH63" s="577" t="s">
        <v>700</v>
      </c>
      <c r="BI63" s="568"/>
      <c r="BJ63" s="577" t="s">
        <v>700</v>
      </c>
      <c r="BK63" s="571"/>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479" t="str">
        <f>Parameters!S63</f>
        <v>Professional, scientific and technical activities</v>
      </c>
      <c r="E64" s="481"/>
      <c r="F64" s="564">
        <v>591.55793808768237</v>
      </c>
      <c r="G64" s="568"/>
      <c r="H64" s="565">
        <v>922.42298479546662</v>
      </c>
      <c r="I64" s="568"/>
      <c r="J64" s="565">
        <v>1035.8025098791404</v>
      </c>
      <c r="K64" s="568"/>
      <c r="L64" s="565">
        <v>1240.7174701640301</v>
      </c>
      <c r="M64" s="568"/>
      <c r="N64" s="565">
        <v>1233.4847806982143</v>
      </c>
      <c r="O64" s="568"/>
      <c r="P64" s="565">
        <v>1302.9242184460149</v>
      </c>
      <c r="Q64" s="568"/>
      <c r="R64" s="565">
        <v>2111.4275656184814</v>
      </c>
      <c r="S64" s="568"/>
      <c r="T64" s="565">
        <v>1469.494506080202</v>
      </c>
      <c r="U64" s="568"/>
      <c r="V64" s="565">
        <v>896.95011275609727</v>
      </c>
      <c r="W64" s="568"/>
      <c r="X64" s="565">
        <v>765.38389784825199</v>
      </c>
      <c r="Y64" s="568"/>
      <c r="Z64" s="565">
        <v>838.20830839790756</v>
      </c>
      <c r="AA64" s="568"/>
      <c r="AB64" s="565">
        <v>606.83330589762738</v>
      </c>
      <c r="AC64" s="568"/>
      <c r="AD64" s="565">
        <v>586.09319967961039</v>
      </c>
      <c r="AE64" s="568"/>
      <c r="AF64" s="565">
        <v>2019.0100193306766</v>
      </c>
      <c r="AG64" s="568"/>
      <c r="AH64" s="565">
        <v>151.82259058869855</v>
      </c>
      <c r="AI64" s="568"/>
      <c r="AJ64" s="565">
        <v>57.299374706684461</v>
      </c>
      <c r="AK64" s="568"/>
      <c r="AL64" s="565">
        <v>173.89086249243073</v>
      </c>
      <c r="AM64" s="568"/>
      <c r="AN64" s="565">
        <v>200.68707912604037</v>
      </c>
      <c r="AO64" s="568"/>
      <c r="AP64" s="565">
        <v>90.345091875294671</v>
      </c>
      <c r="AQ64" s="568"/>
      <c r="AR64" s="565">
        <v>3108.4512045829515</v>
      </c>
      <c r="AS64" s="568"/>
      <c r="AT64" s="565">
        <v>4139.1837852529725</v>
      </c>
      <c r="AU64" s="568"/>
      <c r="AV64" s="565">
        <v>590.78839264439262</v>
      </c>
      <c r="AW64" s="568"/>
      <c r="AX64" s="565">
        <v>717.70343417027811</v>
      </c>
      <c r="AY64" s="568"/>
      <c r="AZ64" s="565">
        <v>223.93321232826577</v>
      </c>
      <c r="BA64" s="568"/>
      <c r="BB64" s="565">
        <v>255.98591426737019</v>
      </c>
      <c r="BC64" s="568"/>
      <c r="BD64" s="565">
        <v>159.78733324880537</v>
      </c>
      <c r="BE64" s="568"/>
      <c r="BF64" s="565">
        <v>149.63396288017958</v>
      </c>
      <c r="BG64" s="568"/>
      <c r="BH64" s="565">
        <v>171.15564186424419</v>
      </c>
      <c r="BI64" s="568"/>
      <c r="BJ64" s="565" t="s">
        <v>700</v>
      </c>
      <c r="BK64" s="571"/>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469" t="str">
        <f>Parameters!S64</f>
        <v>Legal and accounting activities; activities of head offices; management consultancy activities; architectural and engineering activities; technical testing and analysis</v>
      </c>
      <c r="E65" s="470"/>
      <c r="F65" s="603"/>
      <c r="G65" s="594"/>
      <c r="H65" s="575"/>
      <c r="I65" s="594"/>
      <c r="J65" s="575"/>
      <c r="K65" s="594"/>
      <c r="L65" s="575"/>
      <c r="M65" s="594"/>
      <c r="N65" s="575"/>
      <c r="O65" s="594"/>
      <c r="P65" s="575"/>
      <c r="Q65" s="594"/>
      <c r="R65" s="575"/>
      <c r="S65" s="594"/>
      <c r="T65" s="575"/>
      <c r="U65" s="594"/>
      <c r="V65" s="575"/>
      <c r="W65" s="594"/>
      <c r="X65" s="575"/>
      <c r="Y65" s="594"/>
      <c r="Z65" s="575"/>
      <c r="AA65" s="594"/>
      <c r="AB65" s="575"/>
      <c r="AC65" s="594"/>
      <c r="AD65" s="575"/>
      <c r="AE65" s="594"/>
      <c r="AF65" s="575"/>
      <c r="AG65" s="594"/>
      <c r="AH65" s="575"/>
      <c r="AI65" s="594"/>
      <c r="AJ65" s="575"/>
      <c r="AK65" s="594"/>
      <c r="AL65" s="575"/>
      <c r="AM65" s="594"/>
      <c r="AN65" s="575"/>
      <c r="AO65" s="594"/>
      <c r="AP65" s="575"/>
      <c r="AQ65" s="594"/>
      <c r="AR65" s="575"/>
      <c r="AS65" s="594"/>
      <c r="AT65" s="575"/>
      <c r="AU65" s="594"/>
      <c r="AV65" s="575"/>
      <c r="AW65" s="594"/>
      <c r="AX65" s="575"/>
      <c r="AY65" s="594"/>
      <c r="AZ65" s="575"/>
      <c r="BA65" s="594"/>
      <c r="BB65" s="575"/>
      <c r="BC65" s="594"/>
      <c r="BD65" s="575"/>
      <c r="BE65" s="594"/>
      <c r="BF65" s="575"/>
      <c r="BG65" s="594"/>
      <c r="BH65" s="575"/>
      <c r="BI65" s="594"/>
      <c r="BJ65" s="575"/>
      <c r="BK65" s="598"/>
      <c r="CJ65" s="303"/>
      <c r="CK65" s="303"/>
      <c r="CL65" s="303"/>
      <c r="CM65" s="304"/>
      <c r="CN65" s="303"/>
      <c r="CO65" s="303"/>
      <c r="CP65" s="303"/>
      <c r="CQ65" s="303"/>
      <c r="CR65" s="303"/>
      <c r="CS65" s="303"/>
      <c r="CT65" s="303"/>
    </row>
    <row r="66" spans="1:98" s="13" customFormat="1">
      <c r="A66" s="35"/>
      <c r="B66" s="204" t="str">
        <f>Parameters!Q65</f>
        <v>M69_M70</v>
      </c>
      <c r="C66" s="205"/>
      <c r="D66" s="471" t="str">
        <f>Parameters!S65</f>
        <v>Legal and accounting activities; activities of head offices; management consultancy activities</v>
      </c>
      <c r="E66" s="472"/>
      <c r="F66" s="567">
        <v>105.90252160179233</v>
      </c>
      <c r="G66" s="568"/>
      <c r="H66" s="569">
        <v>141.5481072439932</v>
      </c>
      <c r="I66" s="568"/>
      <c r="J66" s="569">
        <v>185.69824419611305</v>
      </c>
      <c r="K66" s="568"/>
      <c r="L66" s="569">
        <v>210.73551451788387</v>
      </c>
      <c r="M66" s="568"/>
      <c r="N66" s="569">
        <v>148.13217368243295</v>
      </c>
      <c r="O66" s="568"/>
      <c r="P66" s="569">
        <v>187.66215923449138</v>
      </c>
      <c r="Q66" s="568"/>
      <c r="R66" s="569">
        <v>276.92713549376094</v>
      </c>
      <c r="S66" s="568"/>
      <c r="T66" s="569">
        <v>195.27987042120236</v>
      </c>
      <c r="U66" s="568"/>
      <c r="V66" s="569">
        <v>145.43562243900618</v>
      </c>
      <c r="W66" s="568"/>
      <c r="X66" s="569">
        <v>117.96082418288923</v>
      </c>
      <c r="Y66" s="568"/>
      <c r="Z66" s="569">
        <v>130.09208466626441</v>
      </c>
      <c r="AA66" s="568"/>
      <c r="AB66" s="569">
        <v>92.089192641618965</v>
      </c>
      <c r="AC66" s="568"/>
      <c r="AD66" s="569">
        <v>101.20546151646678</v>
      </c>
      <c r="AE66" s="568"/>
      <c r="AF66" s="569">
        <v>64.706634325143582</v>
      </c>
      <c r="AG66" s="568"/>
      <c r="AH66" s="569">
        <v>53.786256850565074</v>
      </c>
      <c r="AI66" s="568"/>
      <c r="AJ66" s="569">
        <v>22.125085585077048</v>
      </c>
      <c r="AK66" s="568"/>
      <c r="AL66" s="569">
        <v>152.2738370139534</v>
      </c>
      <c r="AM66" s="568"/>
      <c r="AN66" s="569">
        <v>154.0206528996992</v>
      </c>
      <c r="AO66" s="568"/>
      <c r="AP66" s="569">
        <v>37.282517198816031</v>
      </c>
      <c r="AQ66" s="568"/>
      <c r="AR66" s="569">
        <v>1133.4651289927399</v>
      </c>
      <c r="AS66" s="568"/>
      <c r="AT66" s="569">
        <v>348.57034151697303</v>
      </c>
      <c r="AU66" s="568"/>
      <c r="AV66" s="569">
        <v>55.606860128989346</v>
      </c>
      <c r="AW66" s="568"/>
      <c r="AX66" s="569">
        <v>136.630961014821</v>
      </c>
      <c r="AY66" s="568"/>
      <c r="AZ66" s="569">
        <v>75.003189487506106</v>
      </c>
      <c r="BA66" s="568"/>
      <c r="BB66" s="569">
        <v>65.13540882737378</v>
      </c>
      <c r="BC66" s="568"/>
      <c r="BD66" s="569">
        <v>20.939301193750733</v>
      </c>
      <c r="BE66" s="568"/>
      <c r="BF66" s="569">
        <v>33.886357967984843</v>
      </c>
      <c r="BG66" s="568"/>
      <c r="BH66" s="569">
        <v>46.506509024927851</v>
      </c>
      <c r="BI66" s="568"/>
      <c r="BJ66" s="569" t="s">
        <v>700</v>
      </c>
      <c r="BK66" s="571"/>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471" t="str">
        <f>Parameters!S66</f>
        <v>Architectural and engineering activities; technical testing and analysis</v>
      </c>
      <c r="E67" s="472"/>
      <c r="F67" s="567">
        <v>46.325194597135116</v>
      </c>
      <c r="G67" s="568"/>
      <c r="H67" s="569">
        <v>64.820194719142052</v>
      </c>
      <c r="I67" s="568"/>
      <c r="J67" s="569">
        <v>59.765506803375672</v>
      </c>
      <c r="K67" s="568"/>
      <c r="L67" s="569">
        <v>61.754793710636186</v>
      </c>
      <c r="M67" s="568"/>
      <c r="N67" s="569">
        <v>59.513332072285863</v>
      </c>
      <c r="O67" s="568"/>
      <c r="P67" s="569">
        <v>68.798387495649479</v>
      </c>
      <c r="Q67" s="568"/>
      <c r="R67" s="569">
        <v>74.001773353229311</v>
      </c>
      <c r="S67" s="568"/>
      <c r="T67" s="569">
        <v>56.021473691869694</v>
      </c>
      <c r="U67" s="568"/>
      <c r="V67" s="569">
        <v>41.453855496586598</v>
      </c>
      <c r="W67" s="568"/>
      <c r="X67" s="569">
        <v>32.580029287311334</v>
      </c>
      <c r="Y67" s="568"/>
      <c r="Z67" s="569">
        <v>29.871460690895027</v>
      </c>
      <c r="AA67" s="568"/>
      <c r="AB67" s="569">
        <v>23.707555594955039</v>
      </c>
      <c r="AC67" s="568"/>
      <c r="AD67" s="569">
        <v>22.34704736279139</v>
      </c>
      <c r="AE67" s="568"/>
      <c r="AF67" s="569">
        <v>50.500177743684844</v>
      </c>
      <c r="AG67" s="568"/>
      <c r="AH67" s="569">
        <v>70.184110784965839</v>
      </c>
      <c r="AI67" s="568"/>
      <c r="AJ67" s="569">
        <v>13.077197760820312</v>
      </c>
      <c r="AK67" s="568"/>
      <c r="AL67" s="569">
        <v>9.2686412445558126</v>
      </c>
      <c r="AM67" s="568"/>
      <c r="AN67" s="569">
        <v>33.649178234386284</v>
      </c>
      <c r="AO67" s="568"/>
      <c r="AP67" s="569">
        <v>21.089892126839121</v>
      </c>
      <c r="AQ67" s="568"/>
      <c r="AR67" s="569">
        <v>12.668542878946063</v>
      </c>
      <c r="AS67" s="568"/>
      <c r="AT67" s="569">
        <v>53.421812288605402</v>
      </c>
      <c r="AU67" s="568"/>
      <c r="AV67" s="569">
        <v>14.901146649084943</v>
      </c>
      <c r="AW67" s="568"/>
      <c r="AX67" s="569">
        <v>13.85003427782287</v>
      </c>
      <c r="AY67" s="568"/>
      <c r="AZ67" s="569">
        <v>11.694258626485606</v>
      </c>
      <c r="BA67" s="568"/>
      <c r="BB67" s="569">
        <v>8.9896760621187184</v>
      </c>
      <c r="BC67" s="568"/>
      <c r="BD67" s="569">
        <v>12.482130662472226</v>
      </c>
      <c r="BE67" s="568"/>
      <c r="BF67" s="569">
        <v>12.387115663902781</v>
      </c>
      <c r="BG67" s="568"/>
      <c r="BH67" s="569">
        <v>13.110480578153735</v>
      </c>
      <c r="BI67" s="568"/>
      <c r="BJ67" s="569" t="s">
        <v>700</v>
      </c>
      <c r="BK67" s="571"/>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469" t="str">
        <f>Parameters!S67</f>
        <v>Scientific research and development</v>
      </c>
      <c r="E68" s="475"/>
      <c r="F68" s="572">
        <v>61.61329676013974</v>
      </c>
      <c r="G68" s="568"/>
      <c r="H68" s="573">
        <v>50.476080984759498</v>
      </c>
      <c r="I68" s="568"/>
      <c r="J68" s="573">
        <v>44.937251978574224</v>
      </c>
      <c r="K68" s="568"/>
      <c r="L68" s="573">
        <v>44.187301702857482</v>
      </c>
      <c r="M68" s="568"/>
      <c r="N68" s="573">
        <v>35.931553149744929</v>
      </c>
      <c r="O68" s="568"/>
      <c r="P68" s="573">
        <v>46.41719340229735</v>
      </c>
      <c r="Q68" s="568"/>
      <c r="R68" s="573">
        <v>39.016980041696208</v>
      </c>
      <c r="S68" s="568"/>
      <c r="T68" s="573">
        <v>27.178199025420227</v>
      </c>
      <c r="U68" s="568"/>
      <c r="V68" s="573">
        <v>17.68449803814098</v>
      </c>
      <c r="W68" s="568"/>
      <c r="X68" s="573">
        <v>16.576051174367038</v>
      </c>
      <c r="Y68" s="568"/>
      <c r="Z68" s="573">
        <v>13.201408339964059</v>
      </c>
      <c r="AA68" s="568"/>
      <c r="AB68" s="573">
        <v>9.7297238770353385</v>
      </c>
      <c r="AC68" s="568"/>
      <c r="AD68" s="573">
        <v>8.2966683714403899</v>
      </c>
      <c r="AE68" s="568"/>
      <c r="AF68" s="573">
        <v>3.2681989961250411</v>
      </c>
      <c r="AG68" s="568"/>
      <c r="AH68" s="573">
        <v>4.0268824418157827</v>
      </c>
      <c r="AI68" s="568"/>
      <c r="AJ68" s="573">
        <v>3.7172393132082799</v>
      </c>
      <c r="AK68" s="568"/>
      <c r="AL68" s="573">
        <v>3.1222471936929113</v>
      </c>
      <c r="AM68" s="568"/>
      <c r="AN68" s="573">
        <v>3.0801775692998441</v>
      </c>
      <c r="AO68" s="568"/>
      <c r="AP68" s="573">
        <v>8.2337529241330056</v>
      </c>
      <c r="AQ68" s="568"/>
      <c r="AR68" s="573">
        <v>5.8630059079335046</v>
      </c>
      <c r="AS68" s="568"/>
      <c r="AT68" s="573">
        <v>16.578037302361196</v>
      </c>
      <c r="AU68" s="568"/>
      <c r="AV68" s="573">
        <v>2.2873632288640287</v>
      </c>
      <c r="AW68" s="568"/>
      <c r="AX68" s="573">
        <v>3.5346511596967529</v>
      </c>
      <c r="AY68" s="568"/>
      <c r="AZ68" s="573">
        <v>2.3146383990905157</v>
      </c>
      <c r="BA68" s="568"/>
      <c r="BB68" s="573">
        <v>1.8658670359106819</v>
      </c>
      <c r="BC68" s="568"/>
      <c r="BD68" s="573">
        <v>2.480783135490642</v>
      </c>
      <c r="BE68" s="568"/>
      <c r="BF68" s="573">
        <v>2.016891281892331</v>
      </c>
      <c r="BG68" s="568"/>
      <c r="BH68" s="573">
        <v>2.2383671237267917</v>
      </c>
      <c r="BI68" s="568"/>
      <c r="BJ68" s="573" t="s">
        <v>700</v>
      </c>
      <c r="BK68" s="571"/>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469" t="str">
        <f>Parameters!S68</f>
        <v>Advertising and market research; other professional, scientific and technical activities; veterinary activities</v>
      </c>
      <c r="E69" s="470"/>
      <c r="F69" s="603"/>
      <c r="G69" s="594"/>
      <c r="H69" s="575"/>
      <c r="I69" s="594"/>
      <c r="J69" s="575"/>
      <c r="K69" s="594"/>
      <c r="L69" s="575"/>
      <c r="M69" s="594"/>
      <c r="N69" s="575"/>
      <c r="O69" s="594"/>
      <c r="P69" s="575"/>
      <c r="Q69" s="594"/>
      <c r="R69" s="575"/>
      <c r="S69" s="594"/>
      <c r="T69" s="575"/>
      <c r="U69" s="594"/>
      <c r="V69" s="575"/>
      <c r="W69" s="594"/>
      <c r="X69" s="575"/>
      <c r="Y69" s="594"/>
      <c r="Z69" s="575"/>
      <c r="AA69" s="594"/>
      <c r="AB69" s="575"/>
      <c r="AC69" s="594"/>
      <c r="AD69" s="575"/>
      <c r="AE69" s="594"/>
      <c r="AF69" s="575"/>
      <c r="AG69" s="594"/>
      <c r="AH69" s="575"/>
      <c r="AI69" s="594"/>
      <c r="AJ69" s="575"/>
      <c r="AK69" s="594"/>
      <c r="AL69" s="575"/>
      <c r="AM69" s="594"/>
      <c r="AN69" s="575"/>
      <c r="AO69" s="594"/>
      <c r="AP69" s="575"/>
      <c r="AQ69" s="594"/>
      <c r="AR69" s="575"/>
      <c r="AS69" s="594"/>
      <c r="AT69" s="575"/>
      <c r="AU69" s="594"/>
      <c r="AV69" s="575"/>
      <c r="AW69" s="594"/>
      <c r="AX69" s="575"/>
      <c r="AY69" s="594"/>
      <c r="AZ69" s="575"/>
      <c r="BA69" s="594"/>
      <c r="BB69" s="575"/>
      <c r="BC69" s="594"/>
      <c r="BD69" s="575"/>
      <c r="BE69" s="594"/>
      <c r="BF69" s="575"/>
      <c r="BG69" s="594"/>
      <c r="BH69" s="575"/>
      <c r="BI69" s="594"/>
      <c r="BJ69" s="575"/>
      <c r="BK69" s="598"/>
      <c r="CJ69" s="303"/>
      <c r="CK69" s="303"/>
      <c r="CL69" s="303"/>
      <c r="CM69" s="304"/>
      <c r="CN69" s="303"/>
      <c r="CO69" s="303"/>
      <c r="CP69" s="303"/>
      <c r="CQ69" s="303"/>
      <c r="CR69" s="303"/>
      <c r="CS69" s="303"/>
      <c r="CT69" s="303"/>
    </row>
    <row r="70" spans="1:98" s="13" customFormat="1" ht="12.75" customHeight="1">
      <c r="A70" s="35"/>
      <c r="B70" s="204" t="str">
        <f>Parameters!Q69</f>
        <v>M73</v>
      </c>
      <c r="C70" s="205"/>
      <c r="D70" s="471" t="str">
        <f>Parameters!S69</f>
        <v>Advertising and market research</v>
      </c>
      <c r="E70" s="472"/>
      <c r="F70" s="567">
        <v>12.114513831625947</v>
      </c>
      <c r="G70" s="568"/>
      <c r="H70" s="569">
        <v>12.548876081242563</v>
      </c>
      <c r="I70" s="568"/>
      <c r="J70" s="569">
        <v>13.145793107353944</v>
      </c>
      <c r="K70" s="568"/>
      <c r="L70" s="569">
        <v>16.13298260030399</v>
      </c>
      <c r="M70" s="568"/>
      <c r="N70" s="569">
        <v>17.376169570947894</v>
      </c>
      <c r="O70" s="568"/>
      <c r="P70" s="569">
        <v>22.433863252470132</v>
      </c>
      <c r="Q70" s="568"/>
      <c r="R70" s="569">
        <v>20.677515487559333</v>
      </c>
      <c r="S70" s="568"/>
      <c r="T70" s="569">
        <v>15.897416866332247</v>
      </c>
      <c r="U70" s="568"/>
      <c r="V70" s="569">
        <v>13.027982002889386</v>
      </c>
      <c r="W70" s="568"/>
      <c r="X70" s="569">
        <v>11.125287969702997</v>
      </c>
      <c r="Y70" s="568"/>
      <c r="Z70" s="569">
        <v>11.196091542199269</v>
      </c>
      <c r="AA70" s="568"/>
      <c r="AB70" s="569">
        <v>8.6534472969496861</v>
      </c>
      <c r="AC70" s="568"/>
      <c r="AD70" s="569">
        <v>8.1759020931095296</v>
      </c>
      <c r="AE70" s="568"/>
      <c r="AF70" s="569">
        <v>940.51529792724409</v>
      </c>
      <c r="AG70" s="568"/>
      <c r="AH70" s="569">
        <v>5.9066357384560311</v>
      </c>
      <c r="AI70" s="568"/>
      <c r="AJ70" s="569">
        <v>5.6018699887074206</v>
      </c>
      <c r="AK70" s="568"/>
      <c r="AL70" s="569">
        <v>4.6405485047975734</v>
      </c>
      <c r="AM70" s="568"/>
      <c r="AN70" s="569">
        <v>5.2632657152118068</v>
      </c>
      <c r="AO70" s="568"/>
      <c r="AP70" s="569">
        <v>19.292124076339437</v>
      </c>
      <c r="AQ70" s="568"/>
      <c r="AR70" s="569">
        <v>4.4108337558289854</v>
      </c>
      <c r="AS70" s="568"/>
      <c r="AT70" s="569">
        <v>5.3608239503260915</v>
      </c>
      <c r="AU70" s="568"/>
      <c r="AV70" s="569">
        <v>4.0672796197605514</v>
      </c>
      <c r="AW70" s="568"/>
      <c r="AX70" s="569">
        <v>4.1874301573868546</v>
      </c>
      <c r="AY70" s="568"/>
      <c r="AZ70" s="569">
        <v>4.4289179023250416</v>
      </c>
      <c r="BA70" s="568"/>
      <c r="BB70" s="569">
        <v>2.8528434258713258</v>
      </c>
      <c r="BC70" s="568"/>
      <c r="BD70" s="569">
        <v>4.0744615224060654</v>
      </c>
      <c r="BE70" s="568"/>
      <c r="BF70" s="569">
        <v>4.0216432537813676</v>
      </c>
      <c r="BG70" s="568"/>
      <c r="BH70" s="569">
        <v>3.9095669701508204</v>
      </c>
      <c r="BI70" s="568"/>
      <c r="BJ70" s="569" t="s">
        <v>700</v>
      </c>
      <c r="BK70" s="571"/>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471" t="str">
        <f>Parameters!S70</f>
        <v>Other professional, scientific and technical activities; veterinary activities</v>
      </c>
      <c r="E71" s="472"/>
      <c r="F71" s="567">
        <v>365.6024112969892</v>
      </c>
      <c r="G71" s="568"/>
      <c r="H71" s="569">
        <v>653.02972576632919</v>
      </c>
      <c r="I71" s="568"/>
      <c r="J71" s="569">
        <v>732.25571379372343</v>
      </c>
      <c r="K71" s="568"/>
      <c r="L71" s="569">
        <v>907.9068776323486</v>
      </c>
      <c r="M71" s="568"/>
      <c r="N71" s="569">
        <v>972.5315522228027</v>
      </c>
      <c r="O71" s="568"/>
      <c r="P71" s="569">
        <v>977.61261506110668</v>
      </c>
      <c r="Q71" s="568"/>
      <c r="R71" s="569">
        <v>1700.8041612422358</v>
      </c>
      <c r="S71" s="568"/>
      <c r="T71" s="569">
        <v>1175.1175460753775</v>
      </c>
      <c r="U71" s="568"/>
      <c r="V71" s="569">
        <v>679.34815477947416</v>
      </c>
      <c r="W71" s="568"/>
      <c r="X71" s="569">
        <v>587.14170523398138</v>
      </c>
      <c r="Y71" s="568"/>
      <c r="Z71" s="569">
        <v>653.84726315858484</v>
      </c>
      <c r="AA71" s="568"/>
      <c r="AB71" s="569">
        <v>472.65338648706836</v>
      </c>
      <c r="AC71" s="568"/>
      <c r="AD71" s="569">
        <v>446.06812033580229</v>
      </c>
      <c r="AE71" s="568"/>
      <c r="AF71" s="569">
        <v>960.01971033847906</v>
      </c>
      <c r="AG71" s="568"/>
      <c r="AH71" s="569">
        <v>17.918704772895797</v>
      </c>
      <c r="AI71" s="568"/>
      <c r="AJ71" s="569">
        <v>12.777982058871403</v>
      </c>
      <c r="AK71" s="568"/>
      <c r="AL71" s="569">
        <v>4.5855885354310182</v>
      </c>
      <c r="AM71" s="568"/>
      <c r="AN71" s="569">
        <v>4.6738047074432449</v>
      </c>
      <c r="AO71" s="568"/>
      <c r="AP71" s="569">
        <v>4.446805549167073</v>
      </c>
      <c r="AQ71" s="568"/>
      <c r="AR71" s="569">
        <v>1952.043693047503</v>
      </c>
      <c r="AS71" s="568"/>
      <c r="AT71" s="569">
        <v>3715.252770194707</v>
      </c>
      <c r="AU71" s="568" t="s">
        <v>358</v>
      </c>
      <c r="AV71" s="569">
        <v>513.92574301769366</v>
      </c>
      <c r="AW71" s="568"/>
      <c r="AX71" s="569">
        <v>559.5003575605507</v>
      </c>
      <c r="AY71" s="568"/>
      <c r="AZ71" s="569">
        <v>130.49220791285848</v>
      </c>
      <c r="BA71" s="568"/>
      <c r="BB71" s="569">
        <v>177.14211891609568</v>
      </c>
      <c r="BC71" s="568"/>
      <c r="BD71" s="569">
        <v>119.81065673468569</v>
      </c>
      <c r="BE71" s="568"/>
      <c r="BF71" s="569">
        <v>97.321954712618265</v>
      </c>
      <c r="BG71" s="568"/>
      <c r="BH71" s="569">
        <v>105.390718167285</v>
      </c>
      <c r="BI71" s="568"/>
      <c r="BJ71" s="569" t="s">
        <v>700</v>
      </c>
      <c r="BK71" s="571"/>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479" t="str">
        <f>Parameters!S71</f>
        <v>Administrative and support service activities</v>
      </c>
      <c r="E72" s="481"/>
      <c r="F72" s="564">
        <v>95.094882373359241</v>
      </c>
      <c r="G72" s="568"/>
      <c r="H72" s="565">
        <v>99.91963374663834</v>
      </c>
      <c r="I72" s="568"/>
      <c r="J72" s="565">
        <v>114.86973853651146</v>
      </c>
      <c r="K72" s="568"/>
      <c r="L72" s="565">
        <v>138.44408860473243</v>
      </c>
      <c r="M72" s="568"/>
      <c r="N72" s="565">
        <v>106.96330153884411</v>
      </c>
      <c r="O72" s="568"/>
      <c r="P72" s="565">
        <v>193.0331205777764</v>
      </c>
      <c r="Q72" s="568"/>
      <c r="R72" s="565">
        <v>192.80415169447767</v>
      </c>
      <c r="S72" s="568"/>
      <c r="T72" s="565">
        <v>133.73845800662488</v>
      </c>
      <c r="U72" s="568"/>
      <c r="V72" s="565">
        <v>94.179015813076774</v>
      </c>
      <c r="W72" s="568"/>
      <c r="X72" s="565">
        <v>76.36200835590482</v>
      </c>
      <c r="Y72" s="568"/>
      <c r="Z72" s="565">
        <v>74.248924530533145</v>
      </c>
      <c r="AA72" s="568"/>
      <c r="AB72" s="565">
        <v>57.789254636752062</v>
      </c>
      <c r="AC72" s="568"/>
      <c r="AD72" s="565">
        <v>54.209439230141534</v>
      </c>
      <c r="AE72" s="568"/>
      <c r="AF72" s="565">
        <v>917.52625921399397</v>
      </c>
      <c r="AG72" s="568"/>
      <c r="AH72" s="565">
        <v>81.722684955124777</v>
      </c>
      <c r="AI72" s="568"/>
      <c r="AJ72" s="565">
        <v>37.225049854735843</v>
      </c>
      <c r="AK72" s="568"/>
      <c r="AL72" s="565">
        <v>31.318745878506256</v>
      </c>
      <c r="AM72" s="568"/>
      <c r="AN72" s="565">
        <v>29.49856739879954</v>
      </c>
      <c r="AO72" s="568"/>
      <c r="AP72" s="565">
        <v>56.65852768107878</v>
      </c>
      <c r="AQ72" s="568"/>
      <c r="AR72" s="565">
        <v>76.660047345864299</v>
      </c>
      <c r="AS72" s="568"/>
      <c r="AT72" s="565">
        <v>1299.4096282049863</v>
      </c>
      <c r="AU72" s="568"/>
      <c r="AV72" s="565">
        <v>44.034337912152829</v>
      </c>
      <c r="AW72" s="568"/>
      <c r="AX72" s="565">
        <v>61.670207850130751</v>
      </c>
      <c r="AY72" s="568"/>
      <c r="AZ72" s="565">
        <v>52.791153707381511</v>
      </c>
      <c r="BA72" s="568"/>
      <c r="BB72" s="565">
        <v>51.604126466971394</v>
      </c>
      <c r="BC72" s="568"/>
      <c r="BD72" s="565">
        <v>60.580070345796393</v>
      </c>
      <c r="BE72" s="568"/>
      <c r="BF72" s="565">
        <v>27.480683609427018</v>
      </c>
      <c r="BG72" s="568"/>
      <c r="BH72" s="565">
        <v>37.926838262346557</v>
      </c>
      <c r="BI72" s="568"/>
      <c r="BJ72" s="565" t="s">
        <v>700</v>
      </c>
      <c r="BK72" s="571"/>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471" t="str">
        <f>Parameters!S72</f>
        <v>Rental and leasing activities</v>
      </c>
      <c r="E73" s="472"/>
      <c r="F73" s="567">
        <v>15.77264746369872</v>
      </c>
      <c r="G73" s="568"/>
      <c r="H73" s="569">
        <v>11.788729487163524</v>
      </c>
      <c r="I73" s="568"/>
      <c r="J73" s="569">
        <v>14.067690738677882</v>
      </c>
      <c r="K73" s="568"/>
      <c r="L73" s="569">
        <v>15.084236308941163</v>
      </c>
      <c r="M73" s="568"/>
      <c r="N73" s="569">
        <v>10.929101073150994</v>
      </c>
      <c r="O73" s="568"/>
      <c r="P73" s="569">
        <v>16.667804705715355</v>
      </c>
      <c r="Q73" s="568"/>
      <c r="R73" s="569">
        <v>22.291770879141637</v>
      </c>
      <c r="S73" s="568"/>
      <c r="T73" s="569">
        <v>14.1094749350365</v>
      </c>
      <c r="U73" s="568"/>
      <c r="V73" s="569">
        <v>12.219369396208695</v>
      </c>
      <c r="W73" s="568"/>
      <c r="X73" s="569">
        <v>8.9064721839434107</v>
      </c>
      <c r="Y73" s="568"/>
      <c r="Z73" s="569">
        <v>9.1458681134377375</v>
      </c>
      <c r="AA73" s="568"/>
      <c r="AB73" s="569">
        <v>6.4720932079233355</v>
      </c>
      <c r="AC73" s="568"/>
      <c r="AD73" s="569">
        <v>6.020265843074136</v>
      </c>
      <c r="AE73" s="568"/>
      <c r="AF73" s="569">
        <v>825.45254720308196</v>
      </c>
      <c r="AG73" s="568"/>
      <c r="AH73" s="569">
        <v>4.0868420639595335</v>
      </c>
      <c r="AI73" s="568"/>
      <c r="AJ73" s="569">
        <v>2.3466943025524887</v>
      </c>
      <c r="AK73" s="568"/>
      <c r="AL73" s="569">
        <v>1.8444387717751551</v>
      </c>
      <c r="AM73" s="568"/>
      <c r="AN73" s="569">
        <v>1.6085647564833156</v>
      </c>
      <c r="AO73" s="568"/>
      <c r="AP73" s="569">
        <v>2.4839760246202571</v>
      </c>
      <c r="AQ73" s="568"/>
      <c r="AR73" s="569">
        <v>17.807651570136144</v>
      </c>
      <c r="AS73" s="568"/>
      <c r="AT73" s="569">
        <v>15.681981010858218</v>
      </c>
      <c r="AU73" s="568"/>
      <c r="AV73" s="569">
        <v>1.6281524436819581</v>
      </c>
      <c r="AW73" s="568"/>
      <c r="AX73" s="569">
        <v>3.7296233698589272</v>
      </c>
      <c r="AY73" s="568"/>
      <c r="AZ73" s="569">
        <v>2.8366909848236244</v>
      </c>
      <c r="BA73" s="568"/>
      <c r="BB73" s="569">
        <v>2.9297565010742623</v>
      </c>
      <c r="BC73" s="568"/>
      <c r="BD73" s="569">
        <v>2.6852976425607507</v>
      </c>
      <c r="BE73" s="568"/>
      <c r="BF73" s="569">
        <v>2.1639620772425756</v>
      </c>
      <c r="BG73" s="568"/>
      <c r="BH73" s="569">
        <v>2.688299846229532</v>
      </c>
      <c r="BI73" s="568"/>
      <c r="BJ73" s="569" t="s">
        <v>700</v>
      </c>
      <c r="BK73" s="571"/>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471" t="str">
        <f>Parameters!S73</f>
        <v>Employment activities</v>
      </c>
      <c r="E74" s="472"/>
      <c r="F74" s="567">
        <v>2.9649724643502684</v>
      </c>
      <c r="G74" s="568"/>
      <c r="H74" s="569">
        <v>2.8353795477411943</v>
      </c>
      <c r="I74" s="568"/>
      <c r="J74" s="569">
        <v>3.1856467700125237</v>
      </c>
      <c r="K74" s="568"/>
      <c r="L74" s="569">
        <v>3.547579100648758</v>
      </c>
      <c r="M74" s="568"/>
      <c r="N74" s="569">
        <v>3.8695126519065912</v>
      </c>
      <c r="O74" s="568"/>
      <c r="P74" s="569">
        <v>6.3278724545561786</v>
      </c>
      <c r="Q74" s="568"/>
      <c r="R74" s="569">
        <v>3.91433379431504</v>
      </c>
      <c r="S74" s="568"/>
      <c r="T74" s="569">
        <v>3.6329620103918621</v>
      </c>
      <c r="U74" s="568"/>
      <c r="V74" s="569">
        <v>2.9355009831898071</v>
      </c>
      <c r="W74" s="568"/>
      <c r="X74" s="569">
        <v>3.2919378380693671</v>
      </c>
      <c r="Y74" s="568"/>
      <c r="Z74" s="569">
        <v>4.4971219088032335</v>
      </c>
      <c r="AA74" s="568"/>
      <c r="AB74" s="569">
        <v>4.095142172379691</v>
      </c>
      <c r="AC74" s="568"/>
      <c r="AD74" s="569">
        <v>6.2931786065875812</v>
      </c>
      <c r="AE74" s="568"/>
      <c r="AF74" s="569">
        <v>19.13228806929563</v>
      </c>
      <c r="AG74" s="568"/>
      <c r="AH74" s="569">
        <v>16.758992963804928</v>
      </c>
      <c r="AI74" s="568"/>
      <c r="AJ74" s="569">
        <v>6.2946274561170883</v>
      </c>
      <c r="AK74" s="568"/>
      <c r="AL74" s="569">
        <v>7.6366968557656412</v>
      </c>
      <c r="AM74" s="568"/>
      <c r="AN74" s="569">
        <v>6.8880469316576916</v>
      </c>
      <c r="AO74" s="568"/>
      <c r="AP74" s="569">
        <v>6.1032232229054042</v>
      </c>
      <c r="AQ74" s="568"/>
      <c r="AR74" s="569">
        <v>5.7081578694522772</v>
      </c>
      <c r="AS74" s="568"/>
      <c r="AT74" s="569">
        <v>8.4393502421212538</v>
      </c>
      <c r="AU74" s="568"/>
      <c r="AV74" s="569">
        <v>6.9911887661562107</v>
      </c>
      <c r="AW74" s="568"/>
      <c r="AX74" s="569">
        <v>5.7725591161033449</v>
      </c>
      <c r="AY74" s="568"/>
      <c r="AZ74" s="569">
        <v>4.4487272407544509</v>
      </c>
      <c r="BA74" s="568"/>
      <c r="BB74" s="569">
        <v>3.8253371823906384</v>
      </c>
      <c r="BC74" s="568"/>
      <c r="BD74" s="569">
        <v>5.4736953944240145</v>
      </c>
      <c r="BE74" s="568"/>
      <c r="BF74" s="569">
        <v>4.2981000258941782</v>
      </c>
      <c r="BG74" s="568"/>
      <c r="BH74" s="569">
        <v>3.6473490558379416</v>
      </c>
      <c r="BI74" s="568"/>
      <c r="BJ74" s="569" t="s">
        <v>700</v>
      </c>
      <c r="BK74" s="571"/>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471" t="str">
        <f>Parameters!S74</f>
        <v>Travel agency, tour operator reservation service and related activities</v>
      </c>
      <c r="E75" s="472"/>
      <c r="F75" s="567">
        <v>6.209606204449476</v>
      </c>
      <c r="G75" s="568"/>
      <c r="H75" s="569">
        <v>5.6327767710975207</v>
      </c>
      <c r="I75" s="568"/>
      <c r="J75" s="569">
        <v>6.2956761117519404</v>
      </c>
      <c r="K75" s="568"/>
      <c r="L75" s="569">
        <v>8.1276524335322389</v>
      </c>
      <c r="M75" s="568"/>
      <c r="N75" s="569">
        <v>7.3749965620346352</v>
      </c>
      <c r="O75" s="568"/>
      <c r="P75" s="569">
        <v>7.7117459710657466</v>
      </c>
      <c r="Q75" s="568"/>
      <c r="R75" s="569">
        <v>6.1534778590751866</v>
      </c>
      <c r="S75" s="568"/>
      <c r="T75" s="569">
        <v>4.3835907136785472</v>
      </c>
      <c r="U75" s="568"/>
      <c r="V75" s="569">
        <v>3.8362923836469389</v>
      </c>
      <c r="W75" s="568"/>
      <c r="X75" s="569">
        <v>2.9411489628091485</v>
      </c>
      <c r="Y75" s="568"/>
      <c r="Z75" s="569">
        <v>2.2896221774030123</v>
      </c>
      <c r="AA75" s="568"/>
      <c r="AB75" s="569">
        <v>1.7185003845330027</v>
      </c>
      <c r="AC75" s="568"/>
      <c r="AD75" s="569">
        <v>1.766875338616325</v>
      </c>
      <c r="AE75" s="568"/>
      <c r="AF75" s="569">
        <v>1.1218523572877988</v>
      </c>
      <c r="AG75" s="568"/>
      <c r="AH75" s="569">
        <v>1.617501279553031</v>
      </c>
      <c r="AI75" s="568"/>
      <c r="AJ75" s="569">
        <v>1.2478205892610557</v>
      </c>
      <c r="AK75" s="568"/>
      <c r="AL75" s="569">
        <v>1.0291767447326527</v>
      </c>
      <c r="AM75" s="568"/>
      <c r="AN75" s="569">
        <v>0.8603400925766399</v>
      </c>
      <c r="AO75" s="568"/>
      <c r="AP75" s="569">
        <v>0.78954510705027969</v>
      </c>
      <c r="AQ75" s="568"/>
      <c r="AR75" s="569">
        <v>0.79709035220795821</v>
      </c>
      <c r="AS75" s="568"/>
      <c r="AT75" s="569">
        <v>0.83169070310415116</v>
      </c>
      <c r="AU75" s="568"/>
      <c r="AV75" s="569">
        <v>0.79223531730538155</v>
      </c>
      <c r="AW75" s="568"/>
      <c r="AX75" s="569">
        <v>0.77204828298471506</v>
      </c>
      <c r="AY75" s="568"/>
      <c r="AZ75" s="569">
        <v>0.64345566232763074</v>
      </c>
      <c r="BA75" s="568"/>
      <c r="BB75" s="569">
        <v>0.57600717821640712</v>
      </c>
      <c r="BC75" s="568"/>
      <c r="BD75" s="569">
        <v>0.78551995160431987</v>
      </c>
      <c r="BE75" s="568"/>
      <c r="BF75" s="569">
        <v>0.45332413194141807</v>
      </c>
      <c r="BG75" s="568"/>
      <c r="BH75" s="569">
        <v>0.56630435056293094</v>
      </c>
      <c r="BI75" s="568"/>
      <c r="BJ75" s="569" t="s">
        <v>700</v>
      </c>
      <c r="BK75" s="571"/>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471" t="str">
        <f>Parameters!S75</f>
        <v>Security and investigation, service and landscape, office administrative and support activities</v>
      </c>
      <c r="E76" s="500"/>
      <c r="F76" s="567">
        <v>70.147656240860769</v>
      </c>
      <c r="G76" s="568"/>
      <c r="H76" s="569">
        <v>79.662747940636095</v>
      </c>
      <c r="I76" s="568"/>
      <c r="J76" s="569">
        <v>91.320724916069111</v>
      </c>
      <c r="K76" s="568"/>
      <c r="L76" s="569">
        <v>111.68462076161026</v>
      </c>
      <c r="M76" s="568"/>
      <c r="N76" s="569">
        <v>84.78969125175189</v>
      </c>
      <c r="O76" s="568"/>
      <c r="P76" s="569">
        <v>162.32569744643911</v>
      </c>
      <c r="Q76" s="568"/>
      <c r="R76" s="569">
        <v>160.44456916194579</v>
      </c>
      <c r="S76" s="568"/>
      <c r="T76" s="569">
        <v>111.61243034751797</v>
      </c>
      <c r="U76" s="568"/>
      <c r="V76" s="569">
        <v>75.187853050031336</v>
      </c>
      <c r="W76" s="568"/>
      <c r="X76" s="569">
        <v>61.222449371082895</v>
      </c>
      <c r="Y76" s="568"/>
      <c r="Z76" s="569">
        <v>58.316312330889154</v>
      </c>
      <c r="AA76" s="568"/>
      <c r="AB76" s="569">
        <v>45.503518871916029</v>
      </c>
      <c r="AC76" s="568"/>
      <c r="AD76" s="569">
        <v>40.129119441863494</v>
      </c>
      <c r="AE76" s="568"/>
      <c r="AF76" s="569">
        <v>71.819571584328486</v>
      </c>
      <c r="AG76" s="568"/>
      <c r="AH76" s="569">
        <v>59.259348647807286</v>
      </c>
      <c r="AI76" s="568"/>
      <c r="AJ76" s="569">
        <v>27.335907506805214</v>
      </c>
      <c r="AK76" s="568"/>
      <c r="AL76" s="569">
        <v>20.808433506232806</v>
      </c>
      <c r="AM76" s="568"/>
      <c r="AN76" s="569">
        <v>20.141615618081893</v>
      </c>
      <c r="AO76" s="568"/>
      <c r="AP76" s="569">
        <v>47.28178332650284</v>
      </c>
      <c r="AQ76" s="568"/>
      <c r="AR76" s="569">
        <v>52.347147554067917</v>
      </c>
      <c r="AS76" s="568"/>
      <c r="AT76" s="569">
        <v>1274.4566062489027</v>
      </c>
      <c r="AU76" s="568"/>
      <c r="AV76" s="569">
        <v>34.622761385009277</v>
      </c>
      <c r="AW76" s="568"/>
      <c r="AX76" s="569">
        <v>51.395977081183766</v>
      </c>
      <c r="AY76" s="568"/>
      <c r="AZ76" s="569">
        <v>44.862279819475809</v>
      </c>
      <c r="BA76" s="568"/>
      <c r="BB76" s="569">
        <v>44.273025605290087</v>
      </c>
      <c r="BC76" s="568"/>
      <c r="BD76" s="569">
        <v>51.635557357207311</v>
      </c>
      <c r="BE76" s="568"/>
      <c r="BF76" s="569">
        <v>20.565297374348845</v>
      </c>
      <c r="BG76" s="568"/>
      <c r="BH76" s="569">
        <v>31.024885009716154</v>
      </c>
      <c r="BI76" s="568"/>
      <c r="BJ76" s="569" t="s">
        <v>700</v>
      </c>
      <c r="BK76" s="571"/>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479" t="str">
        <f>Parameters!S76</f>
        <v>Public administration and defence; compulsory social security</v>
      </c>
      <c r="E77" s="481"/>
      <c r="F77" s="564">
        <v>293.4149184704379</v>
      </c>
      <c r="G77" s="568"/>
      <c r="H77" s="565">
        <v>285.79970097591587</v>
      </c>
      <c r="I77" s="568"/>
      <c r="J77" s="565">
        <v>297.30397040410259</v>
      </c>
      <c r="K77" s="568"/>
      <c r="L77" s="565">
        <v>290.1595188219647</v>
      </c>
      <c r="M77" s="568"/>
      <c r="N77" s="565">
        <v>272.60490990935023</v>
      </c>
      <c r="O77" s="568"/>
      <c r="P77" s="565">
        <v>339.04673193256042</v>
      </c>
      <c r="Q77" s="568"/>
      <c r="R77" s="565">
        <v>286.49566620994113</v>
      </c>
      <c r="S77" s="568"/>
      <c r="T77" s="565">
        <v>219.85448527188856</v>
      </c>
      <c r="U77" s="568"/>
      <c r="V77" s="565">
        <v>179.0256481579608</v>
      </c>
      <c r="W77" s="568"/>
      <c r="X77" s="565">
        <v>140.5926770797262</v>
      </c>
      <c r="Y77" s="568"/>
      <c r="Z77" s="565">
        <v>120.75555010210083</v>
      </c>
      <c r="AA77" s="568"/>
      <c r="AB77" s="565">
        <v>99.150585130298893</v>
      </c>
      <c r="AC77" s="568"/>
      <c r="AD77" s="565">
        <v>86.893212834511857</v>
      </c>
      <c r="AE77" s="568"/>
      <c r="AF77" s="565">
        <v>54.591699063039066</v>
      </c>
      <c r="AG77" s="568"/>
      <c r="AH77" s="565">
        <v>70.090132773556803</v>
      </c>
      <c r="AI77" s="568"/>
      <c r="AJ77" s="565">
        <v>74.435091644830905</v>
      </c>
      <c r="AK77" s="568"/>
      <c r="AL77" s="565">
        <v>65.22094408958219</v>
      </c>
      <c r="AM77" s="568"/>
      <c r="AN77" s="565">
        <v>49.910111548935312</v>
      </c>
      <c r="AO77" s="568"/>
      <c r="AP77" s="565">
        <v>53.019956599987978</v>
      </c>
      <c r="AQ77" s="568"/>
      <c r="AR77" s="565">
        <v>49.326810007110296</v>
      </c>
      <c r="AS77" s="568"/>
      <c r="AT77" s="565">
        <v>60.161420084275697</v>
      </c>
      <c r="AU77" s="568"/>
      <c r="AV77" s="565">
        <v>39.888857090749518</v>
      </c>
      <c r="AW77" s="568"/>
      <c r="AX77" s="565">
        <v>40.912923595637821</v>
      </c>
      <c r="AY77" s="568"/>
      <c r="AZ77" s="565">
        <v>31.884325520957844</v>
      </c>
      <c r="BA77" s="568"/>
      <c r="BB77" s="565">
        <v>30.815130117839175</v>
      </c>
      <c r="BC77" s="568"/>
      <c r="BD77" s="565">
        <v>43.779298708818743</v>
      </c>
      <c r="BE77" s="568"/>
      <c r="BF77" s="565">
        <v>36.188972413139865</v>
      </c>
      <c r="BG77" s="568"/>
      <c r="BH77" s="565">
        <v>35.218719836812753</v>
      </c>
      <c r="BI77" s="568"/>
      <c r="BJ77" s="565" t="s">
        <v>700</v>
      </c>
      <c r="BK77" s="571"/>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479" t="str">
        <f>Parameters!S77</f>
        <v>Education</v>
      </c>
      <c r="E78" s="481"/>
      <c r="F78" s="564">
        <v>392.501718490006</v>
      </c>
      <c r="G78" s="568"/>
      <c r="H78" s="565">
        <v>338.4471808142647</v>
      </c>
      <c r="I78" s="568"/>
      <c r="J78" s="565">
        <v>340.80167072807359</v>
      </c>
      <c r="K78" s="568"/>
      <c r="L78" s="565">
        <v>336.15874903610995</v>
      </c>
      <c r="M78" s="568"/>
      <c r="N78" s="565">
        <v>333.97319232228182</v>
      </c>
      <c r="O78" s="568"/>
      <c r="P78" s="565">
        <v>428.88764352185672</v>
      </c>
      <c r="Q78" s="568"/>
      <c r="R78" s="565">
        <v>329.49246270822357</v>
      </c>
      <c r="S78" s="568"/>
      <c r="T78" s="565">
        <v>256.53378428093743</v>
      </c>
      <c r="U78" s="568"/>
      <c r="V78" s="565">
        <v>212.00795010183143</v>
      </c>
      <c r="W78" s="568"/>
      <c r="X78" s="565">
        <v>164.72066782919603</v>
      </c>
      <c r="Y78" s="568"/>
      <c r="Z78" s="565">
        <v>124.763117618473</v>
      </c>
      <c r="AA78" s="568"/>
      <c r="AB78" s="565">
        <v>97.796431432911064</v>
      </c>
      <c r="AC78" s="568"/>
      <c r="AD78" s="565">
        <v>85.106357737430145</v>
      </c>
      <c r="AE78" s="568"/>
      <c r="AF78" s="565">
        <v>57.235265108385256</v>
      </c>
      <c r="AG78" s="568"/>
      <c r="AH78" s="565">
        <v>73.212956650938821</v>
      </c>
      <c r="AI78" s="568"/>
      <c r="AJ78" s="565">
        <v>69.231448424392681</v>
      </c>
      <c r="AK78" s="568"/>
      <c r="AL78" s="565">
        <v>60.681508839423259</v>
      </c>
      <c r="AM78" s="568"/>
      <c r="AN78" s="565">
        <v>51.695772461766587</v>
      </c>
      <c r="AO78" s="568"/>
      <c r="AP78" s="565">
        <v>47.212815912945217</v>
      </c>
      <c r="AQ78" s="568"/>
      <c r="AR78" s="565">
        <v>44.973028634870396</v>
      </c>
      <c r="AS78" s="568"/>
      <c r="AT78" s="565">
        <v>50.144866573896806</v>
      </c>
      <c r="AU78" s="568"/>
      <c r="AV78" s="565">
        <v>40.894559460479215</v>
      </c>
      <c r="AW78" s="568"/>
      <c r="AX78" s="565">
        <v>40.516109331781628</v>
      </c>
      <c r="AY78" s="568"/>
      <c r="AZ78" s="565">
        <v>32.416516260434364</v>
      </c>
      <c r="BA78" s="568"/>
      <c r="BB78" s="565">
        <v>31.308814654442905</v>
      </c>
      <c r="BC78" s="568"/>
      <c r="BD78" s="565">
        <v>44.864167141244749</v>
      </c>
      <c r="BE78" s="568"/>
      <c r="BF78" s="565">
        <v>38.147537414358901</v>
      </c>
      <c r="BG78" s="568"/>
      <c r="BH78" s="565">
        <v>37.735385957102046</v>
      </c>
      <c r="BI78" s="568"/>
      <c r="BJ78" s="565" t="s">
        <v>700</v>
      </c>
      <c r="BK78" s="571"/>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479" t="str">
        <f>Parameters!S78</f>
        <v>Human health and social work activities</v>
      </c>
      <c r="E79" s="481"/>
      <c r="F79" s="564">
        <v>274.21717979314542</v>
      </c>
      <c r="G79" s="568"/>
      <c r="H79" s="565">
        <v>262.08984586577708</v>
      </c>
      <c r="I79" s="568"/>
      <c r="J79" s="565">
        <v>264.36537531665419</v>
      </c>
      <c r="K79" s="568"/>
      <c r="L79" s="565">
        <v>261.60990174938001</v>
      </c>
      <c r="M79" s="568"/>
      <c r="N79" s="565">
        <v>258.02413572598329</v>
      </c>
      <c r="O79" s="568"/>
      <c r="P79" s="565">
        <v>340.10878185146248</v>
      </c>
      <c r="Q79" s="568"/>
      <c r="R79" s="565">
        <v>277.82781991400361</v>
      </c>
      <c r="S79" s="568"/>
      <c r="T79" s="565">
        <v>214.85254569665074</v>
      </c>
      <c r="U79" s="568"/>
      <c r="V79" s="565">
        <v>172.66271650693108</v>
      </c>
      <c r="W79" s="568"/>
      <c r="X79" s="565">
        <v>127.33617171634472</v>
      </c>
      <c r="Y79" s="568"/>
      <c r="Z79" s="565">
        <v>94.308616518981509</v>
      </c>
      <c r="AA79" s="568"/>
      <c r="AB79" s="565">
        <v>74.037558770631591</v>
      </c>
      <c r="AC79" s="568"/>
      <c r="AD79" s="565">
        <v>68.969248810382027</v>
      </c>
      <c r="AE79" s="568"/>
      <c r="AF79" s="565">
        <v>44.207411525288073</v>
      </c>
      <c r="AG79" s="568"/>
      <c r="AH79" s="565">
        <v>52.785936338004888</v>
      </c>
      <c r="AI79" s="568"/>
      <c r="AJ79" s="565">
        <v>57.070164556173502</v>
      </c>
      <c r="AK79" s="568"/>
      <c r="AL79" s="565">
        <v>50.164662477966047</v>
      </c>
      <c r="AM79" s="568"/>
      <c r="AN79" s="565">
        <v>42.903117604239441</v>
      </c>
      <c r="AO79" s="568"/>
      <c r="AP79" s="565">
        <v>36.613772559345875</v>
      </c>
      <c r="AQ79" s="568"/>
      <c r="AR79" s="565">
        <v>35.161322973145914</v>
      </c>
      <c r="AS79" s="568"/>
      <c r="AT79" s="565">
        <v>39.421656180666638</v>
      </c>
      <c r="AU79" s="568"/>
      <c r="AV79" s="565">
        <v>33.109255025950326</v>
      </c>
      <c r="AW79" s="568"/>
      <c r="AX79" s="565">
        <v>32.470903425553885</v>
      </c>
      <c r="AY79" s="568"/>
      <c r="AZ79" s="565">
        <v>25.55327616948648</v>
      </c>
      <c r="BA79" s="568"/>
      <c r="BB79" s="565">
        <v>24.648782304989847</v>
      </c>
      <c r="BC79" s="568"/>
      <c r="BD79" s="565">
        <v>35.255634381475289</v>
      </c>
      <c r="BE79" s="568"/>
      <c r="BF79" s="565">
        <v>30.602814133832972</v>
      </c>
      <c r="BG79" s="568"/>
      <c r="BH79" s="565">
        <v>30.674915638374323</v>
      </c>
      <c r="BI79" s="568"/>
      <c r="BJ79" s="565" t="s">
        <v>700</v>
      </c>
      <c r="BK79" s="571"/>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471" t="str">
        <f>Parameters!S79</f>
        <v>Human health activities</v>
      </c>
      <c r="E80" s="500"/>
      <c r="F80" s="567">
        <v>202.73807313350085</v>
      </c>
      <c r="G80" s="568"/>
      <c r="H80" s="569">
        <v>197.06036784299869</v>
      </c>
      <c r="I80" s="568"/>
      <c r="J80" s="569">
        <v>203.23700329478996</v>
      </c>
      <c r="K80" s="568"/>
      <c r="L80" s="569">
        <v>199.99886645843998</v>
      </c>
      <c r="M80" s="568"/>
      <c r="N80" s="569">
        <v>196.98534964520076</v>
      </c>
      <c r="O80" s="568"/>
      <c r="P80" s="569">
        <v>260.24753747192858</v>
      </c>
      <c r="Q80" s="568"/>
      <c r="R80" s="569">
        <v>210.72284891523213</v>
      </c>
      <c r="S80" s="568"/>
      <c r="T80" s="569">
        <v>163.26039641615216</v>
      </c>
      <c r="U80" s="568"/>
      <c r="V80" s="569">
        <v>133.26331368381599</v>
      </c>
      <c r="W80" s="568"/>
      <c r="X80" s="569">
        <v>97.882707709244102</v>
      </c>
      <c r="Y80" s="568"/>
      <c r="Z80" s="569">
        <v>72.265719553748724</v>
      </c>
      <c r="AA80" s="568"/>
      <c r="AB80" s="569">
        <v>54.228988836875608</v>
      </c>
      <c r="AC80" s="568"/>
      <c r="AD80" s="569">
        <v>50.783851199444271</v>
      </c>
      <c r="AE80" s="568"/>
      <c r="AF80" s="569">
        <v>33.089927053026109</v>
      </c>
      <c r="AG80" s="568"/>
      <c r="AH80" s="569">
        <v>41.049882299973298</v>
      </c>
      <c r="AI80" s="568"/>
      <c r="AJ80" s="569">
        <v>45.960340560258658</v>
      </c>
      <c r="AK80" s="568"/>
      <c r="AL80" s="569">
        <v>40.357173842215929</v>
      </c>
      <c r="AM80" s="568"/>
      <c r="AN80" s="569">
        <v>34.31623349114377</v>
      </c>
      <c r="AO80" s="568"/>
      <c r="AP80" s="569">
        <v>28.496774950868787</v>
      </c>
      <c r="AQ80" s="568"/>
      <c r="AR80" s="569">
        <v>27.262314346848839</v>
      </c>
      <c r="AS80" s="568"/>
      <c r="AT80" s="569">
        <v>30.269664663159961</v>
      </c>
      <c r="AU80" s="568"/>
      <c r="AV80" s="569">
        <v>25.283967647417789</v>
      </c>
      <c r="AW80" s="568"/>
      <c r="AX80" s="569">
        <v>24.52907813453243</v>
      </c>
      <c r="AY80" s="568"/>
      <c r="AZ80" s="569">
        <v>19.37464179095641</v>
      </c>
      <c r="BA80" s="568"/>
      <c r="BB80" s="569">
        <v>18.568658809039864</v>
      </c>
      <c r="BC80" s="568"/>
      <c r="BD80" s="569">
        <v>26.535355987449925</v>
      </c>
      <c r="BE80" s="568"/>
      <c r="BF80" s="569">
        <v>23.15849226551126</v>
      </c>
      <c r="BG80" s="568"/>
      <c r="BH80" s="569">
        <v>23.353747222237288</v>
      </c>
      <c r="BI80" s="568"/>
      <c r="BJ80" s="569" t="s">
        <v>700</v>
      </c>
      <c r="BK80" s="571"/>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471" t="str">
        <f>Parameters!S80</f>
        <v>Residential care activities and social work activities without accommodation</v>
      </c>
      <c r="E81" s="500"/>
      <c r="F81" s="567">
        <v>71.479106659644586</v>
      </c>
      <c r="G81" s="568"/>
      <c r="H81" s="569">
        <v>65.029478022778392</v>
      </c>
      <c r="I81" s="568"/>
      <c r="J81" s="569">
        <v>61.128372021864251</v>
      </c>
      <c r="K81" s="568"/>
      <c r="L81" s="569">
        <v>61.611035290940023</v>
      </c>
      <c r="M81" s="568"/>
      <c r="N81" s="569">
        <v>61.038786080782543</v>
      </c>
      <c r="O81" s="568"/>
      <c r="P81" s="569">
        <v>79.861244379533872</v>
      </c>
      <c r="Q81" s="568"/>
      <c r="R81" s="569">
        <v>67.104970998771506</v>
      </c>
      <c r="S81" s="568"/>
      <c r="T81" s="569">
        <v>51.592149280498575</v>
      </c>
      <c r="U81" s="568"/>
      <c r="V81" s="569">
        <v>39.399402823115096</v>
      </c>
      <c r="W81" s="568"/>
      <c r="X81" s="569">
        <v>29.453464007100614</v>
      </c>
      <c r="Y81" s="568"/>
      <c r="Z81" s="569">
        <v>22.042896965232785</v>
      </c>
      <c r="AA81" s="568"/>
      <c r="AB81" s="569">
        <v>19.808569933755987</v>
      </c>
      <c r="AC81" s="568"/>
      <c r="AD81" s="569">
        <v>18.185397610937763</v>
      </c>
      <c r="AE81" s="568"/>
      <c r="AF81" s="569">
        <v>11.117484472261964</v>
      </c>
      <c r="AG81" s="568"/>
      <c r="AH81" s="569">
        <v>11.736054038031593</v>
      </c>
      <c r="AI81" s="568"/>
      <c r="AJ81" s="569">
        <v>11.109823995914843</v>
      </c>
      <c r="AK81" s="568"/>
      <c r="AL81" s="569">
        <v>9.8074886357501185</v>
      </c>
      <c r="AM81" s="568"/>
      <c r="AN81" s="569">
        <v>8.5868841130956746</v>
      </c>
      <c r="AO81" s="568"/>
      <c r="AP81" s="569">
        <v>8.1169976084770887</v>
      </c>
      <c r="AQ81" s="568"/>
      <c r="AR81" s="569">
        <v>7.899008626297074</v>
      </c>
      <c r="AS81" s="568"/>
      <c r="AT81" s="569">
        <v>9.1519915175066764</v>
      </c>
      <c r="AU81" s="568"/>
      <c r="AV81" s="569">
        <v>7.825287378532539</v>
      </c>
      <c r="AW81" s="568"/>
      <c r="AX81" s="569">
        <v>7.9418252910214546</v>
      </c>
      <c r="AY81" s="568"/>
      <c r="AZ81" s="569">
        <v>6.178634378530071</v>
      </c>
      <c r="BA81" s="568"/>
      <c r="BB81" s="569">
        <v>6.0801234959499837</v>
      </c>
      <c r="BC81" s="568"/>
      <c r="BD81" s="569">
        <v>8.7202783940253674</v>
      </c>
      <c r="BE81" s="568"/>
      <c r="BF81" s="569">
        <v>7.4443218683217127</v>
      </c>
      <c r="BG81" s="568"/>
      <c r="BH81" s="569">
        <v>7.3211684161370343</v>
      </c>
      <c r="BI81" s="568"/>
      <c r="BJ81" s="569" t="s">
        <v>700</v>
      </c>
      <c r="BK81" s="571"/>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479" t="str">
        <f>Parameters!S81</f>
        <v>Arts, entertainment and recreation</v>
      </c>
      <c r="E82" s="481"/>
      <c r="F82" s="564">
        <v>73.730960392077733</v>
      </c>
      <c r="G82" s="568"/>
      <c r="H82" s="565">
        <v>54.723440461164301</v>
      </c>
      <c r="I82" s="568"/>
      <c r="J82" s="565">
        <v>56.088396089064588</v>
      </c>
      <c r="K82" s="568"/>
      <c r="L82" s="565">
        <v>53.600870458668794</v>
      </c>
      <c r="M82" s="568"/>
      <c r="N82" s="565">
        <v>49.914377327546454</v>
      </c>
      <c r="O82" s="568"/>
      <c r="P82" s="565">
        <v>64.594049675733885</v>
      </c>
      <c r="Q82" s="568"/>
      <c r="R82" s="565">
        <v>54.100141486477447</v>
      </c>
      <c r="S82" s="568"/>
      <c r="T82" s="565">
        <v>41.819030676432298</v>
      </c>
      <c r="U82" s="568"/>
      <c r="V82" s="565">
        <v>33.044329178261762</v>
      </c>
      <c r="W82" s="568"/>
      <c r="X82" s="565">
        <v>26.127192625892246</v>
      </c>
      <c r="Y82" s="568"/>
      <c r="Z82" s="565">
        <v>21.635030956930315</v>
      </c>
      <c r="AA82" s="568"/>
      <c r="AB82" s="565">
        <v>16.1136291459642</v>
      </c>
      <c r="AC82" s="568"/>
      <c r="AD82" s="565">
        <v>13.538411894875669</v>
      </c>
      <c r="AE82" s="568"/>
      <c r="AF82" s="565">
        <v>9.7263438857787374</v>
      </c>
      <c r="AG82" s="568"/>
      <c r="AH82" s="565">
        <v>11.971410765438502</v>
      </c>
      <c r="AI82" s="568"/>
      <c r="AJ82" s="565">
        <v>10.550285468211211</v>
      </c>
      <c r="AK82" s="568"/>
      <c r="AL82" s="565">
        <v>11.252990020883441</v>
      </c>
      <c r="AM82" s="568"/>
      <c r="AN82" s="565">
        <v>9.7313125471742055</v>
      </c>
      <c r="AO82" s="568"/>
      <c r="AP82" s="565">
        <v>9.0996257603831392</v>
      </c>
      <c r="AQ82" s="568"/>
      <c r="AR82" s="565">
        <v>8.6096914708235541</v>
      </c>
      <c r="AS82" s="568"/>
      <c r="AT82" s="565">
        <v>8.9645816141379076</v>
      </c>
      <c r="AU82" s="568"/>
      <c r="AV82" s="565">
        <v>7.7646367570345109</v>
      </c>
      <c r="AW82" s="568"/>
      <c r="AX82" s="565">
        <v>7.6935536391502417</v>
      </c>
      <c r="AY82" s="568"/>
      <c r="AZ82" s="565">
        <v>6.0278237191002759</v>
      </c>
      <c r="BA82" s="568"/>
      <c r="BB82" s="565">
        <v>5.4692664457264417</v>
      </c>
      <c r="BC82" s="568"/>
      <c r="BD82" s="565">
        <v>7.8045594355829024</v>
      </c>
      <c r="BE82" s="568"/>
      <c r="BF82" s="565">
        <v>6.2020296362214165</v>
      </c>
      <c r="BG82" s="568"/>
      <c r="BH82" s="565">
        <v>6.3642514348117043</v>
      </c>
      <c r="BI82" s="568"/>
      <c r="BJ82" s="565" t="s">
        <v>700</v>
      </c>
      <c r="BK82" s="571"/>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471" t="str">
        <f>Parameters!S82</f>
        <v>Creative, arts and entertainment activities; libraries, archives, museums and other cultural activities; gambling and betting activities</v>
      </c>
      <c r="E83" s="500"/>
      <c r="F83" s="567">
        <v>50.995332037345484</v>
      </c>
      <c r="G83" s="568"/>
      <c r="H83" s="569">
        <v>33.98291880159357</v>
      </c>
      <c r="I83" s="568"/>
      <c r="J83" s="569">
        <v>34.773246583505554</v>
      </c>
      <c r="K83" s="568"/>
      <c r="L83" s="569">
        <v>33.575210056547007</v>
      </c>
      <c r="M83" s="568"/>
      <c r="N83" s="569">
        <v>30.700769283488082</v>
      </c>
      <c r="O83" s="568"/>
      <c r="P83" s="569">
        <v>40.229660191601155</v>
      </c>
      <c r="Q83" s="568"/>
      <c r="R83" s="569">
        <v>32.548884240745728</v>
      </c>
      <c r="S83" s="568"/>
      <c r="T83" s="569">
        <v>25.518618851538079</v>
      </c>
      <c r="U83" s="568"/>
      <c r="V83" s="569">
        <v>21.658208337747272</v>
      </c>
      <c r="W83" s="568"/>
      <c r="X83" s="569">
        <v>16.869729659278214</v>
      </c>
      <c r="Y83" s="568"/>
      <c r="Z83" s="569">
        <v>13.802388133386764</v>
      </c>
      <c r="AA83" s="568"/>
      <c r="AB83" s="569">
        <v>10.480627435897473</v>
      </c>
      <c r="AC83" s="568"/>
      <c r="AD83" s="569">
        <v>8.540562782064514</v>
      </c>
      <c r="AE83" s="568"/>
      <c r="AF83" s="569">
        <v>6.1244406033637633</v>
      </c>
      <c r="AG83" s="568"/>
      <c r="AH83" s="569">
        <v>7.919949738647226</v>
      </c>
      <c r="AI83" s="568"/>
      <c r="AJ83" s="569">
        <v>7.2485545070814261</v>
      </c>
      <c r="AK83" s="568"/>
      <c r="AL83" s="569">
        <v>6.1971988050594824</v>
      </c>
      <c r="AM83" s="568"/>
      <c r="AN83" s="569">
        <v>5.3442236262171319</v>
      </c>
      <c r="AO83" s="568"/>
      <c r="AP83" s="569">
        <v>5.3060087601968213</v>
      </c>
      <c r="AQ83" s="568"/>
      <c r="AR83" s="569">
        <v>5.5583004989615237</v>
      </c>
      <c r="AS83" s="568"/>
      <c r="AT83" s="569">
        <v>6.0693477366891777</v>
      </c>
      <c r="AU83" s="568"/>
      <c r="AV83" s="569">
        <v>4.9858301873544173</v>
      </c>
      <c r="AW83" s="568"/>
      <c r="AX83" s="569">
        <v>5.0481490092076378</v>
      </c>
      <c r="AY83" s="568"/>
      <c r="AZ83" s="569">
        <v>3.9371095839211816</v>
      </c>
      <c r="BA83" s="568"/>
      <c r="BB83" s="569">
        <v>3.7238555052659681</v>
      </c>
      <c r="BC83" s="568"/>
      <c r="BD83" s="569">
        <v>5.3313719781182636</v>
      </c>
      <c r="BE83" s="568"/>
      <c r="BF83" s="569">
        <v>4.0453991824425586</v>
      </c>
      <c r="BG83" s="568"/>
      <c r="BH83" s="569">
        <v>4.0748141652223628</v>
      </c>
      <c r="BI83" s="568"/>
      <c r="BJ83" s="569" t="s">
        <v>700</v>
      </c>
      <c r="BK83" s="571"/>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471" t="str">
        <f>Parameters!S83</f>
        <v>Sports activities and amusement and recreation activities</v>
      </c>
      <c r="E84" s="500"/>
      <c r="F84" s="567">
        <v>22.735628354732246</v>
      </c>
      <c r="G84" s="568"/>
      <c r="H84" s="569">
        <v>20.740521659570732</v>
      </c>
      <c r="I84" s="568"/>
      <c r="J84" s="569">
        <v>21.315149505559038</v>
      </c>
      <c r="K84" s="568"/>
      <c r="L84" s="569">
        <v>20.025660402121783</v>
      </c>
      <c r="M84" s="568"/>
      <c r="N84" s="569">
        <v>19.213608044058372</v>
      </c>
      <c r="O84" s="568"/>
      <c r="P84" s="569">
        <v>24.364389484132733</v>
      </c>
      <c r="Q84" s="568"/>
      <c r="R84" s="569">
        <v>21.551257245731719</v>
      </c>
      <c r="S84" s="568"/>
      <c r="T84" s="569">
        <v>16.300411824894219</v>
      </c>
      <c r="U84" s="568"/>
      <c r="V84" s="569">
        <v>11.386120840514486</v>
      </c>
      <c r="W84" s="568"/>
      <c r="X84" s="569">
        <v>9.2574629666140318</v>
      </c>
      <c r="Y84" s="568"/>
      <c r="Z84" s="569">
        <v>7.8326428235435497</v>
      </c>
      <c r="AA84" s="568"/>
      <c r="AB84" s="569">
        <v>5.6330017100667265</v>
      </c>
      <c r="AC84" s="568"/>
      <c r="AD84" s="569">
        <v>4.9978491128111555</v>
      </c>
      <c r="AE84" s="568"/>
      <c r="AF84" s="569">
        <v>3.6019032824149737</v>
      </c>
      <c r="AG84" s="568"/>
      <c r="AH84" s="569">
        <v>4.0514610267912765</v>
      </c>
      <c r="AI84" s="568"/>
      <c r="AJ84" s="569">
        <v>3.3017309611297838</v>
      </c>
      <c r="AK84" s="568"/>
      <c r="AL84" s="569">
        <v>5.0557912158239589</v>
      </c>
      <c r="AM84" s="568"/>
      <c r="AN84" s="569">
        <v>4.3870889209570745</v>
      </c>
      <c r="AO84" s="568"/>
      <c r="AP84" s="569">
        <v>3.7936170001863183</v>
      </c>
      <c r="AQ84" s="568"/>
      <c r="AR84" s="569">
        <v>3.0513909718620309</v>
      </c>
      <c r="AS84" s="568"/>
      <c r="AT84" s="569">
        <v>2.8952338774487298</v>
      </c>
      <c r="AU84" s="568"/>
      <c r="AV84" s="569">
        <v>2.7788065696800941</v>
      </c>
      <c r="AW84" s="568"/>
      <c r="AX84" s="569">
        <v>2.6454046299426035</v>
      </c>
      <c r="AY84" s="568"/>
      <c r="AZ84" s="569">
        <v>2.0907141351790939</v>
      </c>
      <c r="BA84" s="568"/>
      <c r="BB84" s="569">
        <v>1.7454109404604736</v>
      </c>
      <c r="BC84" s="568"/>
      <c r="BD84" s="569">
        <v>2.4731874574646389</v>
      </c>
      <c r="BE84" s="568"/>
      <c r="BF84" s="569">
        <v>2.1566304537788583</v>
      </c>
      <c r="BG84" s="568"/>
      <c r="BH84" s="569">
        <v>2.2894372695893415</v>
      </c>
      <c r="BI84" s="568"/>
      <c r="BJ84" s="569" t="s">
        <v>700</v>
      </c>
      <c r="BK84" s="571"/>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479" t="str">
        <f>Parameters!S84</f>
        <v>Other service activities</v>
      </c>
      <c r="E85" s="481"/>
      <c r="F85" s="564">
        <v>46.892048650635907</v>
      </c>
      <c r="G85" s="568"/>
      <c r="H85" s="565">
        <v>49.55738574283474</v>
      </c>
      <c r="I85" s="568"/>
      <c r="J85" s="565">
        <v>55.298558882873152</v>
      </c>
      <c r="K85" s="568"/>
      <c r="L85" s="565">
        <v>54.325082624110181</v>
      </c>
      <c r="M85" s="568"/>
      <c r="N85" s="565">
        <v>53.894881719718619</v>
      </c>
      <c r="O85" s="568"/>
      <c r="P85" s="565">
        <v>64.714597092230704</v>
      </c>
      <c r="Q85" s="568"/>
      <c r="R85" s="565">
        <v>60.352493091418154</v>
      </c>
      <c r="S85" s="568"/>
      <c r="T85" s="565">
        <v>46.711201681760599</v>
      </c>
      <c r="U85" s="568"/>
      <c r="V85" s="565">
        <v>36.213386156417236</v>
      </c>
      <c r="W85" s="568"/>
      <c r="X85" s="565">
        <v>36.84113879321314</v>
      </c>
      <c r="Y85" s="568"/>
      <c r="Z85" s="565">
        <v>29.423889757277081</v>
      </c>
      <c r="AA85" s="568"/>
      <c r="AB85" s="565">
        <v>22.311463589805626</v>
      </c>
      <c r="AC85" s="568"/>
      <c r="AD85" s="565">
        <v>18.555633091019413</v>
      </c>
      <c r="AE85" s="568"/>
      <c r="AF85" s="565">
        <v>13.426604915222864</v>
      </c>
      <c r="AG85" s="568"/>
      <c r="AH85" s="565">
        <v>17.027548010571188</v>
      </c>
      <c r="AI85" s="568"/>
      <c r="AJ85" s="565">
        <v>18.341610182374271</v>
      </c>
      <c r="AK85" s="568"/>
      <c r="AL85" s="565">
        <v>14.850117750400432</v>
      </c>
      <c r="AM85" s="568"/>
      <c r="AN85" s="565">
        <v>13.016995298486069</v>
      </c>
      <c r="AO85" s="568"/>
      <c r="AP85" s="565">
        <v>12.43665558743808</v>
      </c>
      <c r="AQ85" s="568"/>
      <c r="AR85" s="565">
        <v>11.468053423085383</v>
      </c>
      <c r="AS85" s="568"/>
      <c r="AT85" s="565">
        <v>13.534682575405132</v>
      </c>
      <c r="AU85" s="568"/>
      <c r="AV85" s="565">
        <v>11.389427504630143</v>
      </c>
      <c r="AW85" s="568"/>
      <c r="AX85" s="565">
        <v>11.615807243482635</v>
      </c>
      <c r="AY85" s="568"/>
      <c r="AZ85" s="565">
        <v>9.6770183743657867</v>
      </c>
      <c r="BA85" s="568"/>
      <c r="BB85" s="565">
        <v>7.0901674341304641</v>
      </c>
      <c r="BC85" s="568"/>
      <c r="BD85" s="565">
        <v>9.5839294435936395</v>
      </c>
      <c r="BE85" s="568"/>
      <c r="BF85" s="565">
        <v>12.324890253520273</v>
      </c>
      <c r="BG85" s="568"/>
      <c r="BH85" s="565">
        <v>11.486623027532826</v>
      </c>
      <c r="BI85" s="568"/>
      <c r="BJ85" s="565" t="s">
        <v>700</v>
      </c>
      <c r="BK85" s="571"/>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471" t="str">
        <f>Parameters!S85</f>
        <v>Activities of membership organisations</v>
      </c>
      <c r="E86" s="472"/>
      <c r="F86" s="567">
        <v>16.077569454803722</v>
      </c>
      <c r="G86" s="568"/>
      <c r="H86" s="569">
        <v>17.864301758633239</v>
      </c>
      <c r="I86" s="568"/>
      <c r="J86" s="569">
        <v>22.17497481231009</v>
      </c>
      <c r="K86" s="568"/>
      <c r="L86" s="569">
        <v>22.112164935983003</v>
      </c>
      <c r="M86" s="568"/>
      <c r="N86" s="569">
        <v>23.570241963040331</v>
      </c>
      <c r="O86" s="568"/>
      <c r="P86" s="569">
        <v>28.726887062025099</v>
      </c>
      <c r="Q86" s="568"/>
      <c r="R86" s="569">
        <v>30.519402906085922</v>
      </c>
      <c r="S86" s="568"/>
      <c r="T86" s="569">
        <v>21.39889187487022</v>
      </c>
      <c r="U86" s="568"/>
      <c r="V86" s="569">
        <v>14.836950471629958</v>
      </c>
      <c r="W86" s="568"/>
      <c r="X86" s="569">
        <v>17.845060656282616</v>
      </c>
      <c r="Y86" s="568"/>
      <c r="Z86" s="569">
        <v>13.035602189436995</v>
      </c>
      <c r="AA86" s="568"/>
      <c r="AB86" s="569">
        <v>9.2980052726220492</v>
      </c>
      <c r="AC86" s="568"/>
      <c r="AD86" s="569">
        <v>7.4943784370889208</v>
      </c>
      <c r="AE86" s="568"/>
      <c r="AF86" s="569">
        <v>3.9867008714283809</v>
      </c>
      <c r="AG86" s="568"/>
      <c r="AH86" s="569">
        <v>5.1708236839772725</v>
      </c>
      <c r="AI86" s="568"/>
      <c r="AJ86" s="569">
        <v>5.6820633328745984</v>
      </c>
      <c r="AK86" s="568"/>
      <c r="AL86" s="569">
        <v>4.8886381021860856</v>
      </c>
      <c r="AM86" s="568"/>
      <c r="AN86" s="569">
        <v>4.0948289741274708</v>
      </c>
      <c r="AO86" s="568"/>
      <c r="AP86" s="569">
        <v>3.5836041598739503</v>
      </c>
      <c r="AQ86" s="568"/>
      <c r="AR86" s="569">
        <v>3.3429402343574917</v>
      </c>
      <c r="AS86" s="568"/>
      <c r="AT86" s="569">
        <v>4.6062833247507822</v>
      </c>
      <c r="AU86" s="568"/>
      <c r="AV86" s="569">
        <v>3.1690274993024539</v>
      </c>
      <c r="AW86" s="568"/>
      <c r="AX86" s="569">
        <v>3.4711237456037072</v>
      </c>
      <c r="AY86" s="568"/>
      <c r="AZ86" s="569">
        <v>2.7971607338166691</v>
      </c>
      <c r="BA86" s="568"/>
      <c r="BB86" s="569">
        <v>2.6617655366953237</v>
      </c>
      <c r="BC86" s="568"/>
      <c r="BD86" s="569">
        <v>3.895928112469111</v>
      </c>
      <c r="BE86" s="568"/>
      <c r="BF86" s="569">
        <v>3.2266756410689905</v>
      </c>
      <c r="BG86" s="568"/>
      <c r="BH86" s="569">
        <v>3.3305498845786468</v>
      </c>
      <c r="BI86" s="568"/>
      <c r="BJ86" s="569" t="s">
        <v>700</v>
      </c>
      <c r="BK86" s="571"/>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471" t="str">
        <f>Parameters!S86</f>
        <v>Repair of computers and personal and household goods</v>
      </c>
      <c r="E87" s="500"/>
      <c r="F87" s="567">
        <v>7.5309737254360707</v>
      </c>
      <c r="G87" s="568"/>
      <c r="H87" s="569">
        <v>7.8235638554432372</v>
      </c>
      <c r="I87" s="568"/>
      <c r="J87" s="569">
        <v>7.4597018088028637</v>
      </c>
      <c r="K87" s="568"/>
      <c r="L87" s="569">
        <v>7.5381563816012207</v>
      </c>
      <c r="M87" s="568"/>
      <c r="N87" s="569">
        <v>7.0318347230688572</v>
      </c>
      <c r="O87" s="568"/>
      <c r="P87" s="569">
        <v>10.132910111715464</v>
      </c>
      <c r="Q87" s="568"/>
      <c r="R87" s="569">
        <v>7.9909941348930307</v>
      </c>
      <c r="S87" s="568"/>
      <c r="T87" s="569">
        <v>7.0475380943730999</v>
      </c>
      <c r="U87" s="568"/>
      <c r="V87" s="569">
        <v>5.8000611883481366</v>
      </c>
      <c r="W87" s="568"/>
      <c r="X87" s="569">
        <v>4.8185726383145751</v>
      </c>
      <c r="Y87" s="568"/>
      <c r="Z87" s="569">
        <v>3.8962506725803601</v>
      </c>
      <c r="AA87" s="568"/>
      <c r="AB87" s="569">
        <v>3.1658142177418527</v>
      </c>
      <c r="AC87" s="568"/>
      <c r="AD87" s="569">
        <v>2.6361931029928809</v>
      </c>
      <c r="AE87" s="568"/>
      <c r="AF87" s="569">
        <v>1.7630475197255717</v>
      </c>
      <c r="AG87" s="568"/>
      <c r="AH87" s="569">
        <v>2.4460302462183412</v>
      </c>
      <c r="AI87" s="568"/>
      <c r="AJ87" s="569">
        <v>2.1999472300502911</v>
      </c>
      <c r="AK87" s="568"/>
      <c r="AL87" s="569">
        <v>1.6899380580512597</v>
      </c>
      <c r="AM87" s="568"/>
      <c r="AN87" s="569">
        <v>1.4074300738028809</v>
      </c>
      <c r="AO87" s="568"/>
      <c r="AP87" s="569">
        <v>1.2244884454089728</v>
      </c>
      <c r="AQ87" s="568"/>
      <c r="AR87" s="569">
        <v>1.1081302167574301</v>
      </c>
      <c r="AS87" s="568"/>
      <c r="AT87" s="569">
        <v>1.2289242222553083</v>
      </c>
      <c r="AU87" s="568"/>
      <c r="AV87" s="569">
        <v>1.0769317715569979</v>
      </c>
      <c r="AW87" s="568"/>
      <c r="AX87" s="569">
        <v>1.0714960946901628</v>
      </c>
      <c r="AY87" s="568"/>
      <c r="AZ87" s="569">
        <v>0.8509308902358047</v>
      </c>
      <c r="BA87" s="568"/>
      <c r="BB87" s="569">
        <v>0.42192018228063183</v>
      </c>
      <c r="BC87" s="568"/>
      <c r="BD87" s="569">
        <v>0.60074194346262522</v>
      </c>
      <c r="BE87" s="568"/>
      <c r="BF87" s="569">
        <v>0.930283990219688</v>
      </c>
      <c r="BG87" s="568"/>
      <c r="BH87" s="569">
        <v>0.92720732641281989</v>
      </c>
      <c r="BI87" s="568"/>
      <c r="BJ87" s="569" t="s">
        <v>700</v>
      </c>
      <c r="BK87" s="571"/>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471" t="str">
        <f>Parameters!S87</f>
        <v>Other personal service activities</v>
      </c>
      <c r="E88" s="500"/>
      <c r="F88" s="567">
        <v>23.283505470396115</v>
      </c>
      <c r="G88" s="568"/>
      <c r="H88" s="569">
        <v>23.869520128758264</v>
      </c>
      <c r="I88" s="568"/>
      <c r="J88" s="569">
        <v>25.6638822617602</v>
      </c>
      <c r="K88" s="568"/>
      <c r="L88" s="569">
        <v>24.674761306525955</v>
      </c>
      <c r="M88" s="568"/>
      <c r="N88" s="569">
        <v>23.292805033609429</v>
      </c>
      <c r="O88" s="568"/>
      <c r="P88" s="569">
        <v>25.854799918490144</v>
      </c>
      <c r="Q88" s="568"/>
      <c r="R88" s="569">
        <v>21.842096050439206</v>
      </c>
      <c r="S88" s="568"/>
      <c r="T88" s="569">
        <v>18.264771712517284</v>
      </c>
      <c r="U88" s="568"/>
      <c r="V88" s="569">
        <v>15.576374496439142</v>
      </c>
      <c r="W88" s="568"/>
      <c r="X88" s="569">
        <v>14.177505498615952</v>
      </c>
      <c r="Y88" s="568"/>
      <c r="Z88" s="569">
        <v>12.492036895259728</v>
      </c>
      <c r="AA88" s="568"/>
      <c r="AB88" s="569">
        <v>9.8476440994417249</v>
      </c>
      <c r="AC88" s="568"/>
      <c r="AD88" s="569">
        <v>8.4250615509376114</v>
      </c>
      <c r="AE88" s="568"/>
      <c r="AF88" s="569">
        <v>7.6768565240689126</v>
      </c>
      <c r="AG88" s="568"/>
      <c r="AH88" s="569">
        <v>9.4106940803755741</v>
      </c>
      <c r="AI88" s="568"/>
      <c r="AJ88" s="569">
        <v>10.459599619449381</v>
      </c>
      <c r="AK88" s="568"/>
      <c r="AL88" s="569">
        <v>8.2715415901630873</v>
      </c>
      <c r="AM88" s="568"/>
      <c r="AN88" s="569">
        <v>7.5147362505557185</v>
      </c>
      <c r="AO88" s="568"/>
      <c r="AP88" s="569">
        <v>7.6285629821551577</v>
      </c>
      <c r="AQ88" s="568"/>
      <c r="AR88" s="569">
        <v>7.0169829719704602</v>
      </c>
      <c r="AS88" s="568"/>
      <c r="AT88" s="569">
        <v>7.6994750283990419</v>
      </c>
      <c r="AU88" s="568"/>
      <c r="AV88" s="569">
        <v>7.1434682337706921</v>
      </c>
      <c r="AW88" s="568"/>
      <c r="AX88" s="569">
        <v>7.073187403188764</v>
      </c>
      <c r="AY88" s="568"/>
      <c r="AZ88" s="569">
        <v>6.028926750313313</v>
      </c>
      <c r="BA88" s="568"/>
      <c r="BB88" s="569">
        <v>4.006481715154508</v>
      </c>
      <c r="BC88" s="568"/>
      <c r="BD88" s="569">
        <v>5.0872593876619021</v>
      </c>
      <c r="BE88" s="568"/>
      <c r="BF88" s="569">
        <v>8.1679306222315944</v>
      </c>
      <c r="BG88" s="568"/>
      <c r="BH88" s="569">
        <v>7.228865816541358</v>
      </c>
      <c r="BI88" s="568"/>
      <c r="BJ88" s="569" t="s">
        <v>700</v>
      </c>
      <c r="BK88" s="571"/>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479" t="str">
        <f>Parameters!S88</f>
        <v>Activities of households as employers; undifferentiated goods- and services-producing activities of households for own use</v>
      </c>
      <c r="E89" s="481"/>
      <c r="F89" s="564">
        <v>6.3376873992382716E-3</v>
      </c>
      <c r="G89" s="568"/>
      <c r="H89" s="605">
        <v>6.1501948414457658E-3</v>
      </c>
      <c r="I89" s="568"/>
      <c r="J89" s="605">
        <v>6.114128674411785E-3</v>
      </c>
      <c r="K89" s="568"/>
      <c r="L89" s="605">
        <v>5.6194068260219891E-3</v>
      </c>
      <c r="M89" s="568"/>
      <c r="N89" s="605">
        <v>5.4428645166153741E-3</v>
      </c>
      <c r="O89" s="568"/>
      <c r="P89" s="605">
        <v>4.8991329197025958E-3</v>
      </c>
      <c r="Q89" s="568"/>
      <c r="R89" s="605">
        <v>1.3759978564494801E-2</v>
      </c>
      <c r="S89" s="568"/>
      <c r="T89" s="605">
        <v>1.6713755877921468E-2</v>
      </c>
      <c r="U89" s="568"/>
      <c r="V89" s="605">
        <v>2.6651596020077172E-2</v>
      </c>
      <c r="W89" s="568"/>
      <c r="X89" s="605">
        <v>2.7638651860551575E-2</v>
      </c>
      <c r="Y89" s="568"/>
      <c r="Z89" s="605">
        <v>9.2476626265353187E-3</v>
      </c>
      <c r="AA89" s="568"/>
      <c r="AB89" s="605">
        <v>6.4176718866269271E-3</v>
      </c>
      <c r="AC89" s="568"/>
      <c r="AD89" s="605">
        <v>6.1982874912057031E-3</v>
      </c>
      <c r="AE89" s="568"/>
      <c r="AF89" s="605">
        <v>1.4873565584815403E-2</v>
      </c>
      <c r="AG89" s="568"/>
      <c r="AH89" s="605">
        <v>2.8909468711985561E-2</v>
      </c>
      <c r="AI89" s="568"/>
      <c r="AJ89" s="605">
        <v>7.4140554151992484E-3</v>
      </c>
      <c r="AK89" s="568"/>
      <c r="AL89" s="605">
        <v>4.6512857034518114E-3</v>
      </c>
      <c r="AM89" s="568"/>
      <c r="AN89" s="605">
        <v>4.640427757093786E-3</v>
      </c>
      <c r="AO89" s="568"/>
      <c r="AP89" s="605">
        <v>4.1300461661255882E-3</v>
      </c>
      <c r="AQ89" s="568"/>
      <c r="AR89" s="605">
        <v>4.9926877522957743E-3</v>
      </c>
      <c r="AS89" s="568"/>
      <c r="AT89" s="605">
        <v>4.5254999691044379E-3</v>
      </c>
      <c r="AU89" s="568"/>
      <c r="AV89" s="565">
        <v>4.3232185900953747E-3</v>
      </c>
      <c r="AW89" s="568"/>
      <c r="AX89" s="565">
        <v>3.9844242492667742E-3</v>
      </c>
      <c r="AY89" s="568"/>
      <c r="AZ89" s="565">
        <v>0.82626679616896792</v>
      </c>
      <c r="BA89" s="568"/>
      <c r="BB89" s="565">
        <v>0.80464169414305842</v>
      </c>
      <c r="BC89" s="568"/>
      <c r="BD89" s="565">
        <v>1.1551828428113271</v>
      </c>
      <c r="BE89" s="568"/>
      <c r="BF89" s="565">
        <v>0.78385981677790795</v>
      </c>
      <c r="BG89" s="568"/>
      <c r="BH89" s="565">
        <v>0.80092461216412725</v>
      </c>
      <c r="BI89" s="568"/>
      <c r="BJ89" s="565" t="s">
        <v>700</v>
      </c>
      <c r="BK89" s="571"/>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515" t="str">
        <f>Parameters!S89</f>
        <v>Activities of extraterritorial organisations and bodies</v>
      </c>
      <c r="E90" s="516"/>
      <c r="F90" s="564">
        <v>0</v>
      </c>
      <c r="G90" s="568"/>
      <c r="H90" s="565">
        <v>0</v>
      </c>
      <c r="I90" s="568"/>
      <c r="J90" s="565">
        <v>0</v>
      </c>
      <c r="K90" s="568"/>
      <c r="L90" s="565">
        <v>0</v>
      </c>
      <c r="M90" s="568"/>
      <c r="N90" s="565">
        <v>0</v>
      </c>
      <c r="O90" s="568"/>
      <c r="P90" s="565">
        <v>0</v>
      </c>
      <c r="Q90" s="568"/>
      <c r="R90" s="565">
        <v>0</v>
      </c>
      <c r="S90" s="568"/>
      <c r="T90" s="565">
        <v>0</v>
      </c>
      <c r="U90" s="568"/>
      <c r="V90" s="565">
        <v>0</v>
      </c>
      <c r="W90" s="568"/>
      <c r="X90" s="565">
        <v>0</v>
      </c>
      <c r="Y90" s="568"/>
      <c r="Z90" s="565">
        <v>0</v>
      </c>
      <c r="AA90" s="568"/>
      <c r="AB90" s="565">
        <v>0</v>
      </c>
      <c r="AC90" s="568"/>
      <c r="AD90" s="565">
        <v>0</v>
      </c>
      <c r="AE90" s="568"/>
      <c r="AF90" s="565">
        <v>0</v>
      </c>
      <c r="AG90" s="568"/>
      <c r="AH90" s="565">
        <v>0</v>
      </c>
      <c r="AI90" s="568"/>
      <c r="AJ90" s="565">
        <v>0</v>
      </c>
      <c r="AK90" s="568"/>
      <c r="AL90" s="565">
        <v>0</v>
      </c>
      <c r="AM90" s="568"/>
      <c r="AN90" s="565">
        <v>0</v>
      </c>
      <c r="AO90" s="568"/>
      <c r="AP90" s="565">
        <v>1.1262275803447077E-3</v>
      </c>
      <c r="AQ90" s="568"/>
      <c r="AR90" s="565">
        <v>1.3574179491546475E-3</v>
      </c>
      <c r="AS90" s="568"/>
      <c r="AT90" s="565">
        <v>1.9257041879692362E-3</v>
      </c>
      <c r="AU90" s="568"/>
      <c r="AV90" s="565">
        <v>1.9819939578659867E-3</v>
      </c>
      <c r="AW90" s="568"/>
      <c r="AX90" s="565">
        <v>1.8799200874323446E-3</v>
      </c>
      <c r="AY90" s="568"/>
      <c r="AZ90" s="565">
        <v>1.9754601410762389E-3</v>
      </c>
      <c r="BA90" s="568"/>
      <c r="BB90" s="565">
        <v>1.9397247114909066E-3</v>
      </c>
      <c r="BC90" s="568"/>
      <c r="BD90" s="565">
        <v>1.9063888056711424E-3</v>
      </c>
      <c r="BE90" s="568"/>
      <c r="BF90" s="565">
        <v>1.6853651146557574E-3</v>
      </c>
      <c r="BG90" s="568"/>
      <c r="BH90" s="565">
        <v>1.6606843652503087E-3</v>
      </c>
      <c r="BI90" s="568"/>
      <c r="BJ90" s="565" t="s">
        <v>700</v>
      </c>
      <c r="BK90" s="571"/>
      <c r="CJ90" s="310"/>
      <c r="CK90" s="303"/>
      <c r="CL90" s="310"/>
      <c r="CM90" s="304" t="s">
        <v>326</v>
      </c>
      <c r="CN90" s="303" t="s">
        <v>946</v>
      </c>
      <c r="CO90" s="310"/>
      <c r="CP90" s="310"/>
      <c r="CQ90" s="310"/>
      <c r="CR90" s="310"/>
      <c r="CS90" s="310"/>
      <c r="CT90" s="310"/>
    </row>
    <row r="91" spans="1:98" ht="45" customHeight="1">
      <c r="A91" s="152"/>
      <c r="B91" s="508" t="s">
        <v>334</v>
      </c>
      <c r="C91" s="517"/>
      <c r="D91" s="517"/>
      <c r="E91" s="518"/>
      <c r="F91" s="579">
        <v>11554.624983855776</v>
      </c>
      <c r="G91" s="591"/>
      <c r="H91" s="606">
        <v>9331.5739098687936</v>
      </c>
      <c r="I91" s="591"/>
      <c r="J91" s="606">
        <v>7291.5112550718177</v>
      </c>
      <c r="K91" s="591"/>
      <c r="L91" s="606">
        <v>7681.6700564365246</v>
      </c>
      <c r="M91" s="591"/>
      <c r="N91" s="606">
        <v>6443.690782246973</v>
      </c>
      <c r="O91" s="591"/>
      <c r="P91" s="606">
        <v>6876.9692576032048</v>
      </c>
      <c r="Q91" s="591"/>
      <c r="R91" s="606">
        <v>6166.3904388646934</v>
      </c>
      <c r="S91" s="591"/>
      <c r="T91" s="606">
        <v>3352.4674254208217</v>
      </c>
      <c r="U91" s="591"/>
      <c r="V91" s="606">
        <v>3093.1784533615114</v>
      </c>
      <c r="W91" s="591"/>
      <c r="X91" s="606">
        <v>2593.2675252450549</v>
      </c>
      <c r="Y91" s="591"/>
      <c r="Z91" s="606">
        <v>2403.1436053376183</v>
      </c>
      <c r="AA91" s="591"/>
      <c r="AB91" s="606">
        <v>2445.2637638636875</v>
      </c>
      <c r="AC91" s="591"/>
      <c r="AD91" s="606">
        <v>2017.392759395799</v>
      </c>
      <c r="AE91" s="591"/>
      <c r="AF91" s="606">
        <v>1890.2976805837384</v>
      </c>
      <c r="AG91" s="591"/>
      <c r="AH91" s="606">
        <v>1643.5162831904502</v>
      </c>
      <c r="AI91" s="591"/>
      <c r="AJ91" s="606">
        <v>1763.3379846552041</v>
      </c>
      <c r="AK91" s="591"/>
      <c r="AL91" s="606">
        <v>1639.7683772861631</v>
      </c>
      <c r="AM91" s="591"/>
      <c r="AN91" s="606">
        <v>1754.83740793317</v>
      </c>
      <c r="AO91" s="591"/>
      <c r="AP91" s="606">
        <v>1635.0734330996909</v>
      </c>
      <c r="AQ91" s="591"/>
      <c r="AR91" s="606">
        <v>1231.104041344397</v>
      </c>
      <c r="AS91" s="591"/>
      <c r="AT91" s="606">
        <v>1438.1240707199829</v>
      </c>
      <c r="AU91" s="591"/>
      <c r="AV91" s="580">
        <v>1455.9857319134719</v>
      </c>
      <c r="AW91" s="591"/>
      <c r="AX91" s="580">
        <v>1622.4416282677639</v>
      </c>
      <c r="AY91" s="591"/>
      <c r="AZ91" s="580">
        <v>1305.8641489721406</v>
      </c>
      <c r="BA91" s="591"/>
      <c r="BB91" s="580">
        <v>1281.7303913482408</v>
      </c>
      <c r="BC91" s="591"/>
      <c r="BD91" s="580">
        <v>1188.1526435461567</v>
      </c>
      <c r="BE91" s="591"/>
      <c r="BF91" s="580">
        <v>1296.7484324423513</v>
      </c>
      <c r="BG91" s="591"/>
      <c r="BH91" s="580">
        <v>1241.8016645871321</v>
      </c>
      <c r="BI91" s="591"/>
      <c r="BJ91" s="580" t="s">
        <v>700</v>
      </c>
      <c r="BK91" s="595"/>
      <c r="CJ91" s="310"/>
      <c r="CK91" s="303"/>
      <c r="CL91" s="310"/>
      <c r="CM91" s="304" t="s">
        <v>30</v>
      </c>
      <c r="CN91" s="303" t="s">
        <v>946</v>
      </c>
      <c r="CO91" s="310"/>
      <c r="CP91" s="310"/>
      <c r="CQ91" s="310"/>
      <c r="CR91" s="310"/>
      <c r="CS91" s="310"/>
      <c r="CT91" s="310"/>
    </row>
    <row r="92" spans="1:98">
      <c r="A92" s="152"/>
      <c r="B92" s="5"/>
      <c r="C92" s="222"/>
      <c r="D92" s="503" t="s">
        <v>151</v>
      </c>
      <c r="E92" s="504"/>
      <c r="F92" s="584">
        <v>431.95982199666673</v>
      </c>
      <c r="G92" s="568"/>
      <c r="H92" s="607">
        <v>438.43738307424923</v>
      </c>
      <c r="I92" s="568"/>
      <c r="J92" s="607">
        <v>466.87323610959191</v>
      </c>
      <c r="K92" s="568"/>
      <c r="L92" s="607">
        <v>508.17763492429714</v>
      </c>
      <c r="M92" s="568"/>
      <c r="N92" s="607">
        <v>187.22559839896152</v>
      </c>
      <c r="O92" s="568"/>
      <c r="P92" s="607">
        <v>160.22336880641214</v>
      </c>
      <c r="Q92" s="568"/>
      <c r="R92" s="607">
        <v>172.23604974299471</v>
      </c>
      <c r="S92" s="568"/>
      <c r="T92" s="607">
        <v>174.28424668759592</v>
      </c>
      <c r="U92" s="568"/>
      <c r="V92" s="607">
        <v>53.468648277916451</v>
      </c>
      <c r="W92" s="568"/>
      <c r="X92" s="607">
        <v>51.681865558084795</v>
      </c>
      <c r="Y92" s="568"/>
      <c r="Z92" s="607">
        <v>57.720097029874331</v>
      </c>
      <c r="AA92" s="568"/>
      <c r="AB92" s="607">
        <v>47.879481011216846</v>
      </c>
      <c r="AC92" s="568"/>
      <c r="AD92" s="607">
        <v>53.420209049800008</v>
      </c>
      <c r="AE92" s="568"/>
      <c r="AF92" s="607">
        <v>51.799469952539503</v>
      </c>
      <c r="AG92" s="568"/>
      <c r="AH92" s="607">
        <v>48.873403722797114</v>
      </c>
      <c r="AI92" s="568"/>
      <c r="AJ92" s="607">
        <v>10.203392150919163</v>
      </c>
      <c r="AK92" s="568"/>
      <c r="AL92" s="607">
        <v>10.055098994824878</v>
      </c>
      <c r="AM92" s="568"/>
      <c r="AN92" s="607">
        <v>10.948154363518496</v>
      </c>
      <c r="AO92" s="568"/>
      <c r="AP92" s="607">
        <v>17.052646549803715</v>
      </c>
      <c r="AQ92" s="568"/>
      <c r="AR92" s="607">
        <v>20.088416050622758</v>
      </c>
      <c r="AS92" s="568"/>
      <c r="AT92" s="607">
        <v>22.322379650353856</v>
      </c>
      <c r="AU92" s="568"/>
      <c r="AV92" s="582">
        <v>21.746413538053186</v>
      </c>
      <c r="AW92" s="568"/>
      <c r="AX92" s="582">
        <v>22.707471358329869</v>
      </c>
      <c r="AY92" s="568"/>
      <c r="AZ92" s="582">
        <v>20.464277436434017</v>
      </c>
      <c r="BA92" s="568"/>
      <c r="BB92" s="582">
        <v>19.937528887614359</v>
      </c>
      <c r="BC92" s="568"/>
      <c r="BD92" s="582">
        <v>21.71659260232871</v>
      </c>
      <c r="BE92" s="568"/>
      <c r="BF92" s="582">
        <v>21.035298080699093</v>
      </c>
      <c r="BG92" s="568"/>
      <c r="BH92" s="582">
        <v>21.616611417593631</v>
      </c>
      <c r="BI92" s="568"/>
      <c r="BJ92" s="582" t="s">
        <v>700</v>
      </c>
      <c r="BK92" s="571"/>
      <c r="CJ92" s="310"/>
      <c r="CK92" s="303"/>
      <c r="CL92" s="310"/>
      <c r="CM92" s="304" t="s">
        <v>961</v>
      </c>
      <c r="CN92" s="303" t="s">
        <v>946</v>
      </c>
      <c r="CO92" s="310"/>
      <c r="CP92" s="310"/>
      <c r="CQ92" s="310"/>
      <c r="CR92" s="310"/>
      <c r="CS92" s="310"/>
      <c r="CT92" s="310"/>
    </row>
    <row r="93" spans="1:98">
      <c r="A93" s="39"/>
      <c r="B93" s="5"/>
      <c r="C93" s="222"/>
      <c r="D93" s="505" t="s">
        <v>431</v>
      </c>
      <c r="E93" s="504"/>
      <c r="F93" s="584">
        <v>11122.30882903911</v>
      </c>
      <c r="G93" s="568"/>
      <c r="H93" s="607">
        <v>8892.4009574745432</v>
      </c>
      <c r="I93" s="568"/>
      <c r="J93" s="607">
        <v>6823.9706533222261</v>
      </c>
      <c r="K93" s="568"/>
      <c r="L93" s="607">
        <v>7172.7194917722272</v>
      </c>
      <c r="M93" s="568"/>
      <c r="N93" s="607">
        <v>6254.4142565480115</v>
      </c>
      <c r="O93" s="568"/>
      <c r="P93" s="607">
        <v>6715.1356459367926</v>
      </c>
      <c r="Q93" s="568"/>
      <c r="R93" s="607">
        <v>5992.6207123216991</v>
      </c>
      <c r="S93" s="568"/>
      <c r="T93" s="607">
        <v>3175.5019170332257</v>
      </c>
      <c r="U93" s="568" t="s">
        <v>359</v>
      </c>
      <c r="V93" s="607">
        <v>3037.8003315635947</v>
      </c>
      <c r="W93" s="568"/>
      <c r="X93" s="607">
        <v>2539.6090924257937</v>
      </c>
      <c r="Y93" s="568"/>
      <c r="Z93" s="607">
        <v>2343.0591950748026</v>
      </c>
      <c r="AA93" s="568"/>
      <c r="AB93" s="607">
        <v>2396.5285718924706</v>
      </c>
      <c r="AC93" s="568"/>
      <c r="AD93" s="607">
        <v>1962.9271384038937</v>
      </c>
      <c r="AE93" s="568"/>
      <c r="AF93" s="607">
        <v>1837.5711647280409</v>
      </c>
      <c r="AG93" s="568"/>
      <c r="AH93" s="607">
        <v>1593.6272561697583</v>
      </c>
      <c r="AI93" s="568"/>
      <c r="AJ93" s="607">
        <v>1752.775614639768</v>
      </c>
      <c r="AK93" s="568"/>
      <c r="AL93" s="607">
        <v>1627.7132712113382</v>
      </c>
      <c r="AM93" s="568"/>
      <c r="AN93" s="607">
        <v>1741.4839322896514</v>
      </c>
      <c r="AO93" s="568"/>
      <c r="AP93" s="607">
        <v>1614.9627224698872</v>
      </c>
      <c r="AQ93" s="568"/>
      <c r="AR93" s="607">
        <v>1208.3452084137743</v>
      </c>
      <c r="AS93" s="568"/>
      <c r="AT93" s="607">
        <v>1412.835800409629</v>
      </c>
      <c r="AU93" s="568"/>
      <c r="AV93" s="582">
        <v>1431.1266949754186</v>
      </c>
      <c r="AW93" s="568"/>
      <c r="AX93" s="582">
        <v>1595.662894909434</v>
      </c>
      <c r="AY93" s="568"/>
      <c r="AZ93" s="582">
        <v>1282.3469444757066</v>
      </c>
      <c r="BA93" s="568"/>
      <c r="BB93" s="582">
        <v>1259.0255337806263</v>
      </c>
      <c r="BC93" s="568"/>
      <c r="BD93" s="582">
        <v>1165.4415075638278</v>
      </c>
      <c r="BE93" s="568"/>
      <c r="BF93" s="582">
        <v>1273.9498530016522</v>
      </c>
      <c r="BG93" s="568"/>
      <c r="BH93" s="582">
        <v>1217.5458691295385</v>
      </c>
      <c r="BI93" s="568"/>
      <c r="BJ93" s="582" t="s">
        <v>700</v>
      </c>
      <c r="BK93" s="571"/>
      <c r="CJ93" s="310"/>
      <c r="CK93" s="303"/>
      <c r="CL93" s="310"/>
      <c r="CM93" s="304" t="s">
        <v>8</v>
      </c>
      <c r="CN93" s="303" t="s">
        <v>946</v>
      </c>
      <c r="CO93" s="310"/>
      <c r="CP93" s="310"/>
      <c r="CQ93" s="310"/>
      <c r="CR93" s="310"/>
      <c r="CS93" s="310"/>
      <c r="CT93" s="310"/>
    </row>
    <row r="94" spans="1:98" ht="15" customHeight="1" thickBot="1">
      <c r="A94" s="39"/>
      <c r="B94" s="6"/>
      <c r="C94" s="4"/>
      <c r="D94" s="506" t="s">
        <v>152</v>
      </c>
      <c r="E94" s="507"/>
      <c r="F94" s="585">
        <v>0.35633281999999999</v>
      </c>
      <c r="G94" s="592"/>
      <c r="H94" s="608">
        <v>0.73556932000000008</v>
      </c>
      <c r="I94" s="592"/>
      <c r="J94" s="608">
        <v>0.66736563999999998</v>
      </c>
      <c r="K94" s="592"/>
      <c r="L94" s="608">
        <v>0.77292974000000003</v>
      </c>
      <c r="M94" s="592"/>
      <c r="N94" s="608">
        <v>2.0509273000000001</v>
      </c>
      <c r="O94" s="592"/>
      <c r="P94" s="608">
        <v>1.6102428600000001</v>
      </c>
      <c r="Q94" s="592"/>
      <c r="R94" s="608">
        <v>1.5336767999999998</v>
      </c>
      <c r="S94" s="592"/>
      <c r="T94" s="608">
        <v>2.6812617000000003</v>
      </c>
      <c r="U94" s="592"/>
      <c r="V94" s="608">
        <v>1.9094735199999997</v>
      </c>
      <c r="W94" s="592"/>
      <c r="X94" s="608">
        <v>1.9765672611764709</v>
      </c>
      <c r="Y94" s="592"/>
      <c r="Z94" s="608">
        <v>2.3643132329411767</v>
      </c>
      <c r="AA94" s="592"/>
      <c r="AB94" s="608">
        <v>0.85571096000000002</v>
      </c>
      <c r="AC94" s="592"/>
      <c r="AD94" s="608">
        <v>1.0454119421052634</v>
      </c>
      <c r="AE94" s="592"/>
      <c r="AF94" s="608">
        <v>0.9270459031578947</v>
      </c>
      <c r="AG94" s="592"/>
      <c r="AH94" s="608">
        <v>1.015623297894737</v>
      </c>
      <c r="AI94" s="592"/>
      <c r="AJ94" s="608">
        <v>0.35897786451681973</v>
      </c>
      <c r="AK94" s="592"/>
      <c r="AL94" s="608">
        <v>2.00000708</v>
      </c>
      <c r="AM94" s="592"/>
      <c r="AN94" s="608">
        <v>2.4053212799999995</v>
      </c>
      <c r="AO94" s="592"/>
      <c r="AP94" s="608">
        <v>3.0580640800000003</v>
      </c>
      <c r="AQ94" s="592"/>
      <c r="AR94" s="608">
        <v>2.6704168799999999</v>
      </c>
      <c r="AS94" s="592"/>
      <c r="AT94" s="608">
        <v>2.9658906599999999</v>
      </c>
      <c r="AU94" s="592"/>
      <c r="AV94" s="586">
        <v>3.1126233999999999</v>
      </c>
      <c r="AW94" s="592"/>
      <c r="AX94" s="586">
        <v>4.0712619999999999</v>
      </c>
      <c r="AY94" s="592"/>
      <c r="AZ94" s="586">
        <v>3.0529270600000005</v>
      </c>
      <c r="BA94" s="592"/>
      <c r="BB94" s="586">
        <v>2.7673286800000003</v>
      </c>
      <c r="BC94" s="592"/>
      <c r="BD94" s="586">
        <v>0.99454337999999987</v>
      </c>
      <c r="BE94" s="592"/>
      <c r="BF94" s="586">
        <v>1.7632813600000001</v>
      </c>
      <c r="BG94" s="592"/>
      <c r="BH94" s="586">
        <v>2.63918404</v>
      </c>
      <c r="BI94" s="592"/>
      <c r="BJ94" s="586" t="s">
        <v>700</v>
      </c>
      <c r="BK94" s="596"/>
      <c r="CJ94" s="310"/>
      <c r="CK94" s="303"/>
      <c r="CL94" s="310"/>
      <c r="CM94" s="304" t="s">
        <v>9</v>
      </c>
      <c r="CN94" s="303" t="s">
        <v>946</v>
      </c>
      <c r="CO94" s="310"/>
      <c r="CP94" s="310"/>
      <c r="CQ94" s="310"/>
      <c r="CR94" s="310"/>
      <c r="CS94" s="310"/>
      <c r="CT94" s="310"/>
    </row>
    <row r="95" spans="1:98" ht="55.5" customHeight="1">
      <c r="A95" s="39"/>
      <c r="B95" s="556" t="s">
        <v>1016</v>
      </c>
      <c r="C95" s="557"/>
      <c r="D95" s="557"/>
      <c r="E95" s="558"/>
      <c r="F95" s="584">
        <v>121500.04423561913</v>
      </c>
      <c r="G95" s="568"/>
      <c r="H95" s="607">
        <v>119064.54395218816</v>
      </c>
      <c r="I95" s="568"/>
      <c r="J95" s="607">
        <v>118277.22441999119</v>
      </c>
      <c r="K95" s="568"/>
      <c r="L95" s="607">
        <v>118940.93261487759</v>
      </c>
      <c r="M95" s="568"/>
      <c r="N95" s="607">
        <v>116619.91284530188</v>
      </c>
      <c r="O95" s="568"/>
      <c r="P95" s="607">
        <v>118608.58671609533</v>
      </c>
      <c r="Q95" s="568"/>
      <c r="R95" s="607">
        <v>124333.45348020383</v>
      </c>
      <c r="S95" s="568"/>
      <c r="T95" s="607">
        <v>100528.74824732479</v>
      </c>
      <c r="U95" s="568"/>
      <c r="V95" s="607">
        <v>103347.34961952556</v>
      </c>
      <c r="W95" s="568"/>
      <c r="X95" s="607">
        <v>94646.551074614792</v>
      </c>
      <c r="Y95" s="568"/>
      <c r="Z95" s="607">
        <v>87589.100929741209</v>
      </c>
      <c r="AA95" s="568"/>
      <c r="AB95" s="607">
        <v>85987.629123212275</v>
      </c>
      <c r="AC95" s="568"/>
      <c r="AD95" s="607">
        <v>70265.681210866591</v>
      </c>
      <c r="AE95" s="568"/>
      <c r="AF95" s="607">
        <v>68857.135298044421</v>
      </c>
      <c r="AG95" s="568"/>
      <c r="AH95" s="607">
        <v>63978.142219949543</v>
      </c>
      <c r="AI95" s="568"/>
      <c r="AJ95" s="607">
        <v>68902.912851541303</v>
      </c>
      <c r="AK95" s="568"/>
      <c r="AL95" s="607">
        <v>68374.403319173958</v>
      </c>
      <c r="AM95" s="568"/>
      <c r="AN95" s="607">
        <v>58280.640309598944</v>
      </c>
      <c r="AO95" s="568"/>
      <c r="AP95" s="607">
        <v>53108.725703072108</v>
      </c>
      <c r="AQ95" s="568"/>
      <c r="AR95" s="607">
        <v>45620.191197426524</v>
      </c>
      <c r="AS95" s="568"/>
      <c r="AT95" s="607">
        <v>68124.107024883109</v>
      </c>
      <c r="AU95" s="568"/>
      <c r="AV95" s="582">
        <v>27714.119884758271</v>
      </c>
      <c r="AW95" s="568"/>
      <c r="AX95" s="582">
        <v>29279.39895521303</v>
      </c>
      <c r="AY95" s="568"/>
      <c r="AZ95" s="582">
        <v>21584.708390133015</v>
      </c>
      <c r="BA95" s="568"/>
      <c r="BB95" s="582">
        <v>16846.111705788397</v>
      </c>
      <c r="BC95" s="568"/>
      <c r="BD95" s="582">
        <v>14770.076098184036</v>
      </c>
      <c r="BE95" s="568"/>
      <c r="BF95" s="582">
        <v>15489.729818587828</v>
      </c>
      <c r="BG95" s="568"/>
      <c r="BH95" s="582">
        <v>13196.804375509899</v>
      </c>
      <c r="BI95" s="568"/>
      <c r="BJ95" s="582" t="s">
        <v>700</v>
      </c>
      <c r="BK95" s="571"/>
      <c r="CJ95" s="310"/>
      <c r="CK95" s="303"/>
      <c r="CL95" s="310"/>
      <c r="CM95" s="304" t="s">
        <v>962</v>
      </c>
      <c r="CN95" s="303" t="s">
        <v>946</v>
      </c>
      <c r="CO95" s="310"/>
      <c r="CP95" s="310"/>
      <c r="CQ95" s="310"/>
      <c r="CR95" s="310"/>
      <c r="CS95" s="310"/>
      <c r="CT95" s="310"/>
    </row>
    <row r="96" spans="1:98" ht="17.25" customHeight="1">
      <c r="A96" s="40"/>
      <c r="B96" s="346">
        <v>2</v>
      </c>
      <c r="C96" s="226"/>
      <c r="D96" s="511" t="s">
        <v>168</v>
      </c>
      <c r="E96" s="512"/>
      <c r="F96" s="584" t="s">
        <v>700</v>
      </c>
      <c r="G96" s="568"/>
      <c r="H96" s="607" t="s">
        <v>700</v>
      </c>
      <c r="I96" s="568"/>
      <c r="J96" s="607" t="s">
        <v>700</v>
      </c>
      <c r="K96" s="568"/>
      <c r="L96" s="607" t="s">
        <v>700</v>
      </c>
      <c r="M96" s="568"/>
      <c r="N96" s="607" t="s">
        <v>700</v>
      </c>
      <c r="O96" s="568"/>
      <c r="P96" s="607" t="s">
        <v>700</v>
      </c>
      <c r="Q96" s="568"/>
      <c r="R96" s="607" t="s">
        <v>700</v>
      </c>
      <c r="S96" s="568"/>
      <c r="T96" s="607" t="s">
        <v>700</v>
      </c>
      <c r="U96" s="568"/>
      <c r="V96" s="607" t="s">
        <v>700</v>
      </c>
      <c r="W96" s="568"/>
      <c r="X96" s="607" t="s">
        <v>700</v>
      </c>
      <c r="Y96" s="568"/>
      <c r="Z96" s="607" t="s">
        <v>700</v>
      </c>
      <c r="AA96" s="568"/>
      <c r="AB96" s="607" t="s">
        <v>700</v>
      </c>
      <c r="AC96" s="568"/>
      <c r="AD96" s="607" t="s">
        <v>700</v>
      </c>
      <c r="AE96" s="568"/>
      <c r="AF96" s="607" t="s">
        <v>700</v>
      </c>
      <c r="AG96" s="568"/>
      <c r="AH96" s="607" t="s">
        <v>700</v>
      </c>
      <c r="AI96" s="568"/>
      <c r="AJ96" s="607" t="s">
        <v>700</v>
      </c>
      <c r="AK96" s="568"/>
      <c r="AL96" s="607" t="s">
        <v>700</v>
      </c>
      <c r="AM96" s="568"/>
      <c r="AN96" s="607" t="s">
        <v>700</v>
      </c>
      <c r="AO96" s="568"/>
      <c r="AP96" s="607" t="s">
        <v>700</v>
      </c>
      <c r="AQ96" s="568"/>
      <c r="AR96" s="607" t="s">
        <v>700</v>
      </c>
      <c r="AS96" s="568"/>
      <c r="AT96" s="607" t="s">
        <v>700</v>
      </c>
      <c r="AU96" s="568"/>
      <c r="AV96" s="582" t="s">
        <v>700</v>
      </c>
      <c r="AW96" s="568"/>
      <c r="AX96" s="582" t="s">
        <v>700</v>
      </c>
      <c r="AY96" s="568"/>
      <c r="AZ96" s="582" t="s">
        <v>700</v>
      </c>
      <c r="BA96" s="568"/>
      <c r="BB96" s="582" t="s">
        <v>700</v>
      </c>
      <c r="BC96" s="568"/>
      <c r="BD96" s="582" t="s">
        <v>700</v>
      </c>
      <c r="BE96" s="568"/>
      <c r="BF96" s="582" t="s">
        <v>700</v>
      </c>
      <c r="BG96" s="568"/>
      <c r="BH96" s="582" t="s">
        <v>700</v>
      </c>
      <c r="BI96" s="568"/>
      <c r="BJ96" s="582" t="s">
        <v>700</v>
      </c>
      <c r="BK96" s="571"/>
      <c r="CJ96" s="310"/>
      <c r="CK96" s="303"/>
      <c r="CL96" s="310"/>
      <c r="CM96" s="304" t="s">
        <v>962</v>
      </c>
      <c r="CN96" s="310" t="s">
        <v>963</v>
      </c>
      <c r="CO96" s="310"/>
      <c r="CP96" s="310"/>
      <c r="CQ96" s="310"/>
      <c r="CR96" s="310"/>
      <c r="CS96" s="310"/>
      <c r="CT96" s="310"/>
    </row>
    <row r="97" spans="1:98" ht="12.75" customHeight="1">
      <c r="A97" s="40"/>
      <c r="B97" s="347">
        <v>2.1</v>
      </c>
      <c r="C97" s="227"/>
      <c r="D97" s="513" t="s">
        <v>170</v>
      </c>
      <c r="E97" s="514"/>
      <c r="F97" s="567">
        <v>0</v>
      </c>
      <c r="G97" s="568"/>
      <c r="H97" s="604">
        <v>0</v>
      </c>
      <c r="I97" s="568"/>
      <c r="J97" s="604">
        <v>0</v>
      </c>
      <c r="K97" s="568"/>
      <c r="L97" s="604">
        <v>0</v>
      </c>
      <c r="M97" s="568"/>
      <c r="N97" s="604">
        <v>0</v>
      </c>
      <c r="O97" s="568"/>
      <c r="P97" s="604">
        <v>0</v>
      </c>
      <c r="Q97" s="568"/>
      <c r="R97" s="604">
        <v>0</v>
      </c>
      <c r="S97" s="568"/>
      <c r="T97" s="604">
        <v>0</v>
      </c>
      <c r="U97" s="568"/>
      <c r="V97" s="604">
        <v>0</v>
      </c>
      <c r="W97" s="568"/>
      <c r="X97" s="604">
        <v>0</v>
      </c>
      <c r="Y97" s="568"/>
      <c r="Z97" s="604">
        <v>0</v>
      </c>
      <c r="AA97" s="568"/>
      <c r="AB97" s="604">
        <v>0</v>
      </c>
      <c r="AC97" s="568"/>
      <c r="AD97" s="604">
        <v>0</v>
      </c>
      <c r="AE97" s="568"/>
      <c r="AF97" s="604">
        <v>0</v>
      </c>
      <c r="AG97" s="568"/>
      <c r="AH97" s="604">
        <v>0</v>
      </c>
      <c r="AI97" s="568"/>
      <c r="AJ97" s="604">
        <v>0</v>
      </c>
      <c r="AK97" s="568"/>
      <c r="AL97" s="604">
        <v>0</v>
      </c>
      <c r="AM97" s="568"/>
      <c r="AN97" s="604">
        <v>0</v>
      </c>
      <c r="AO97" s="568"/>
      <c r="AP97" s="604">
        <v>0</v>
      </c>
      <c r="AQ97" s="568"/>
      <c r="AR97" s="604">
        <v>0</v>
      </c>
      <c r="AS97" s="568"/>
      <c r="AT97" s="604">
        <v>0</v>
      </c>
      <c r="AU97" s="568"/>
      <c r="AV97" s="569">
        <v>0</v>
      </c>
      <c r="AW97" s="568"/>
      <c r="AX97" s="569">
        <v>0</v>
      </c>
      <c r="AY97" s="568"/>
      <c r="AZ97" s="569">
        <v>0</v>
      </c>
      <c r="BA97" s="568"/>
      <c r="BB97" s="569">
        <v>0</v>
      </c>
      <c r="BC97" s="568"/>
      <c r="BD97" s="569">
        <v>0</v>
      </c>
      <c r="BE97" s="568"/>
      <c r="BF97" s="569">
        <v>0</v>
      </c>
      <c r="BG97" s="568"/>
      <c r="BH97" s="569">
        <v>0</v>
      </c>
      <c r="BI97" s="568"/>
      <c r="BJ97" s="569" t="s">
        <v>700</v>
      </c>
      <c r="BK97" s="571"/>
      <c r="CJ97" s="310"/>
      <c r="CK97" s="303"/>
      <c r="CL97" s="310"/>
      <c r="CM97" s="304" t="s">
        <v>962</v>
      </c>
      <c r="CN97" s="310" t="s">
        <v>964</v>
      </c>
      <c r="CO97" s="310"/>
      <c r="CP97" s="310"/>
      <c r="CQ97" s="310"/>
      <c r="CR97" s="310"/>
      <c r="CS97" s="310"/>
      <c r="CT97" s="310"/>
    </row>
    <row r="98" spans="1:98" ht="12.75" customHeight="1">
      <c r="A98" s="40"/>
      <c r="B98" s="347">
        <v>2.2000000000000002</v>
      </c>
      <c r="C98" s="227"/>
      <c r="D98" s="513" t="s">
        <v>171</v>
      </c>
      <c r="E98" s="514"/>
      <c r="F98" s="567" t="s">
        <v>700</v>
      </c>
      <c r="G98" s="568"/>
      <c r="H98" s="604" t="s">
        <v>700</v>
      </c>
      <c r="I98" s="568"/>
      <c r="J98" s="604" t="s">
        <v>700</v>
      </c>
      <c r="K98" s="568"/>
      <c r="L98" s="604" t="s">
        <v>700</v>
      </c>
      <c r="M98" s="568"/>
      <c r="N98" s="604" t="s">
        <v>700</v>
      </c>
      <c r="O98" s="568"/>
      <c r="P98" s="604" t="s">
        <v>700</v>
      </c>
      <c r="Q98" s="568"/>
      <c r="R98" s="604" t="s">
        <v>700</v>
      </c>
      <c r="S98" s="568"/>
      <c r="T98" s="604" t="s">
        <v>700</v>
      </c>
      <c r="U98" s="568"/>
      <c r="V98" s="604" t="s">
        <v>700</v>
      </c>
      <c r="W98" s="568"/>
      <c r="X98" s="604" t="s">
        <v>700</v>
      </c>
      <c r="Y98" s="568"/>
      <c r="Z98" s="604" t="s">
        <v>700</v>
      </c>
      <c r="AA98" s="568"/>
      <c r="AB98" s="604" t="s">
        <v>700</v>
      </c>
      <c r="AC98" s="568"/>
      <c r="AD98" s="604" t="s">
        <v>700</v>
      </c>
      <c r="AE98" s="568"/>
      <c r="AF98" s="604" t="s">
        <v>700</v>
      </c>
      <c r="AG98" s="568"/>
      <c r="AH98" s="604" t="s">
        <v>700</v>
      </c>
      <c r="AI98" s="568"/>
      <c r="AJ98" s="604" t="s">
        <v>700</v>
      </c>
      <c r="AK98" s="568"/>
      <c r="AL98" s="604" t="s">
        <v>700</v>
      </c>
      <c r="AM98" s="568"/>
      <c r="AN98" s="604" t="s">
        <v>700</v>
      </c>
      <c r="AO98" s="568"/>
      <c r="AP98" s="604" t="s">
        <v>700</v>
      </c>
      <c r="AQ98" s="568"/>
      <c r="AR98" s="604" t="s">
        <v>700</v>
      </c>
      <c r="AS98" s="568"/>
      <c r="AT98" s="604" t="s">
        <v>700</v>
      </c>
      <c r="AU98" s="568"/>
      <c r="AV98" s="569" t="s">
        <v>700</v>
      </c>
      <c r="AW98" s="568"/>
      <c r="AX98" s="569" t="s">
        <v>700</v>
      </c>
      <c r="AY98" s="568"/>
      <c r="AZ98" s="569" t="s">
        <v>700</v>
      </c>
      <c r="BA98" s="568"/>
      <c r="BB98" s="569" t="s">
        <v>700</v>
      </c>
      <c r="BC98" s="568"/>
      <c r="BD98" s="569" t="s">
        <v>700</v>
      </c>
      <c r="BE98" s="568"/>
      <c r="BF98" s="569" t="s">
        <v>700</v>
      </c>
      <c r="BG98" s="568"/>
      <c r="BH98" s="569" t="s">
        <v>700</v>
      </c>
      <c r="BI98" s="568"/>
      <c r="BJ98" s="569" t="s">
        <v>700</v>
      </c>
      <c r="BK98" s="571"/>
      <c r="CJ98" s="310"/>
      <c r="CK98" s="303"/>
      <c r="CL98" s="310"/>
      <c r="CM98" s="304" t="s">
        <v>962</v>
      </c>
      <c r="CN98" s="310" t="s">
        <v>965</v>
      </c>
      <c r="CO98" s="310"/>
      <c r="CP98" s="310"/>
      <c r="CQ98" s="310"/>
      <c r="CR98" s="310"/>
      <c r="CS98" s="310"/>
      <c r="CT98" s="310"/>
    </row>
    <row r="99" spans="1:98" ht="12.75" customHeight="1">
      <c r="A99" s="40"/>
      <c r="B99" s="347">
        <v>2.2999999999999998</v>
      </c>
      <c r="C99" s="227"/>
      <c r="D99" s="513" t="s">
        <v>172</v>
      </c>
      <c r="E99" s="514"/>
      <c r="F99" s="567">
        <v>104.06016</v>
      </c>
      <c r="G99" s="568"/>
      <c r="H99" s="604">
        <v>88.646399999999986</v>
      </c>
      <c r="I99" s="568"/>
      <c r="J99" s="604">
        <v>52.801920000000003</v>
      </c>
      <c r="K99" s="568"/>
      <c r="L99" s="604">
        <v>73.802879999999988</v>
      </c>
      <c r="M99" s="568"/>
      <c r="N99" s="604">
        <v>15.557759999999996</v>
      </c>
      <c r="O99" s="568" t="s">
        <v>567</v>
      </c>
      <c r="P99" s="604">
        <v>0</v>
      </c>
      <c r="Q99" s="568" t="s">
        <v>567</v>
      </c>
      <c r="R99" s="604">
        <v>48.188159999999989</v>
      </c>
      <c r="S99" s="568" t="s">
        <v>567</v>
      </c>
      <c r="T99" s="604">
        <v>51.996672000000004</v>
      </c>
      <c r="U99" s="568"/>
      <c r="V99" s="604">
        <v>39.375359999999993</v>
      </c>
      <c r="W99" s="568"/>
      <c r="X99" s="604">
        <v>15.327187199999999</v>
      </c>
      <c r="Y99" s="568" t="s">
        <v>567</v>
      </c>
      <c r="Z99" s="604">
        <v>1.225152</v>
      </c>
      <c r="AA99" s="568" t="s">
        <v>567</v>
      </c>
      <c r="AB99" s="604">
        <v>54.59402879999999</v>
      </c>
      <c r="AC99" s="568" t="s">
        <v>567</v>
      </c>
      <c r="AD99" s="604">
        <v>58.384281599999994</v>
      </c>
      <c r="AE99" s="568"/>
      <c r="AF99" s="604">
        <v>62.344051200000003</v>
      </c>
      <c r="AG99" s="568"/>
      <c r="AH99" s="604">
        <v>57.123475199999994</v>
      </c>
      <c r="AI99" s="568"/>
      <c r="AJ99" s="604">
        <v>60.193209599999989</v>
      </c>
      <c r="AK99" s="568"/>
      <c r="AL99" s="604">
        <v>52.423027200000007</v>
      </c>
      <c r="AM99" s="568"/>
      <c r="AN99" s="604">
        <v>16.780550399999999</v>
      </c>
      <c r="AO99" s="568" t="s">
        <v>567</v>
      </c>
      <c r="AP99" s="604">
        <v>23.329727999999996</v>
      </c>
      <c r="AQ99" s="568"/>
      <c r="AR99" s="604">
        <v>26.357759999999999</v>
      </c>
      <c r="AS99" s="568"/>
      <c r="AT99" s="604">
        <v>40.371249600000006</v>
      </c>
      <c r="AU99" s="568" t="s">
        <v>567</v>
      </c>
      <c r="AV99" s="569">
        <v>34.597238400000002</v>
      </c>
      <c r="AW99" s="568"/>
      <c r="AX99" s="569">
        <v>34.086772799999999</v>
      </c>
      <c r="AY99" s="568"/>
      <c r="AZ99" s="569">
        <v>20.061676799999997</v>
      </c>
      <c r="BA99" s="568"/>
      <c r="BB99" s="569">
        <v>29.167142399999999</v>
      </c>
      <c r="BC99" s="568"/>
      <c r="BD99" s="569">
        <v>27.424799999999998</v>
      </c>
      <c r="BE99" s="568"/>
      <c r="BF99" s="569">
        <v>31.436640000000001</v>
      </c>
      <c r="BG99" s="568"/>
      <c r="BH99" s="569">
        <v>32.041439999999994</v>
      </c>
      <c r="BI99" s="568"/>
      <c r="BJ99" s="569" t="s">
        <v>700</v>
      </c>
      <c r="BK99" s="571"/>
      <c r="CJ99" s="310"/>
      <c r="CK99" s="303"/>
      <c r="CL99" s="310"/>
      <c r="CM99" s="304" t="s">
        <v>962</v>
      </c>
      <c r="CN99" s="310" t="s">
        <v>966</v>
      </c>
      <c r="CO99" s="310"/>
      <c r="CP99" s="310"/>
      <c r="CQ99" s="310"/>
      <c r="CR99" s="310"/>
      <c r="CS99" s="310"/>
      <c r="CT99" s="310"/>
    </row>
    <row r="100" spans="1:98" ht="12.75" customHeight="1">
      <c r="A100" s="40"/>
      <c r="B100" s="347">
        <v>2.4</v>
      </c>
      <c r="C100" s="227"/>
      <c r="D100" s="513" t="s">
        <v>173</v>
      </c>
      <c r="E100" s="514"/>
      <c r="F100" s="567">
        <v>5.4089848015546922</v>
      </c>
      <c r="G100" s="568"/>
      <c r="H100" s="604">
        <v>5.9260757485570572</v>
      </c>
      <c r="I100" s="568"/>
      <c r="J100" s="604">
        <v>5.2636549414985465</v>
      </c>
      <c r="K100" s="568"/>
      <c r="L100" s="604">
        <v>4.6782749445513856</v>
      </c>
      <c r="M100" s="568"/>
      <c r="N100" s="604">
        <v>4.9730934886858966</v>
      </c>
      <c r="O100" s="568"/>
      <c r="P100" s="604">
        <v>6.1468631956947943</v>
      </c>
      <c r="Q100" s="568"/>
      <c r="R100" s="604">
        <v>6.3644983193934559</v>
      </c>
      <c r="S100" s="568"/>
      <c r="T100" s="604">
        <v>6.8588915039127309</v>
      </c>
      <c r="U100" s="568"/>
      <c r="V100" s="604">
        <v>6.8124362963162879</v>
      </c>
      <c r="W100" s="568"/>
      <c r="X100" s="604">
        <v>5.3590986421701388</v>
      </c>
      <c r="Y100" s="568"/>
      <c r="Z100" s="604">
        <v>1.5362498204261987</v>
      </c>
      <c r="AA100" s="568" t="s">
        <v>1168</v>
      </c>
      <c r="AB100" s="604">
        <v>1.9240635154031991</v>
      </c>
      <c r="AC100" s="568"/>
      <c r="AD100" s="604">
        <v>1.7042666450598001</v>
      </c>
      <c r="AE100" s="568"/>
      <c r="AF100" s="604">
        <v>1.8684295458461995</v>
      </c>
      <c r="AG100" s="568"/>
      <c r="AH100" s="604">
        <v>1.5871867926006005</v>
      </c>
      <c r="AI100" s="568"/>
      <c r="AJ100" s="604">
        <v>1.4620512991229995</v>
      </c>
      <c r="AK100" s="568"/>
      <c r="AL100" s="604">
        <v>1.4975757787728003</v>
      </c>
      <c r="AM100" s="568"/>
      <c r="AN100" s="604">
        <v>1.3719990362852992</v>
      </c>
      <c r="AO100" s="568"/>
      <c r="AP100" s="604">
        <v>1.3194419623307991</v>
      </c>
      <c r="AQ100" s="568"/>
      <c r="AR100" s="604">
        <v>1.3045548563352007</v>
      </c>
      <c r="AS100" s="568"/>
      <c r="AT100" s="604">
        <v>1.5393063784602015</v>
      </c>
      <c r="AU100" s="568"/>
      <c r="AV100" s="569">
        <v>1.6856342226689998</v>
      </c>
      <c r="AW100" s="568"/>
      <c r="AX100" s="569">
        <v>1.8039285016137006</v>
      </c>
      <c r="AY100" s="568"/>
      <c r="AZ100" s="569">
        <v>2.0311161036995986</v>
      </c>
      <c r="BA100" s="568"/>
      <c r="BB100" s="569">
        <v>2.0645981367723008</v>
      </c>
      <c r="BC100" s="568"/>
      <c r="BD100" s="569">
        <v>0.66700776391410022</v>
      </c>
      <c r="BE100" s="568" t="s">
        <v>572</v>
      </c>
      <c r="BF100" s="569">
        <v>0.77708250720000049</v>
      </c>
      <c r="BG100" s="568"/>
      <c r="BH100" s="569">
        <v>1.4684933430000013</v>
      </c>
      <c r="BI100" s="568" t="s">
        <v>567</v>
      </c>
      <c r="BJ100" s="569" t="s">
        <v>700</v>
      </c>
      <c r="BK100" s="571"/>
      <c r="CJ100" s="310"/>
      <c r="CK100" s="303"/>
      <c r="CL100" s="310"/>
      <c r="CM100" s="304" t="s">
        <v>962</v>
      </c>
      <c r="CN100" s="310" t="s">
        <v>967</v>
      </c>
      <c r="CO100" s="310"/>
      <c r="CP100" s="310"/>
      <c r="CQ100" s="310"/>
      <c r="CR100" s="310"/>
      <c r="CS100" s="310"/>
      <c r="CT100" s="310"/>
    </row>
    <row r="101" spans="1:98" ht="19.5" customHeight="1">
      <c r="A101" s="40"/>
      <c r="B101" s="346">
        <v>3</v>
      </c>
      <c r="C101" s="226"/>
      <c r="D101" s="511" t="s">
        <v>169</v>
      </c>
      <c r="E101" s="512"/>
      <c r="F101" s="584" t="s">
        <v>700</v>
      </c>
      <c r="G101" s="568"/>
      <c r="H101" s="607" t="s">
        <v>700</v>
      </c>
      <c r="I101" s="568"/>
      <c r="J101" s="607" t="s">
        <v>700</v>
      </c>
      <c r="K101" s="568"/>
      <c r="L101" s="607" t="s">
        <v>700</v>
      </c>
      <c r="M101" s="568"/>
      <c r="N101" s="607" t="s">
        <v>700</v>
      </c>
      <c r="O101" s="568"/>
      <c r="P101" s="607" t="s">
        <v>700</v>
      </c>
      <c r="Q101" s="568"/>
      <c r="R101" s="607" t="s">
        <v>700</v>
      </c>
      <c r="S101" s="568"/>
      <c r="T101" s="607" t="s">
        <v>700</v>
      </c>
      <c r="U101" s="568"/>
      <c r="V101" s="607" t="s">
        <v>700</v>
      </c>
      <c r="W101" s="568"/>
      <c r="X101" s="607" t="s">
        <v>700</v>
      </c>
      <c r="Y101" s="568"/>
      <c r="Z101" s="607" t="s">
        <v>700</v>
      </c>
      <c r="AA101" s="568"/>
      <c r="AB101" s="607" t="s">
        <v>700</v>
      </c>
      <c r="AC101" s="568"/>
      <c r="AD101" s="607" t="s">
        <v>700</v>
      </c>
      <c r="AE101" s="568"/>
      <c r="AF101" s="607" t="s">
        <v>700</v>
      </c>
      <c r="AG101" s="568"/>
      <c r="AH101" s="607" t="s">
        <v>700</v>
      </c>
      <c r="AI101" s="568"/>
      <c r="AJ101" s="607" t="s">
        <v>700</v>
      </c>
      <c r="AK101" s="568"/>
      <c r="AL101" s="607" t="s">
        <v>700</v>
      </c>
      <c r="AM101" s="568"/>
      <c r="AN101" s="607" t="s">
        <v>700</v>
      </c>
      <c r="AO101" s="568"/>
      <c r="AP101" s="607" t="s">
        <v>700</v>
      </c>
      <c r="AQ101" s="568"/>
      <c r="AR101" s="607" t="s">
        <v>700</v>
      </c>
      <c r="AS101" s="568"/>
      <c r="AT101" s="607" t="s">
        <v>700</v>
      </c>
      <c r="AU101" s="568"/>
      <c r="AV101" s="582" t="s">
        <v>700</v>
      </c>
      <c r="AW101" s="568"/>
      <c r="AX101" s="582" t="s">
        <v>700</v>
      </c>
      <c r="AY101" s="568"/>
      <c r="AZ101" s="582" t="s">
        <v>700</v>
      </c>
      <c r="BA101" s="568"/>
      <c r="BB101" s="582" t="s">
        <v>700</v>
      </c>
      <c r="BC101" s="568"/>
      <c r="BD101" s="582" t="s">
        <v>700</v>
      </c>
      <c r="BE101" s="568"/>
      <c r="BF101" s="582" t="s">
        <v>700</v>
      </c>
      <c r="BG101" s="568"/>
      <c r="BH101" s="582" t="s">
        <v>700</v>
      </c>
      <c r="BI101" s="568"/>
      <c r="BJ101" s="582" t="s">
        <v>700</v>
      </c>
      <c r="BK101" s="571"/>
      <c r="CJ101" s="310"/>
      <c r="CK101" s="303"/>
      <c r="CL101" s="310"/>
      <c r="CM101" s="304" t="s">
        <v>962</v>
      </c>
      <c r="CN101" s="310" t="s">
        <v>968</v>
      </c>
      <c r="CO101" s="310"/>
      <c r="CP101" s="310"/>
      <c r="CQ101" s="310"/>
      <c r="CR101" s="310"/>
      <c r="CS101" s="310"/>
      <c r="CT101" s="310"/>
    </row>
    <row r="102" spans="1:98" ht="12.75" customHeight="1">
      <c r="A102" s="40"/>
      <c r="B102" s="347">
        <v>3.1</v>
      </c>
      <c r="C102" s="227"/>
      <c r="D102" s="513" t="s">
        <v>428</v>
      </c>
      <c r="E102" s="514"/>
      <c r="F102" s="567" t="s">
        <v>700</v>
      </c>
      <c r="G102" s="568"/>
      <c r="H102" s="604" t="s">
        <v>700</v>
      </c>
      <c r="I102" s="568"/>
      <c r="J102" s="604" t="s">
        <v>700</v>
      </c>
      <c r="K102" s="568"/>
      <c r="L102" s="604" t="s">
        <v>700</v>
      </c>
      <c r="M102" s="568"/>
      <c r="N102" s="604" t="s">
        <v>700</v>
      </c>
      <c r="O102" s="568"/>
      <c r="P102" s="604" t="s">
        <v>700</v>
      </c>
      <c r="Q102" s="568"/>
      <c r="R102" s="604" t="s">
        <v>700</v>
      </c>
      <c r="S102" s="568"/>
      <c r="T102" s="604" t="s">
        <v>700</v>
      </c>
      <c r="U102" s="568"/>
      <c r="V102" s="604" t="s">
        <v>700</v>
      </c>
      <c r="W102" s="568"/>
      <c r="X102" s="604" t="s">
        <v>700</v>
      </c>
      <c r="Y102" s="568"/>
      <c r="Z102" s="604" t="s">
        <v>700</v>
      </c>
      <c r="AA102" s="568"/>
      <c r="AB102" s="604" t="s">
        <v>700</v>
      </c>
      <c r="AC102" s="568"/>
      <c r="AD102" s="604" t="s">
        <v>700</v>
      </c>
      <c r="AE102" s="568"/>
      <c r="AF102" s="604" t="s">
        <v>700</v>
      </c>
      <c r="AG102" s="568"/>
      <c r="AH102" s="604" t="s">
        <v>700</v>
      </c>
      <c r="AI102" s="568"/>
      <c r="AJ102" s="604" t="s">
        <v>700</v>
      </c>
      <c r="AK102" s="568"/>
      <c r="AL102" s="604" t="s">
        <v>700</v>
      </c>
      <c r="AM102" s="568"/>
      <c r="AN102" s="604" t="s">
        <v>700</v>
      </c>
      <c r="AO102" s="568"/>
      <c r="AP102" s="604" t="s">
        <v>700</v>
      </c>
      <c r="AQ102" s="568"/>
      <c r="AR102" s="604" t="s">
        <v>700</v>
      </c>
      <c r="AS102" s="568"/>
      <c r="AT102" s="604" t="s">
        <v>700</v>
      </c>
      <c r="AU102" s="568"/>
      <c r="AV102" s="569" t="s">
        <v>700</v>
      </c>
      <c r="AW102" s="568"/>
      <c r="AX102" s="569" t="s">
        <v>700</v>
      </c>
      <c r="AY102" s="568"/>
      <c r="AZ102" s="569" t="s">
        <v>700</v>
      </c>
      <c r="BA102" s="568"/>
      <c r="BB102" s="569" t="s">
        <v>700</v>
      </c>
      <c r="BC102" s="568"/>
      <c r="BD102" s="569" t="s">
        <v>700</v>
      </c>
      <c r="BE102" s="568"/>
      <c r="BF102" s="569" t="s">
        <v>700</v>
      </c>
      <c r="BG102" s="568"/>
      <c r="BH102" s="569" t="s">
        <v>700</v>
      </c>
      <c r="BI102" s="568"/>
      <c r="BJ102" s="569" t="s">
        <v>700</v>
      </c>
      <c r="BK102" s="571"/>
      <c r="CJ102" s="310"/>
      <c r="CK102" s="303"/>
      <c r="CL102" s="310"/>
      <c r="CM102" s="304" t="s">
        <v>962</v>
      </c>
      <c r="CN102" s="310" t="s">
        <v>969</v>
      </c>
      <c r="CO102" s="310"/>
      <c r="CP102" s="310"/>
      <c r="CQ102" s="310"/>
      <c r="CR102" s="310"/>
      <c r="CS102" s="310"/>
      <c r="CT102" s="310"/>
    </row>
    <row r="103" spans="1:98" ht="12.75" customHeight="1">
      <c r="A103" s="40"/>
      <c r="B103" s="347">
        <v>3.2</v>
      </c>
      <c r="C103" s="227"/>
      <c r="D103" s="513" t="s">
        <v>429</v>
      </c>
      <c r="E103" s="514"/>
      <c r="F103" s="567">
        <v>8.7545643865408612E-2</v>
      </c>
      <c r="G103" s="568"/>
      <c r="H103" s="604">
        <v>9.3623819343022552E-2</v>
      </c>
      <c r="I103" s="568"/>
      <c r="J103" s="604">
        <v>9.7720778668979616E-2</v>
      </c>
      <c r="K103" s="568"/>
      <c r="L103" s="604">
        <v>0.10201341366423614</v>
      </c>
      <c r="M103" s="568"/>
      <c r="N103" s="604">
        <v>0.10204486153965926</v>
      </c>
      <c r="O103" s="568"/>
      <c r="P103" s="604">
        <v>0.10343031516246691</v>
      </c>
      <c r="Q103" s="568"/>
      <c r="R103" s="604">
        <v>0.10694898300147654</v>
      </c>
      <c r="S103" s="568"/>
      <c r="T103" s="604">
        <v>0.11203130909069151</v>
      </c>
      <c r="U103" s="568"/>
      <c r="V103" s="604">
        <v>0.11733551741205853</v>
      </c>
      <c r="W103" s="568"/>
      <c r="X103" s="604">
        <v>0.12338399211843953</v>
      </c>
      <c r="Y103" s="568"/>
      <c r="Z103" s="604">
        <v>0.1489328547896121</v>
      </c>
      <c r="AA103" s="568"/>
      <c r="AB103" s="604">
        <v>1.3639228918773918</v>
      </c>
      <c r="AC103" s="568" t="s">
        <v>565</v>
      </c>
      <c r="AD103" s="604">
        <v>1.4321458014315787</v>
      </c>
      <c r="AE103" s="568"/>
      <c r="AF103" s="604">
        <v>1.5080026617599998</v>
      </c>
      <c r="AG103" s="568"/>
      <c r="AH103" s="604">
        <v>1.3835082605605293</v>
      </c>
      <c r="AI103" s="568"/>
      <c r="AJ103" s="604">
        <v>1.4043645138216152</v>
      </c>
      <c r="AK103" s="568"/>
      <c r="AL103" s="604">
        <v>3.5658054230399983</v>
      </c>
      <c r="AM103" s="568" t="s">
        <v>567</v>
      </c>
      <c r="AN103" s="604">
        <v>4.7355576575999994</v>
      </c>
      <c r="AO103" s="568"/>
      <c r="AP103" s="604">
        <v>14.688415166879995</v>
      </c>
      <c r="AQ103" s="568" t="s">
        <v>565</v>
      </c>
      <c r="AR103" s="604">
        <v>18.859903378175996</v>
      </c>
      <c r="AS103" s="568"/>
      <c r="AT103" s="604">
        <v>26.74862851716933</v>
      </c>
      <c r="AU103" s="568"/>
      <c r="AV103" s="569">
        <v>20.460174671556029</v>
      </c>
      <c r="AW103" s="568"/>
      <c r="AX103" s="569">
        <v>20.171227380934464</v>
      </c>
      <c r="AY103" s="568"/>
      <c r="AZ103" s="569">
        <v>10.988869241599474</v>
      </c>
      <c r="BA103" s="568"/>
      <c r="BB103" s="569">
        <v>18.00574341912953</v>
      </c>
      <c r="BC103" s="568" t="s">
        <v>567</v>
      </c>
      <c r="BD103" s="569">
        <v>23.073119999999999</v>
      </c>
      <c r="BE103" s="568"/>
      <c r="BF103" s="569">
        <v>24.988319999999995</v>
      </c>
      <c r="BG103" s="568"/>
      <c r="BH103" s="569">
        <v>22.716288000000002</v>
      </c>
      <c r="BI103" s="568"/>
      <c r="BJ103" s="569" t="s">
        <v>700</v>
      </c>
      <c r="BK103" s="571"/>
      <c r="CJ103" s="310"/>
      <c r="CK103" s="303"/>
      <c r="CL103" s="310"/>
      <c r="CM103" s="304" t="s">
        <v>962</v>
      </c>
      <c r="CN103" s="310" t="s">
        <v>970</v>
      </c>
      <c r="CO103" s="310"/>
      <c r="CP103" s="310"/>
      <c r="CQ103" s="310"/>
      <c r="CR103" s="310"/>
      <c r="CS103" s="310"/>
      <c r="CT103" s="310"/>
    </row>
    <row r="104" spans="1:98" ht="12.75" customHeight="1">
      <c r="A104" s="40"/>
      <c r="B104" s="347">
        <v>3.3</v>
      </c>
      <c r="C104" s="227"/>
      <c r="D104" s="513" t="s">
        <v>430</v>
      </c>
      <c r="E104" s="514"/>
      <c r="F104" s="567">
        <v>10.478547119877913</v>
      </c>
      <c r="G104" s="568"/>
      <c r="H104" s="604">
        <v>11.399189466490832</v>
      </c>
      <c r="I104" s="568"/>
      <c r="J104" s="604">
        <v>10.127843997451608</v>
      </c>
      <c r="K104" s="568"/>
      <c r="L104" s="604">
        <v>8.9681661336432583</v>
      </c>
      <c r="M104" s="568"/>
      <c r="N104" s="604">
        <v>9.5831944840649417</v>
      </c>
      <c r="O104" s="568"/>
      <c r="P104" s="604">
        <v>12.050166702756435</v>
      </c>
      <c r="Q104" s="568"/>
      <c r="R104" s="604">
        <v>12.566726598622104</v>
      </c>
      <c r="S104" s="568"/>
      <c r="T104" s="604">
        <v>13.578087121066236</v>
      </c>
      <c r="U104" s="568"/>
      <c r="V104" s="604">
        <v>13.181928207407315</v>
      </c>
      <c r="W104" s="568"/>
      <c r="X104" s="604">
        <v>9.678103110765429</v>
      </c>
      <c r="Y104" s="568"/>
      <c r="Z104" s="604">
        <v>0.43445066563079998</v>
      </c>
      <c r="AA104" s="568" t="s">
        <v>1168</v>
      </c>
      <c r="AB104" s="604">
        <v>0.60290350343720001</v>
      </c>
      <c r="AC104" s="568"/>
      <c r="AD104" s="604">
        <v>0.68504503382979998</v>
      </c>
      <c r="AE104" s="568"/>
      <c r="AF104" s="604">
        <v>0.75516580420399992</v>
      </c>
      <c r="AG104" s="568"/>
      <c r="AH104" s="604">
        <v>0.58437159192999999</v>
      </c>
      <c r="AI104" s="568"/>
      <c r="AJ104" s="604">
        <v>0.2614823937754</v>
      </c>
      <c r="AK104" s="568" t="s">
        <v>565</v>
      </c>
      <c r="AL104" s="604">
        <v>0.20948181857679998</v>
      </c>
      <c r="AM104" s="568"/>
      <c r="AN104" s="604">
        <v>0.19698403152259999</v>
      </c>
      <c r="AO104" s="568"/>
      <c r="AP104" s="604">
        <v>0.17079374956420001</v>
      </c>
      <c r="AQ104" s="568"/>
      <c r="AR104" s="604">
        <v>0.18060577072019995</v>
      </c>
      <c r="AS104" s="568"/>
      <c r="AT104" s="604">
        <v>0.19040675385760003</v>
      </c>
      <c r="AU104" s="568"/>
      <c r="AV104" s="569">
        <v>0.17726885469299999</v>
      </c>
      <c r="AW104" s="568"/>
      <c r="AX104" s="569">
        <v>0.18210624370259998</v>
      </c>
      <c r="AY104" s="568"/>
      <c r="AZ104" s="569">
        <v>0.14943192759319998</v>
      </c>
      <c r="BA104" s="568"/>
      <c r="BB104" s="569">
        <v>9.7932830328900058E-2</v>
      </c>
      <c r="BC104" s="568"/>
      <c r="BD104" s="569">
        <v>3.9758576069799996E-2</v>
      </c>
      <c r="BE104" s="568" t="s">
        <v>572</v>
      </c>
      <c r="BF104" s="569">
        <v>6.9662681899999981E-2</v>
      </c>
      <c r="BG104" s="568" t="s">
        <v>567</v>
      </c>
      <c r="BH104" s="569">
        <v>7.5173942900000013E-2</v>
      </c>
      <c r="BI104" s="568"/>
      <c r="BJ104" s="569" t="s">
        <v>700</v>
      </c>
      <c r="BK104" s="571"/>
      <c r="CJ104" s="310"/>
      <c r="CK104" s="303"/>
      <c r="CL104" s="310"/>
      <c r="CM104" s="304" t="s">
        <v>962</v>
      </c>
      <c r="CN104" s="310" t="s">
        <v>971</v>
      </c>
      <c r="CO104" s="310"/>
      <c r="CP104" s="310"/>
      <c r="CQ104" s="310"/>
      <c r="CR104" s="310"/>
      <c r="CS104" s="310"/>
      <c r="CT104" s="310"/>
    </row>
    <row r="105" spans="1:98" ht="17.25" customHeight="1">
      <c r="A105" s="40"/>
      <c r="B105" s="346">
        <v>4</v>
      </c>
      <c r="C105" s="226"/>
      <c r="D105" s="511" t="s">
        <v>143</v>
      </c>
      <c r="E105" s="512"/>
      <c r="F105" s="584">
        <v>364.89714933852923</v>
      </c>
      <c r="G105" s="568"/>
      <c r="H105" s="607">
        <v>315.24158582847798</v>
      </c>
      <c r="I105" s="568"/>
      <c r="J105" s="607">
        <v>193.55191647166347</v>
      </c>
      <c r="K105" s="568"/>
      <c r="L105" s="607">
        <v>261.60384981511697</v>
      </c>
      <c r="M105" s="568"/>
      <c r="N105" s="607">
        <v>68.436178295598182</v>
      </c>
      <c r="O105" s="568"/>
      <c r="P105" s="607">
        <v>20.489543985682044</v>
      </c>
      <c r="Q105" s="568"/>
      <c r="R105" s="607">
        <v>181.8421943979414</v>
      </c>
      <c r="S105" s="568"/>
      <c r="T105" s="607">
        <v>196.18521167973881</v>
      </c>
      <c r="U105" s="568"/>
      <c r="V105" s="607">
        <v>153.95932098773713</v>
      </c>
      <c r="W105" s="568"/>
      <c r="X105" s="607">
        <v>68.954286140585097</v>
      </c>
      <c r="Y105" s="568"/>
      <c r="Z105" s="607">
        <v>9.2046727348036068</v>
      </c>
      <c r="AA105" s="568"/>
      <c r="AB105" s="607">
        <v>188.39364105135431</v>
      </c>
      <c r="AC105" s="568"/>
      <c r="AD105" s="607">
        <v>200.29516081685119</v>
      </c>
      <c r="AE105" s="568"/>
      <c r="AF105" s="607">
        <v>214.04160248618524</v>
      </c>
      <c r="AG105" s="568"/>
      <c r="AH105" s="607">
        <v>195.70220664204984</v>
      </c>
      <c r="AI105" s="568"/>
      <c r="AJ105" s="607">
        <v>205.51753633045797</v>
      </c>
      <c r="AK105" s="568"/>
      <c r="AL105" s="607">
        <v>179.73534326256583</v>
      </c>
      <c r="AM105" s="568"/>
      <c r="AN105" s="607">
        <v>60.508498120949469</v>
      </c>
      <c r="AO105" s="568"/>
      <c r="AP105" s="607">
        <v>82.163899874425994</v>
      </c>
      <c r="AQ105" s="568"/>
      <c r="AR105" s="607">
        <v>92.207716187799335</v>
      </c>
      <c r="AS105" s="568"/>
      <c r="AT105" s="607">
        <v>139.7018532615912</v>
      </c>
      <c r="AU105" s="568"/>
      <c r="AV105" s="582">
        <v>120.94290874223108</v>
      </c>
      <c r="AW105" s="568"/>
      <c r="AX105" s="582">
        <v>119.6356710053831</v>
      </c>
      <c r="AY105" s="568"/>
      <c r="AZ105" s="582">
        <v>73.642643012330566</v>
      </c>
      <c r="BA105" s="568"/>
      <c r="BB105" s="582">
        <v>104.10580178924323</v>
      </c>
      <c r="BC105" s="568"/>
      <c r="BD105" s="582">
        <v>93.639359213044472</v>
      </c>
      <c r="BE105" s="568"/>
      <c r="BF105" s="582">
        <v>107.37907502400336</v>
      </c>
      <c r="BG105" s="568"/>
      <c r="BH105" s="582">
        <v>111.69977781000348</v>
      </c>
      <c r="BI105" s="568"/>
      <c r="BJ105" s="582" t="s">
        <v>700</v>
      </c>
      <c r="BK105" s="571"/>
      <c r="CJ105" s="310"/>
      <c r="CK105" s="303"/>
      <c r="CL105" s="310"/>
      <c r="CM105" s="304" t="s">
        <v>962</v>
      </c>
      <c r="CN105" s="310" t="s">
        <v>972</v>
      </c>
      <c r="CO105" s="310"/>
      <c r="CP105" s="310"/>
      <c r="CQ105" s="310"/>
      <c r="CR105" s="310"/>
      <c r="CS105" s="310"/>
      <c r="CT105" s="310"/>
    </row>
    <row r="106" spans="1:98" ht="32.25" customHeight="1">
      <c r="A106" s="40"/>
      <c r="B106" s="346">
        <v>5</v>
      </c>
      <c r="C106" s="226"/>
      <c r="D106" s="519" t="s">
        <v>623</v>
      </c>
      <c r="E106" s="520"/>
      <c r="F106" s="564">
        <v>121766.03833291985</v>
      </c>
      <c r="G106" s="568"/>
      <c r="H106" s="605">
        <v>119296.70587555392</v>
      </c>
      <c r="I106" s="568"/>
      <c r="J106" s="605">
        <v>118422.93632629748</v>
      </c>
      <c r="K106" s="568"/>
      <c r="L106" s="605">
        <v>119133.12548929546</v>
      </c>
      <c r="M106" s="568"/>
      <c r="N106" s="605">
        <v>116677.5034094544</v>
      </c>
      <c r="O106" s="568"/>
      <c r="P106" s="605">
        <v>118635.08299390324</v>
      </c>
      <c r="Q106" s="568"/>
      <c r="R106" s="605">
        <v>124473.416691864</v>
      </c>
      <c r="S106" s="568"/>
      <c r="T106" s="605">
        <v>100679.76801393078</v>
      </c>
      <c r="U106" s="568"/>
      <c r="V106" s="605">
        <v>103468.4204079418</v>
      </c>
      <c r="W106" s="568"/>
      <c r="X106" s="605">
        <v>94704.620562016091</v>
      </c>
      <c r="Y106" s="568"/>
      <c r="Z106" s="605">
        <v>87596.127584176007</v>
      </c>
      <c r="AA106" s="568"/>
      <c r="AB106" s="605">
        <v>86121.471498343541</v>
      </c>
      <c r="AC106" s="568"/>
      <c r="AD106" s="605">
        <v>70408.005014273644</v>
      </c>
      <c r="AE106" s="568"/>
      <c r="AF106" s="605">
        <v>69009.227588250724</v>
      </c>
      <c r="AG106" s="568"/>
      <c r="AH106" s="605">
        <v>64117.101644451483</v>
      </c>
      <c r="AI106" s="568"/>
      <c r="AJ106" s="605">
        <v>69048.440973880235</v>
      </c>
      <c r="AK106" s="568"/>
      <c r="AL106" s="605">
        <v>68503.993346699368</v>
      </c>
      <c r="AM106" s="568"/>
      <c r="AN106" s="605">
        <v>58327.928799972731</v>
      </c>
      <c r="AO106" s="568"/>
      <c r="AP106" s="605">
        <v>53181.099641900648</v>
      </c>
      <c r="AQ106" s="568"/>
      <c r="AR106" s="605">
        <v>45703.777107906884</v>
      </c>
      <c r="AS106" s="568"/>
      <c r="AT106" s="605">
        <v>68248.837357437267</v>
      </c>
      <c r="AU106" s="568"/>
      <c r="AV106" s="565">
        <v>27819.417364404082</v>
      </c>
      <c r="AW106" s="568"/>
      <c r="AX106" s="565">
        <v>29383.497258541436</v>
      </c>
      <c r="AY106" s="568"/>
      <c r="AZ106" s="565">
        <v>21647.396541410839</v>
      </c>
      <c r="BA106" s="568"/>
      <c r="BB106" s="565">
        <v>16937.089443290326</v>
      </c>
      <c r="BC106" s="568"/>
      <c r="BD106" s="565">
        <v>14858.736528209236</v>
      </c>
      <c r="BE106" s="568"/>
      <c r="BF106" s="565">
        <v>15589.953153786531</v>
      </c>
      <c r="BG106" s="568"/>
      <c r="BH106" s="565">
        <v>13297.785681919802</v>
      </c>
      <c r="BI106" s="568"/>
      <c r="BJ106" s="565" t="s">
        <v>700</v>
      </c>
      <c r="BK106" s="571"/>
      <c r="CJ106" s="310"/>
      <c r="CK106" s="303"/>
      <c r="CL106" s="310"/>
      <c r="CM106" s="304" t="s">
        <v>962</v>
      </c>
      <c r="CN106" s="310" t="s">
        <v>973</v>
      </c>
      <c r="CO106" s="310"/>
      <c r="CP106" s="310"/>
      <c r="CQ106" s="310"/>
      <c r="CR106" s="310"/>
      <c r="CS106" s="310"/>
      <c r="CT106" s="310"/>
    </row>
    <row r="107" spans="1:98" ht="21" customHeight="1" thickBot="1">
      <c r="A107" s="40"/>
      <c r="B107" s="150"/>
      <c r="C107" s="151"/>
      <c r="D107" s="521" t="s">
        <v>824</v>
      </c>
      <c r="E107" s="522"/>
      <c r="F107" s="588">
        <v>2024</v>
      </c>
      <c r="G107" s="593"/>
      <c r="H107" s="609">
        <v>2024</v>
      </c>
      <c r="I107" s="593"/>
      <c r="J107" s="609">
        <v>2024</v>
      </c>
      <c r="K107" s="593"/>
      <c r="L107" s="609">
        <v>2024</v>
      </c>
      <c r="M107" s="593"/>
      <c r="N107" s="609">
        <v>2024</v>
      </c>
      <c r="O107" s="593"/>
      <c r="P107" s="609">
        <v>2024</v>
      </c>
      <c r="Q107" s="593"/>
      <c r="R107" s="609">
        <v>2024</v>
      </c>
      <c r="S107" s="593"/>
      <c r="T107" s="609">
        <v>2024</v>
      </c>
      <c r="U107" s="593"/>
      <c r="V107" s="609">
        <v>2024</v>
      </c>
      <c r="W107" s="593"/>
      <c r="X107" s="609">
        <v>2024</v>
      </c>
      <c r="Y107" s="593"/>
      <c r="Z107" s="609">
        <v>2024</v>
      </c>
      <c r="AA107" s="593"/>
      <c r="AB107" s="609">
        <v>2024</v>
      </c>
      <c r="AC107" s="593"/>
      <c r="AD107" s="609">
        <v>2024</v>
      </c>
      <c r="AE107" s="593"/>
      <c r="AF107" s="609">
        <v>2024</v>
      </c>
      <c r="AG107" s="593"/>
      <c r="AH107" s="609">
        <v>2024</v>
      </c>
      <c r="AI107" s="593"/>
      <c r="AJ107" s="609">
        <v>2024</v>
      </c>
      <c r="AK107" s="593"/>
      <c r="AL107" s="609">
        <v>2024</v>
      </c>
      <c r="AM107" s="593"/>
      <c r="AN107" s="609">
        <v>2024</v>
      </c>
      <c r="AO107" s="593"/>
      <c r="AP107" s="609">
        <v>2024</v>
      </c>
      <c r="AQ107" s="593"/>
      <c r="AR107" s="609">
        <v>2024</v>
      </c>
      <c r="AS107" s="593"/>
      <c r="AT107" s="609">
        <v>2024</v>
      </c>
      <c r="AU107" s="593"/>
      <c r="AV107" s="609">
        <v>2024</v>
      </c>
      <c r="AW107" s="593"/>
      <c r="AX107" s="609">
        <v>2024</v>
      </c>
      <c r="AY107" s="593"/>
      <c r="AZ107" s="609">
        <v>2024</v>
      </c>
      <c r="BA107" s="593"/>
      <c r="BB107" s="609">
        <v>2024</v>
      </c>
      <c r="BC107" s="593"/>
      <c r="BD107" s="609">
        <v>2024</v>
      </c>
      <c r="BE107" s="593"/>
      <c r="BF107" s="609">
        <v>2024</v>
      </c>
      <c r="BG107" s="593"/>
      <c r="BH107" s="609">
        <v>2024</v>
      </c>
      <c r="BI107" s="593"/>
      <c r="BJ107" s="589" t="s">
        <v>700</v>
      </c>
      <c r="BK107" s="597"/>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c r="B109" s="348" t="s">
        <v>1017</v>
      </c>
      <c r="CJ109" s="313"/>
      <c r="CK109" s="308"/>
      <c r="CL109" s="313"/>
      <c r="CM109" s="314"/>
      <c r="CN109" s="313"/>
      <c r="CO109" s="313"/>
      <c r="CP109" s="313"/>
      <c r="CQ109" s="313"/>
      <c r="CR109" s="313"/>
      <c r="CS109" s="313"/>
      <c r="CT109" s="313"/>
    </row>
    <row r="110" spans="1:98">
      <c r="B110">
        <v>1</v>
      </c>
      <c r="C110" t="s">
        <v>1018</v>
      </c>
      <c r="CJ110" s="313"/>
      <c r="CK110" s="308"/>
      <c r="CL110" s="313"/>
      <c r="CM110" s="314"/>
      <c r="CN110" s="313"/>
      <c r="CO110" s="313"/>
      <c r="CP110" s="313"/>
      <c r="CQ110" s="313"/>
      <c r="CR110" s="313"/>
      <c r="CS110" s="313"/>
      <c r="CT110" s="313"/>
    </row>
    <row r="111" spans="1:98">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1031</v>
      </c>
      <c r="CJ114" s="313"/>
      <c r="CK114" s="308"/>
      <c r="CL114" s="313"/>
      <c r="CM114" s="314"/>
      <c r="CN114" s="313"/>
      <c r="CO114" s="313"/>
      <c r="CP114" s="313"/>
      <c r="CQ114" s="313"/>
      <c r="CR114" s="313"/>
      <c r="CS114" s="313"/>
      <c r="CT114" s="313"/>
    </row>
    <row r="115" spans="2:98">
      <c r="B115">
        <v>2.4</v>
      </c>
      <c r="C115" s="63" t="s">
        <v>1032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1033</v>
      </c>
      <c r="CJ118" s="313"/>
      <c r="CK118" s="308"/>
      <c r="CL118" s="313"/>
      <c r="CM118" s="314"/>
      <c r="CN118" s="313"/>
      <c r="CO118" s="313"/>
      <c r="CP118" s="313"/>
      <c r="CQ118" s="313"/>
      <c r="CR118" s="313"/>
      <c r="CS118" s="313"/>
      <c r="CT118" s="313"/>
    </row>
    <row r="119" spans="2:98">
      <c r="B119">
        <v>3.3</v>
      </c>
      <c r="C119" t="s">
        <v>1034</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v>5</v>
      </c>
      <c r="C121" t="s">
        <v>1035</v>
      </c>
      <c r="CJ121" s="313"/>
      <c r="CK121" s="308"/>
      <c r="CL121" s="313"/>
      <c r="CM121" s="314"/>
      <c r="CN121" s="313"/>
      <c r="CO121" s="313"/>
      <c r="CP121" s="313"/>
      <c r="CQ121" s="313"/>
      <c r="CR121" s="313"/>
      <c r="CS121" s="313"/>
      <c r="CT121" s="313"/>
    </row>
    <row r="122" spans="2:98">
      <c r="C122" t="s">
        <v>1036</v>
      </c>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D26:E26"/>
    <mergeCell ref="D27:E27"/>
    <mergeCell ref="D28:E28"/>
    <mergeCell ref="D29:E29"/>
    <mergeCell ref="D30:E30"/>
    <mergeCell ref="D31:E31"/>
    <mergeCell ref="D20:E20"/>
    <mergeCell ref="D21:E21"/>
    <mergeCell ref="D22:E22"/>
    <mergeCell ref="D23:E23"/>
    <mergeCell ref="D24:E24"/>
    <mergeCell ref="D25:E25"/>
    <mergeCell ref="D38:E38"/>
    <mergeCell ref="D39:E39"/>
    <mergeCell ref="D40:E40"/>
    <mergeCell ref="D41:E41"/>
    <mergeCell ref="D42:E42"/>
    <mergeCell ref="D43:E43"/>
    <mergeCell ref="D32:E32"/>
    <mergeCell ref="D33:E33"/>
    <mergeCell ref="D34:E34"/>
    <mergeCell ref="D35:E35"/>
    <mergeCell ref="D36:E36"/>
    <mergeCell ref="D37:E37"/>
    <mergeCell ref="D50:E50"/>
    <mergeCell ref="D51:E51"/>
    <mergeCell ref="D52:E52"/>
    <mergeCell ref="D53:E53"/>
    <mergeCell ref="D54:E54"/>
    <mergeCell ref="D55:E55"/>
    <mergeCell ref="D44:E44"/>
    <mergeCell ref="D45:E45"/>
    <mergeCell ref="D46:E46"/>
    <mergeCell ref="D47:E47"/>
    <mergeCell ref="D48:E48"/>
    <mergeCell ref="D49:E49"/>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s>
  <dataValidations count="205">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positive values or zero._x000d__x000a_: symbol can be used for not available data." sqref="BF5:BF95 BF101:BF104 BF106:BF107">
      <formula1>OR(AND(ISNUMBER(BF5),BF5&gt;=0),BF5=":")</formula1>
    </dataValidation>
    <dataValidation type="custom" allowBlank="1" showInputMessage="1" showErrorMessage="1" errorTitle="Wrong data input" error="Data entry is limited to positive values or zero._x000d__x000a_: symbol can be used for not available data." sqref="BH5:BH95 BH101:BH104 BH106:BH107">
      <formula1>OR(AND(ISNUMBER(BH5),BH5&gt;=0),BH5=":")</formula1>
    </dataValidation>
    <dataValidation type="custom" allowBlank="1" showInputMessage="1" showErrorMessage="1" errorTitle="Wrong data input" error="Data entry is limited to positive values or zero._x000d__x000a_: symbol can be used for not available data." sqref="BJ5:BJ95 BJ101:BJ104 BJ106:BJ107">
      <formula1>OR(AND(ISNUMBER(BJ5),BJ5&gt;=0),BJ5=":")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 type="custom" allowBlank="1" showInputMessage="1" showErrorMessage="1" errorTitle="Wrong data input" error="Data entry is limited to numbers._x000d__x000a_: symbol can be used for not available data." sqref="BF96">
      <formula1>OR(ISNUMBER(BF96),BF96=":")</formula1>
    </dataValidation>
    <dataValidation type="custom" allowBlank="1" showInputMessage="1" showErrorMessage="1" errorTitle="Wrong data input" error="Data entry is limited to numbers._x000d__x000a_: symbol can be used for not available data." sqref="BF97">
      <formula1>OR(ISNUMBER(BF97),BF97=":")</formula1>
    </dataValidation>
    <dataValidation type="custom" allowBlank="1" showInputMessage="1" showErrorMessage="1" errorTitle="Wrong data input" error="Data entry is limited to numbers._x000d__x000a_: symbol can be used for not available data." sqref="BF98">
      <formula1>OR(ISNUMBER(BF98),BF98=":")</formula1>
    </dataValidation>
    <dataValidation type="custom" allowBlank="1" showInputMessage="1" showErrorMessage="1" errorTitle="Wrong data input" error="Data entry is limited to numbers._x000d__x000a_: symbol can be used for not available data." sqref="BF99">
      <formula1>OR(ISNUMBER(BF99),BF99=":")</formula1>
    </dataValidation>
    <dataValidation type="custom" allowBlank="1" showInputMessage="1" showErrorMessage="1" errorTitle="Wrong data input" error="Data entry is limited to numbers._x000d__x000a_: symbol can be used for not available data." sqref="BF100">
      <formula1>OR(ISNUMBER(BF100),BF100=":")</formula1>
    </dataValidation>
    <dataValidation type="custom" allowBlank="1" showInputMessage="1" showErrorMessage="1" errorTitle="Wrong data input" error="Data entry is limited to numbers._x000d__x000a_: symbol can be used for not available data." sqref="BF105">
      <formula1>OR(ISNUMBER(BF105),BF105=":")</formula1>
    </dataValidation>
    <dataValidation type="custom" allowBlank="1" showInputMessage="1" showErrorMessage="1" errorTitle="Wrong data input" error="Data entry is limited to numbers._x000d__x000a_: symbol can be used for not available data." sqref="BH96">
      <formula1>OR(ISNUMBER(BH96),BH96=":")</formula1>
    </dataValidation>
    <dataValidation type="custom" allowBlank="1" showInputMessage="1" showErrorMessage="1" errorTitle="Wrong data input" error="Data entry is limited to numbers._x000d__x000a_: symbol can be used for not available data." sqref="BH97">
      <formula1>OR(ISNUMBER(BH97),BH97=":")</formula1>
    </dataValidation>
    <dataValidation type="custom" allowBlank="1" showInputMessage="1" showErrorMessage="1" errorTitle="Wrong data input" error="Data entry is limited to numbers._x000d__x000a_: symbol can be used for not available data." sqref="BH98">
      <formula1>OR(ISNUMBER(BH98),BH98=":")</formula1>
    </dataValidation>
    <dataValidation type="custom" allowBlank="1" showInputMessage="1" showErrorMessage="1" errorTitle="Wrong data input" error="Data entry is limited to numbers._x000d__x000a_: symbol can be used for not available data." sqref="BH99">
      <formula1>OR(ISNUMBER(BH99),BH99=":")</formula1>
    </dataValidation>
    <dataValidation type="custom" allowBlank="1" showInputMessage="1" showErrorMessage="1" errorTitle="Wrong data input" error="Data entry is limited to numbers._x000d__x000a_: symbol can be used for not available data." sqref="BH100">
      <formula1>OR(ISNUMBER(BH100),BH100=":")</formula1>
    </dataValidation>
    <dataValidation type="custom" allowBlank="1" showInputMessage="1" showErrorMessage="1" errorTitle="Wrong data input" error="Data entry is limited to numbers._x000d__x000a_: symbol can be used for not available data." sqref="BH105">
      <formula1>OR(ISNUMBER(BH105),BH105=":")</formula1>
    </dataValidation>
    <dataValidation type="custom" allowBlank="1" showInputMessage="1" showErrorMessage="1" errorTitle="Wrong data input" error="Data entry is limited to numbers._x000d__x000a_: symbol can be used for not available data." sqref="BJ96">
      <formula1>OR(ISNUMBER(BJ96),BJ96=":")</formula1>
    </dataValidation>
    <dataValidation type="custom" allowBlank="1" showInputMessage="1" showErrorMessage="1" errorTitle="Wrong data input" error="Data entry is limited to numbers._x000d__x000a_: symbol can be used for not available data." sqref="BJ97">
      <formula1>OR(ISNUMBER(BJ97),BJ97=":")</formula1>
    </dataValidation>
    <dataValidation type="custom" allowBlank="1" showInputMessage="1" showErrorMessage="1" errorTitle="Wrong data input" error="Data entry is limited to numbers._x000d__x000a_: symbol can be used for not available data." sqref="BJ98">
      <formula1>OR(ISNUMBER(BJ98),BJ98=":")</formula1>
    </dataValidation>
    <dataValidation type="custom" allowBlank="1" showInputMessage="1" showErrorMessage="1" errorTitle="Wrong data input" error="Data entry is limited to numbers._x000d__x000a_: symbol can be used for not available data." sqref="BJ99">
      <formula1>OR(ISNUMBER(BJ99),BJ99=":")</formula1>
    </dataValidation>
    <dataValidation type="custom" allowBlank="1" showInputMessage="1" showErrorMessage="1" errorTitle="Wrong data input" error="Data entry is limited to numbers._x000d__x000a_: symbol can be used for not available data." sqref="BJ100">
      <formula1>OR(ISNUMBER(BJ100),BJ100=":")</formula1>
    </dataValidation>
    <dataValidation type="custom" allowBlank="1" showInputMessage="1" showErrorMessage="1" errorTitle="Wrong data input" error="Data entry is limited to numbers._x000d__x000a_: symbol can be used for not available data." sqref="BJ105">
      <formula1>OR(ISNUMBER(BJ105),BJ105=":")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5345"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5346"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25347"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25348"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10">
    <tabColor indexed="42"/>
  </sheetPr>
  <dimension ref="A1:CT144"/>
  <sheetViews>
    <sheetView showGridLines="0" showOutlineSymbols="0" zoomScale="80" zoomScaleNormal="80" zoomScaleSheetLayoutView="100" workbookViewId="0">
      <pane xSplit="5" ySplit="4" topLeftCell="AI14" activePane="bottomRight" state="frozen"/>
      <selection activeCell="BH10" sqref="BH10"/>
      <selection pane="topRight" activeCell="BH10" sqref="BH10"/>
      <selection pane="bottomLeft" activeCell="BH10" sqref="BH10"/>
      <selection pane="bottomRight" activeCell="BB44" sqref="BB44"/>
    </sheetView>
  </sheetViews>
  <sheetFormatPr defaultColWidth="9.28515625" defaultRowHeight="12.75" outlineLevelCol="1"/>
  <cols>
    <col min="1" max="1" width="11.7109375" hidden="1" customWidth="1" outlineLevel="1" collapsed="1"/>
    <col min="2" max="2" width="10.28515625" customWidth="1" collapsed="1"/>
    <col min="3" max="3" width="2.7109375" customWidth="1"/>
    <col min="4" max="4" width="10" customWidth="1"/>
    <col min="5" max="5" width="56.7109375" customWidth="1"/>
    <col min="6" max="6" width="15.28515625" customWidth="1"/>
    <col min="7" max="7" width="2.28515625" customWidth="1"/>
    <col min="8" max="8" width="14.7109375" customWidth="1"/>
    <col min="9" max="9" width="2.28515625" customWidth="1"/>
    <col min="10" max="10" width="14.7109375" customWidth="1"/>
    <col min="11" max="11" width="2.28515625" customWidth="1"/>
    <col min="12" max="12" width="14.7109375" customWidth="1"/>
    <col min="13" max="13" width="2.28515625" customWidth="1"/>
    <col min="14" max="14" width="14.7109375" customWidth="1"/>
    <col min="15" max="15" width="2.28515625" customWidth="1"/>
    <col min="16" max="16" width="14.7109375" customWidth="1"/>
    <col min="17" max="17" width="2.28515625" customWidth="1"/>
    <col min="18" max="18" width="14.7109375" customWidth="1"/>
    <col min="19" max="19" width="2.28515625" customWidth="1"/>
    <col min="20" max="20" width="14.7109375" customWidth="1"/>
    <col min="21" max="21" width="2.28515625" customWidth="1"/>
    <col min="22" max="22" width="14.7109375" customWidth="1"/>
    <col min="23" max="23" width="2.28515625" customWidth="1"/>
    <col min="24" max="24" width="14.7109375" customWidth="1"/>
    <col min="25" max="25" width="2.28515625" customWidth="1"/>
    <col min="26" max="26" width="14.7109375" customWidth="1"/>
    <col min="27" max="27" width="2.28515625" customWidth="1"/>
    <col min="28" max="28" width="14.7109375" customWidth="1"/>
    <col min="29" max="29" width="2.28515625" customWidth="1"/>
    <col min="30" max="30" width="14.7109375" customWidth="1"/>
    <col min="31" max="31" width="2.28515625" customWidth="1"/>
    <col min="32" max="32" width="14.7109375" customWidth="1"/>
    <col min="33" max="33" width="2.28515625" customWidth="1"/>
    <col min="34" max="34" width="14.7109375" customWidth="1"/>
    <col min="35" max="35" width="2.28515625" customWidth="1"/>
    <col min="36" max="36" width="14.7109375" customWidth="1"/>
    <col min="37" max="37" width="2.28515625" customWidth="1"/>
    <col min="38" max="38" width="14.7109375" customWidth="1"/>
    <col min="39" max="39" width="2.28515625" customWidth="1"/>
    <col min="40" max="40" width="14.7109375" customWidth="1"/>
    <col min="41" max="41" width="2.28515625" customWidth="1"/>
    <col min="42" max="42" width="14.7109375" customWidth="1"/>
    <col min="43" max="43" width="2.28515625" customWidth="1"/>
    <col min="44" max="44" width="14.7109375" customWidth="1"/>
    <col min="45" max="45" width="2.28515625" customWidth="1"/>
    <col min="46" max="46" width="14.7109375" customWidth="1"/>
    <col min="47" max="47" width="2.28515625" customWidth="1"/>
    <col min="48" max="48" width="14.7109375" customWidth="1"/>
    <col min="49" max="49" width="2.28515625" customWidth="1"/>
    <col min="50" max="50" width="14.7109375" customWidth="1"/>
    <col min="51" max="51" width="2.28515625" customWidth="1"/>
    <col min="52" max="52" width="14.7109375" customWidth="1"/>
    <col min="53" max="53" width="2.28515625" customWidth="1"/>
    <col min="54" max="54" width="14.7109375" customWidth="1"/>
    <col min="55" max="55" width="2.28515625" customWidth="1"/>
    <col min="56" max="56" width="14.7109375" customWidth="1"/>
    <col min="57" max="57" width="2.28515625" customWidth="1"/>
    <col min="58" max="58" width="14.7109375" customWidth="1"/>
    <col min="59" max="59" width="2.28515625" customWidth="1"/>
    <col min="60" max="60" width="14.7109375" customWidth="1"/>
    <col min="61" max="61" width="2.28515625" customWidth="1"/>
    <col min="62" max="62" width="14.7109375" customWidth="1"/>
    <col min="63" max="63" width="2.28515625" customWidth="1"/>
    <col min="89" max="89" width="4.7109375" customWidth="1"/>
    <col min="92" max="92" width="13.140625" bestFit="1" customWidth="1"/>
  </cols>
  <sheetData>
    <row r="1" spans="1:98" ht="30" customHeight="1" thickBot="1">
      <c r="A1" t="s">
        <v>347</v>
      </c>
      <c r="B1" s="498" t="s">
        <v>193</v>
      </c>
      <c r="C1" s="499"/>
      <c r="D1" s="560" t="str">
        <f>intro!F7</f>
        <v>SK</v>
      </c>
      <c r="E1" s="23"/>
      <c r="F1" s="476"/>
      <c r="G1" s="476"/>
      <c r="H1" s="476"/>
      <c r="I1" s="476"/>
      <c r="J1" s="476"/>
      <c r="K1" s="476"/>
      <c r="L1" s="476"/>
      <c r="M1" s="476"/>
      <c r="N1" s="476"/>
      <c r="O1" s="476"/>
      <c r="P1" s="476"/>
      <c r="Q1" s="476"/>
      <c r="R1" s="476"/>
      <c r="S1" s="476"/>
      <c r="T1" s="476"/>
      <c r="U1" s="476"/>
      <c r="V1" s="476"/>
      <c r="W1" s="476"/>
      <c r="X1" s="476"/>
      <c r="Y1" s="476"/>
      <c r="Z1" s="476"/>
      <c r="AA1" s="476"/>
      <c r="AB1" s="476"/>
      <c r="AC1" s="476"/>
      <c r="AD1" s="476"/>
      <c r="AE1" s="476"/>
      <c r="AF1" s="476"/>
      <c r="AG1" s="476"/>
      <c r="AH1" s="476"/>
      <c r="AI1" s="476"/>
      <c r="AJ1" s="476"/>
      <c r="AK1" s="476"/>
      <c r="CJ1" s="548" t="s">
        <v>715</v>
      </c>
      <c r="CK1" s="548" t="s">
        <v>712</v>
      </c>
      <c r="CL1" s="548" t="s">
        <v>707</v>
      </c>
      <c r="CM1" s="548" t="s">
        <v>703</v>
      </c>
      <c r="CN1" s="548" t="s">
        <v>943</v>
      </c>
      <c r="CO1" s="548" t="s">
        <v>694</v>
      </c>
      <c r="CP1" s="548" t="s">
        <v>692</v>
      </c>
      <c r="CQ1" s="548" t="s">
        <v>690</v>
      </c>
      <c r="CR1" s="548" t="s">
        <v>671</v>
      </c>
      <c r="CS1" s="548" t="s">
        <v>688</v>
      </c>
      <c r="CT1" s="548" t="s">
        <v>686</v>
      </c>
    </row>
    <row r="2" spans="1:98" ht="30" customHeight="1" thickBot="1">
      <c r="B2" s="492" t="s">
        <v>141</v>
      </c>
      <c r="C2" s="493"/>
      <c r="D2" s="10" t="s">
        <v>188</v>
      </c>
      <c r="E2" s="9" t="s">
        <v>342</v>
      </c>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CJ2" s="548"/>
      <c r="CK2" s="548"/>
      <c r="CL2" s="548"/>
      <c r="CM2" s="548"/>
      <c r="CN2" s="548"/>
      <c r="CO2" s="548"/>
      <c r="CP2" s="548"/>
      <c r="CQ2" s="548"/>
      <c r="CR2" s="548"/>
      <c r="CS2" s="548"/>
      <c r="CT2" s="548"/>
    </row>
    <row r="3" spans="1:98" ht="30" customHeight="1" thickBot="1">
      <c r="A3" s="30" t="s">
        <v>325</v>
      </c>
      <c r="B3" s="494" t="s">
        <v>194</v>
      </c>
      <c r="C3" s="495" t="s">
        <v>195</v>
      </c>
      <c r="D3" s="496" t="s">
        <v>346</v>
      </c>
      <c r="E3" s="497"/>
      <c r="F3" s="476"/>
      <c r="G3" s="476"/>
      <c r="H3" s="476"/>
      <c r="I3" s="476"/>
      <c r="J3" s="476"/>
      <c r="K3" s="476"/>
      <c r="L3" s="476"/>
      <c r="M3" s="476"/>
      <c r="N3" s="476"/>
      <c r="O3" s="476"/>
      <c r="P3" s="476"/>
      <c r="Q3" s="476"/>
      <c r="R3" s="476"/>
      <c r="S3" s="476"/>
      <c r="T3" s="476"/>
      <c r="U3" s="476"/>
      <c r="V3" s="476"/>
      <c r="W3" s="476"/>
      <c r="X3" s="476"/>
      <c r="Y3" s="476"/>
      <c r="Z3" s="476"/>
      <c r="AA3" s="476"/>
      <c r="AB3" s="476"/>
      <c r="AC3" s="476"/>
      <c r="AD3" s="476"/>
      <c r="AE3" s="476"/>
      <c r="AF3" s="476"/>
      <c r="AG3" s="476"/>
      <c r="AH3" s="476"/>
      <c r="AI3" s="476"/>
      <c r="AJ3" s="476"/>
      <c r="AK3" s="476"/>
      <c r="AV3" s="482"/>
      <c r="AW3" s="482"/>
      <c r="CJ3" s="548"/>
      <c r="CK3" s="548"/>
      <c r="CL3" s="548"/>
      <c r="CM3" s="548"/>
      <c r="CN3" s="548"/>
      <c r="CO3" s="548"/>
      <c r="CP3" s="548"/>
      <c r="CQ3" s="548"/>
      <c r="CR3" s="548"/>
      <c r="CS3" s="548"/>
      <c r="CT3" s="548"/>
    </row>
    <row r="4" spans="1:98" ht="30" customHeight="1" thickBot="1">
      <c r="A4" s="31"/>
      <c r="B4" s="483" t="s">
        <v>150</v>
      </c>
      <c r="C4" s="484"/>
      <c r="D4" s="484"/>
      <c r="E4" s="485"/>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153">
        <v>2023</v>
      </c>
      <c r="BK4" s="164"/>
      <c r="CJ4" s="302"/>
      <c r="CK4" s="302"/>
      <c r="CL4" s="302"/>
      <c r="CM4" s="302"/>
      <c r="CN4" s="302"/>
      <c r="CO4" s="302"/>
      <c r="CP4" s="302"/>
      <c r="CQ4" s="302"/>
      <c r="CR4" s="302"/>
      <c r="CS4" s="302"/>
      <c r="CT4" s="302"/>
    </row>
    <row r="5" spans="1:98" s="12" customFormat="1" ht="20.100000000000001" customHeight="1">
      <c r="A5" s="32"/>
      <c r="B5" s="486" t="str">
        <f>Parameters!Q4</f>
        <v>A_U   01-99</v>
      </c>
      <c r="C5" s="487"/>
      <c r="D5" s="488" t="str">
        <f>Parameters!S4</f>
        <v>Total industries</v>
      </c>
      <c r="E5" s="489"/>
      <c r="F5" s="561">
        <v>38553.132334430033</v>
      </c>
      <c r="G5" s="591"/>
      <c r="H5" s="562">
        <v>38857.847586611431</v>
      </c>
      <c r="I5" s="591"/>
      <c r="J5" s="562">
        <v>41136.998257760002</v>
      </c>
      <c r="K5" s="591"/>
      <c r="L5" s="562">
        <v>35018.720660769126</v>
      </c>
      <c r="M5" s="591"/>
      <c r="N5" s="562">
        <v>32973.460476943954</v>
      </c>
      <c r="O5" s="591"/>
      <c r="P5" s="562">
        <v>33079.427689266668</v>
      </c>
      <c r="Q5" s="591"/>
      <c r="R5" s="562">
        <v>35609.353975534883</v>
      </c>
      <c r="S5" s="591"/>
      <c r="T5" s="562">
        <v>36070.013170286984</v>
      </c>
      <c r="U5" s="591"/>
      <c r="V5" s="562">
        <v>34033.859039684328</v>
      </c>
      <c r="W5" s="591"/>
      <c r="X5" s="562">
        <v>31373.571827862939</v>
      </c>
      <c r="Y5" s="591"/>
      <c r="Z5" s="562">
        <v>32201.955606054315</v>
      </c>
      <c r="AA5" s="591"/>
      <c r="AB5" s="562">
        <v>28862.577008855671</v>
      </c>
      <c r="AC5" s="591"/>
      <c r="AD5" s="562">
        <v>30038.780896102311</v>
      </c>
      <c r="AE5" s="591"/>
      <c r="AF5" s="562">
        <v>28866.236541350889</v>
      </c>
      <c r="AG5" s="591"/>
      <c r="AH5" s="562">
        <v>28781.720812946638</v>
      </c>
      <c r="AI5" s="591"/>
      <c r="AJ5" s="562">
        <v>27891.140093558966</v>
      </c>
      <c r="AK5" s="591"/>
      <c r="AL5" s="562">
        <v>28133.023373797365</v>
      </c>
      <c r="AM5" s="591"/>
      <c r="AN5" s="562">
        <v>28805.605138995059</v>
      </c>
      <c r="AO5" s="591"/>
      <c r="AP5" s="562">
        <v>29373.944823641654</v>
      </c>
      <c r="AQ5" s="591"/>
      <c r="AR5" s="562">
        <v>31413.968842536455</v>
      </c>
      <c r="AS5" s="591"/>
      <c r="AT5" s="562">
        <v>30971.526935292437</v>
      </c>
      <c r="AU5" s="591"/>
      <c r="AV5" s="562">
        <v>31758.83940075785</v>
      </c>
      <c r="AW5" s="591"/>
      <c r="AX5" s="562">
        <v>33080.153849021677</v>
      </c>
      <c r="AY5" s="591"/>
      <c r="AZ5" s="562">
        <v>33906.42436262397</v>
      </c>
      <c r="BA5" s="591"/>
      <c r="BB5" s="562">
        <v>33066.749994377933</v>
      </c>
      <c r="BC5" s="591"/>
      <c r="BD5" s="562">
        <v>28869.760173628903</v>
      </c>
      <c r="BE5" s="591"/>
      <c r="BF5" s="562">
        <v>26953.317433963159</v>
      </c>
      <c r="BG5" s="591"/>
      <c r="BH5" s="565">
        <v>25665.398409692581</v>
      </c>
      <c r="BI5" s="591"/>
      <c r="BJ5" s="562" t="s">
        <v>700</v>
      </c>
      <c r="BK5" s="595"/>
      <c r="CJ5" s="303" t="s">
        <v>330</v>
      </c>
      <c r="CK5" s="303" t="s">
        <v>710</v>
      </c>
      <c r="CL5" s="303" t="s">
        <v>944</v>
      </c>
      <c r="CM5" s="303" t="s">
        <v>945</v>
      </c>
      <c r="CN5" s="303" t="s">
        <v>946</v>
      </c>
      <c r="CO5" s="303" t="s">
        <v>188</v>
      </c>
      <c r="CP5" s="303" t="s">
        <v>947</v>
      </c>
      <c r="CQ5" s="303" t="s">
        <v>986</v>
      </c>
      <c r="CR5" s="310">
        <v>0</v>
      </c>
      <c r="CS5" s="303" t="s">
        <v>948</v>
      </c>
      <c r="CT5" s="303" t="s">
        <v>949</v>
      </c>
    </row>
    <row r="6" spans="1:98" s="12" customFormat="1" ht="20.100000000000001" customHeight="1">
      <c r="A6" s="33"/>
      <c r="B6" s="199" t="str">
        <f>Parameters!Q5</f>
        <v>A</v>
      </c>
      <c r="C6" s="200"/>
      <c r="D6" s="490" t="str">
        <f>Parameters!S5</f>
        <v>Agriculture, forestry and fishing</v>
      </c>
      <c r="E6" s="491"/>
      <c r="F6" s="564">
        <v>28209.272625943464</v>
      </c>
      <c r="G6" s="568"/>
      <c r="H6" s="565">
        <v>28384.042995699288</v>
      </c>
      <c r="I6" s="568"/>
      <c r="J6" s="565">
        <v>29982.955627505271</v>
      </c>
      <c r="K6" s="568"/>
      <c r="L6" s="565">
        <v>25468.451380235296</v>
      </c>
      <c r="M6" s="568"/>
      <c r="N6" s="565">
        <v>23928.786422355442</v>
      </c>
      <c r="O6" s="568"/>
      <c r="P6" s="565">
        <v>24162.242953368102</v>
      </c>
      <c r="Q6" s="568"/>
      <c r="R6" s="565">
        <v>26051.644569001459</v>
      </c>
      <c r="S6" s="568"/>
      <c r="T6" s="565">
        <v>26224.371099529955</v>
      </c>
      <c r="U6" s="568"/>
      <c r="V6" s="565">
        <v>24740.438690078459</v>
      </c>
      <c r="W6" s="568"/>
      <c r="X6" s="565">
        <v>22922.609094606149</v>
      </c>
      <c r="Y6" s="568"/>
      <c r="Z6" s="565">
        <v>23270.81110063141</v>
      </c>
      <c r="AA6" s="568"/>
      <c r="AB6" s="565">
        <v>20902.932978908899</v>
      </c>
      <c r="AC6" s="568"/>
      <c r="AD6" s="565">
        <v>21684.092347316553</v>
      </c>
      <c r="AE6" s="568"/>
      <c r="AF6" s="565">
        <v>20771.344931984673</v>
      </c>
      <c r="AG6" s="568"/>
      <c r="AH6" s="565">
        <v>20815.789773370288</v>
      </c>
      <c r="AI6" s="568"/>
      <c r="AJ6" s="565">
        <v>20187.657599673577</v>
      </c>
      <c r="AK6" s="568"/>
      <c r="AL6" s="565">
        <v>20206.855374577706</v>
      </c>
      <c r="AM6" s="568"/>
      <c r="AN6" s="565">
        <v>20598.118451135575</v>
      </c>
      <c r="AO6" s="568"/>
      <c r="AP6" s="565">
        <v>20838.905644070161</v>
      </c>
      <c r="AQ6" s="568"/>
      <c r="AR6" s="565">
        <v>21918.225946647519</v>
      </c>
      <c r="AS6" s="568"/>
      <c r="AT6" s="565">
        <v>21189.566691100514</v>
      </c>
      <c r="AU6" s="568"/>
      <c r="AV6" s="565">
        <v>21660.820353837567</v>
      </c>
      <c r="AW6" s="568"/>
      <c r="AX6" s="565">
        <v>22632.717843598275</v>
      </c>
      <c r="AY6" s="568"/>
      <c r="AZ6" s="565">
        <v>23242.542051603858</v>
      </c>
      <c r="BA6" s="568"/>
      <c r="BB6" s="565">
        <v>22705.937158031978</v>
      </c>
      <c r="BC6" s="568"/>
      <c r="BD6" s="565">
        <v>19597.540577930085</v>
      </c>
      <c r="BE6" s="568"/>
      <c r="BF6" s="565">
        <v>18211.296934628444</v>
      </c>
      <c r="BG6" s="568"/>
      <c r="BH6" s="565">
        <v>17280.641025455974</v>
      </c>
      <c r="BI6" s="568"/>
      <c r="BJ6" s="565" t="s">
        <v>700</v>
      </c>
      <c r="BK6" s="571"/>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474" t="str">
        <f>Parameters!S6</f>
        <v>Crop and animal production, hunting and related service activities</v>
      </c>
      <c r="E7" s="473"/>
      <c r="F7" s="567">
        <v>28208.465941563478</v>
      </c>
      <c r="G7" s="568"/>
      <c r="H7" s="569">
        <v>28383.269822725597</v>
      </c>
      <c r="I7" s="568"/>
      <c r="J7" s="569">
        <v>29982.048328791043</v>
      </c>
      <c r="K7" s="568"/>
      <c r="L7" s="569">
        <v>25467.448465782814</v>
      </c>
      <c r="M7" s="568"/>
      <c r="N7" s="569">
        <v>23927.442373618604</v>
      </c>
      <c r="O7" s="568"/>
      <c r="P7" s="569">
        <v>24161.088487364406</v>
      </c>
      <c r="Q7" s="568"/>
      <c r="R7" s="569">
        <v>26050.306427693256</v>
      </c>
      <c r="S7" s="568"/>
      <c r="T7" s="569">
        <v>26223.071505025011</v>
      </c>
      <c r="U7" s="568"/>
      <c r="V7" s="569">
        <v>24738.993300244056</v>
      </c>
      <c r="W7" s="568"/>
      <c r="X7" s="569">
        <v>22921.025760211232</v>
      </c>
      <c r="Y7" s="568"/>
      <c r="Z7" s="569">
        <v>23268.91597638301</v>
      </c>
      <c r="AA7" s="568"/>
      <c r="AB7" s="569">
        <v>20901.199744479538</v>
      </c>
      <c r="AC7" s="568"/>
      <c r="AD7" s="569">
        <v>21682.262595461842</v>
      </c>
      <c r="AE7" s="568"/>
      <c r="AF7" s="569">
        <v>20769.363881576835</v>
      </c>
      <c r="AG7" s="568"/>
      <c r="AH7" s="569">
        <v>20813.909730934494</v>
      </c>
      <c r="AI7" s="568"/>
      <c r="AJ7" s="569">
        <v>20186.07548120842</v>
      </c>
      <c r="AK7" s="568"/>
      <c r="AL7" s="569">
        <v>20205.463718203569</v>
      </c>
      <c r="AM7" s="568"/>
      <c r="AN7" s="569">
        <v>20596.696682738402</v>
      </c>
      <c r="AO7" s="568"/>
      <c r="AP7" s="569">
        <v>20838.291973013729</v>
      </c>
      <c r="AQ7" s="568"/>
      <c r="AR7" s="569">
        <v>21917.607016925889</v>
      </c>
      <c r="AS7" s="568"/>
      <c r="AT7" s="569">
        <v>21188.847634058995</v>
      </c>
      <c r="AU7" s="568"/>
      <c r="AV7" s="569">
        <v>21660.05543690312</v>
      </c>
      <c r="AW7" s="568"/>
      <c r="AX7" s="569">
        <v>22631.896031366818</v>
      </c>
      <c r="AY7" s="568"/>
      <c r="AZ7" s="569">
        <v>23241.785070377795</v>
      </c>
      <c r="BA7" s="568"/>
      <c r="BB7" s="569">
        <v>22704.969752509365</v>
      </c>
      <c r="BC7" s="568"/>
      <c r="BD7" s="569">
        <v>19596.751822616003</v>
      </c>
      <c r="BE7" s="568"/>
      <c r="BF7" s="569">
        <v>18210.341611962973</v>
      </c>
      <c r="BG7" s="568"/>
      <c r="BH7" s="569">
        <v>17279.699921585492</v>
      </c>
      <c r="BI7" s="568"/>
      <c r="BJ7" s="569" t="s">
        <v>700</v>
      </c>
      <c r="BK7" s="571"/>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474" t="str">
        <f>Parameters!S7</f>
        <v>Forestry and logging</v>
      </c>
      <c r="E8" s="477"/>
      <c r="F8" s="567">
        <v>0.8048451630375284</v>
      </c>
      <c r="G8" s="568"/>
      <c r="H8" s="569">
        <v>0.77024575655763505</v>
      </c>
      <c r="I8" s="568"/>
      <c r="J8" s="569">
        <v>0.90489710459673733</v>
      </c>
      <c r="K8" s="568"/>
      <c r="L8" s="569">
        <v>1.0000090508987276</v>
      </c>
      <c r="M8" s="568"/>
      <c r="N8" s="569">
        <v>1.3385465626532751</v>
      </c>
      <c r="O8" s="568"/>
      <c r="P8" s="569">
        <v>1.1518019878798347</v>
      </c>
      <c r="Q8" s="568"/>
      <c r="R8" s="569">
        <v>1.3318280437520631</v>
      </c>
      <c r="S8" s="568"/>
      <c r="T8" s="569">
        <v>1.2939903142319866</v>
      </c>
      <c r="U8" s="568"/>
      <c r="V8" s="569">
        <v>1.4411700819222011</v>
      </c>
      <c r="W8" s="568"/>
      <c r="X8" s="569">
        <v>1.5787351479017282</v>
      </c>
      <c r="Y8" s="568"/>
      <c r="Z8" s="569">
        <v>1.8901101934818396</v>
      </c>
      <c r="AA8" s="568"/>
      <c r="AB8" s="569">
        <v>1.7244822269791675</v>
      </c>
      <c r="AC8" s="568"/>
      <c r="AD8" s="569">
        <v>1.8152069916351801</v>
      </c>
      <c r="AE8" s="568"/>
      <c r="AF8" s="569">
        <v>1.9654075663181509</v>
      </c>
      <c r="AG8" s="568"/>
      <c r="AH8" s="569">
        <v>1.874734648349194</v>
      </c>
      <c r="AI8" s="568"/>
      <c r="AJ8" s="569">
        <v>1.5787303753978137</v>
      </c>
      <c r="AK8" s="568"/>
      <c r="AL8" s="569">
        <v>1.3867786225011671</v>
      </c>
      <c r="AM8" s="568"/>
      <c r="AN8" s="569">
        <v>1.4167325306015219</v>
      </c>
      <c r="AO8" s="568"/>
      <c r="AP8" s="569">
        <v>0.61152573212315597</v>
      </c>
      <c r="AQ8" s="568"/>
      <c r="AR8" s="569">
        <v>0.61654021057709185</v>
      </c>
      <c r="AS8" s="568"/>
      <c r="AT8" s="569">
        <v>0.71648092372704952</v>
      </c>
      <c r="AU8" s="568"/>
      <c r="AV8" s="569">
        <v>0.76138767423850973</v>
      </c>
      <c r="AW8" s="568"/>
      <c r="AX8" s="569">
        <v>0.81658445718841799</v>
      </c>
      <c r="AY8" s="568"/>
      <c r="AZ8" s="569">
        <v>0.75094558011164059</v>
      </c>
      <c r="BA8" s="568"/>
      <c r="BB8" s="569">
        <v>0.96091052892931605</v>
      </c>
      <c r="BC8" s="568"/>
      <c r="BD8" s="569">
        <v>0.78158466295669171</v>
      </c>
      <c r="BE8" s="568"/>
      <c r="BF8" s="569">
        <v>0.9485120013485191</v>
      </c>
      <c r="BG8" s="568"/>
      <c r="BH8" s="569">
        <v>0.93407904143662812</v>
      </c>
      <c r="BI8" s="568"/>
      <c r="BJ8" s="569" t="s">
        <v>700</v>
      </c>
      <c r="BK8" s="571"/>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474" t="str">
        <f>Parameters!S8</f>
        <v>Fishing and aquaculture</v>
      </c>
      <c r="E9" s="478"/>
      <c r="F9" s="567">
        <v>1.8392169487241297E-3</v>
      </c>
      <c r="G9" s="568"/>
      <c r="H9" s="569">
        <v>2.9272171331492605E-3</v>
      </c>
      <c r="I9" s="568"/>
      <c r="J9" s="569">
        <v>2.4016096310424582E-3</v>
      </c>
      <c r="K9" s="568"/>
      <c r="L9" s="569">
        <v>2.9054015831581955E-3</v>
      </c>
      <c r="M9" s="568"/>
      <c r="N9" s="569">
        <v>5.5021741847969038E-3</v>
      </c>
      <c r="O9" s="568"/>
      <c r="P9" s="569">
        <v>2.6640158188686084E-3</v>
      </c>
      <c r="Q9" s="568"/>
      <c r="R9" s="569">
        <v>6.3132644511568392E-3</v>
      </c>
      <c r="S9" s="568"/>
      <c r="T9" s="569">
        <v>5.6041907111163049E-3</v>
      </c>
      <c r="U9" s="568"/>
      <c r="V9" s="569">
        <v>4.219752480334577E-3</v>
      </c>
      <c r="W9" s="568"/>
      <c r="X9" s="569">
        <v>4.5992470132879921E-3</v>
      </c>
      <c r="Y9" s="568"/>
      <c r="Z9" s="569">
        <v>5.0140549191807805E-3</v>
      </c>
      <c r="AA9" s="568"/>
      <c r="AB9" s="569">
        <v>8.7522023833885437E-3</v>
      </c>
      <c r="AC9" s="568"/>
      <c r="AD9" s="569">
        <v>1.4544863074019917E-2</v>
      </c>
      <c r="AE9" s="568"/>
      <c r="AF9" s="569">
        <v>1.5642841522847364E-2</v>
      </c>
      <c r="AG9" s="568"/>
      <c r="AH9" s="569">
        <v>5.3077874451025187E-3</v>
      </c>
      <c r="AI9" s="568"/>
      <c r="AJ9" s="569">
        <v>3.388089761604238E-3</v>
      </c>
      <c r="AK9" s="568"/>
      <c r="AL9" s="569">
        <v>4.8777516367219872E-3</v>
      </c>
      <c r="AM9" s="568"/>
      <c r="AN9" s="569">
        <v>5.0358665727055314E-3</v>
      </c>
      <c r="AO9" s="568"/>
      <c r="AP9" s="569">
        <v>2.1453243116389053E-3</v>
      </c>
      <c r="AQ9" s="568"/>
      <c r="AR9" s="569">
        <v>2.3895110536968967E-3</v>
      </c>
      <c r="AS9" s="568"/>
      <c r="AT9" s="569">
        <v>2.5761177923913094E-3</v>
      </c>
      <c r="AU9" s="568"/>
      <c r="AV9" s="569">
        <v>3.5292602062946933E-3</v>
      </c>
      <c r="AW9" s="568"/>
      <c r="AX9" s="569">
        <v>5.2277742700524163E-3</v>
      </c>
      <c r="AY9" s="568"/>
      <c r="AZ9" s="569">
        <v>6.0356459518615757E-3</v>
      </c>
      <c r="BA9" s="568"/>
      <c r="BB9" s="569">
        <v>6.4949936839979981E-3</v>
      </c>
      <c r="BC9" s="568"/>
      <c r="BD9" s="569">
        <v>7.170651126128625E-3</v>
      </c>
      <c r="BE9" s="568"/>
      <c r="BF9" s="569">
        <v>6.8106641236832764E-3</v>
      </c>
      <c r="BG9" s="568"/>
      <c r="BH9" s="569">
        <v>7.0248290449448124E-3</v>
      </c>
      <c r="BI9" s="568"/>
      <c r="BJ9" s="569" t="s">
        <v>700</v>
      </c>
      <c r="BK9" s="571"/>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479" t="str">
        <f>Parameters!S9</f>
        <v>Mining and quarrying</v>
      </c>
      <c r="E10" s="480"/>
      <c r="F10" s="564">
        <v>3.2572234977883019</v>
      </c>
      <c r="G10" s="568"/>
      <c r="H10" s="565">
        <v>3.0168144334514957</v>
      </c>
      <c r="I10" s="568"/>
      <c r="J10" s="565">
        <v>3.4232981979155173</v>
      </c>
      <c r="K10" s="568"/>
      <c r="L10" s="565">
        <v>3.6316992755794746</v>
      </c>
      <c r="M10" s="568"/>
      <c r="N10" s="565">
        <v>4.2331736019254764</v>
      </c>
      <c r="O10" s="568"/>
      <c r="P10" s="565">
        <v>3.417600814916089</v>
      </c>
      <c r="Q10" s="568"/>
      <c r="R10" s="565">
        <v>6.2339928953264661</v>
      </c>
      <c r="S10" s="568"/>
      <c r="T10" s="565">
        <v>3.4128744222806162</v>
      </c>
      <c r="U10" s="568"/>
      <c r="V10" s="565">
        <v>2.887201649811364</v>
      </c>
      <c r="W10" s="568"/>
      <c r="X10" s="565">
        <v>3.0417060309998236</v>
      </c>
      <c r="Y10" s="568"/>
      <c r="Z10" s="565">
        <v>2.832729132979432</v>
      </c>
      <c r="AA10" s="568"/>
      <c r="AB10" s="565">
        <v>0.97481605730189069</v>
      </c>
      <c r="AC10" s="568"/>
      <c r="AD10" s="565">
        <v>1.7771746526056207</v>
      </c>
      <c r="AE10" s="568"/>
      <c r="AF10" s="565">
        <v>1.5114567252739004</v>
      </c>
      <c r="AG10" s="568"/>
      <c r="AH10" s="565">
        <v>1.4671442659202376</v>
      </c>
      <c r="AI10" s="568"/>
      <c r="AJ10" s="565">
        <v>1.5058538873615568</v>
      </c>
      <c r="AK10" s="568"/>
      <c r="AL10" s="565">
        <v>1.2759312837981567</v>
      </c>
      <c r="AM10" s="568"/>
      <c r="AN10" s="565">
        <v>1.105508519216281</v>
      </c>
      <c r="AO10" s="568"/>
      <c r="AP10" s="565">
        <v>0.36108774398437765</v>
      </c>
      <c r="AQ10" s="568"/>
      <c r="AR10" s="565">
        <v>0.18367926715724311</v>
      </c>
      <c r="AS10" s="568"/>
      <c r="AT10" s="565">
        <v>0.32328875741426227</v>
      </c>
      <c r="AU10" s="568"/>
      <c r="AV10" s="565">
        <v>0.28071021179958644</v>
      </c>
      <c r="AW10" s="568"/>
      <c r="AX10" s="565">
        <v>0.1767115318384887</v>
      </c>
      <c r="AY10" s="568"/>
      <c r="AZ10" s="565">
        <v>0.37815779301040742</v>
      </c>
      <c r="BA10" s="568"/>
      <c r="BB10" s="565">
        <v>0.3461317242411347</v>
      </c>
      <c r="BC10" s="568"/>
      <c r="BD10" s="565">
        <v>0.24676013569766822</v>
      </c>
      <c r="BE10" s="568"/>
      <c r="BF10" s="565">
        <v>0.59276547528991774</v>
      </c>
      <c r="BG10" s="568"/>
      <c r="BH10" s="565">
        <v>0.47061858581777005</v>
      </c>
      <c r="BI10" s="568"/>
      <c r="BJ10" s="565" t="s">
        <v>700</v>
      </c>
      <c r="BK10" s="571"/>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479" t="str">
        <f>Parameters!S10</f>
        <v>Manufacturing</v>
      </c>
      <c r="E11" s="481"/>
      <c r="F11" s="564">
        <v>5425.4737585484536</v>
      </c>
      <c r="G11" s="568"/>
      <c r="H11" s="565">
        <v>5536.9886517849682</v>
      </c>
      <c r="I11" s="568"/>
      <c r="J11" s="565">
        <v>6001.5435773956578</v>
      </c>
      <c r="K11" s="568"/>
      <c r="L11" s="565">
        <v>5021.0192434113223</v>
      </c>
      <c r="M11" s="568"/>
      <c r="N11" s="565">
        <v>4715.5561089699358</v>
      </c>
      <c r="O11" s="568"/>
      <c r="P11" s="565">
        <v>4653.0649909389667</v>
      </c>
      <c r="Q11" s="568"/>
      <c r="R11" s="565">
        <v>4982.7657108852318</v>
      </c>
      <c r="S11" s="568"/>
      <c r="T11" s="565">
        <v>5184.9020758957722</v>
      </c>
      <c r="U11" s="568"/>
      <c r="V11" s="565">
        <v>4853.826010048896</v>
      </c>
      <c r="W11" s="568"/>
      <c r="X11" s="565">
        <v>4741.7808530082411</v>
      </c>
      <c r="Y11" s="568"/>
      <c r="Z11" s="565">
        <v>4689.6025976243918</v>
      </c>
      <c r="AA11" s="568"/>
      <c r="AB11" s="565">
        <v>4007.3004225421109</v>
      </c>
      <c r="AC11" s="568"/>
      <c r="AD11" s="565">
        <v>4365.4370791728397</v>
      </c>
      <c r="AE11" s="568"/>
      <c r="AF11" s="565">
        <v>4219.6418262997013</v>
      </c>
      <c r="AG11" s="568"/>
      <c r="AH11" s="565">
        <v>4091.8777872961</v>
      </c>
      <c r="AI11" s="568"/>
      <c r="AJ11" s="565">
        <v>3970.6776307198115</v>
      </c>
      <c r="AK11" s="568"/>
      <c r="AL11" s="565">
        <v>4217.2766982002122</v>
      </c>
      <c r="AM11" s="568"/>
      <c r="AN11" s="565">
        <v>4248.8991343513335</v>
      </c>
      <c r="AO11" s="568"/>
      <c r="AP11" s="565">
        <v>4336.994150433572</v>
      </c>
      <c r="AQ11" s="568"/>
      <c r="AR11" s="565">
        <v>4515.0901332242465</v>
      </c>
      <c r="AS11" s="568"/>
      <c r="AT11" s="565">
        <v>4355.4077112199438</v>
      </c>
      <c r="AU11" s="568"/>
      <c r="AV11" s="565">
        <v>4700.4929605263042</v>
      </c>
      <c r="AW11" s="568"/>
      <c r="AX11" s="565">
        <v>4927.9400057678458</v>
      </c>
      <c r="AY11" s="568"/>
      <c r="AZ11" s="565">
        <v>5006.9569825619219</v>
      </c>
      <c r="BA11" s="568"/>
      <c r="BB11" s="565">
        <v>4929.8357012840834</v>
      </c>
      <c r="BC11" s="568"/>
      <c r="BD11" s="565">
        <v>4347.5420479743907</v>
      </c>
      <c r="BE11" s="568"/>
      <c r="BF11" s="565">
        <v>4112.1736819593461</v>
      </c>
      <c r="BG11" s="568"/>
      <c r="BH11" s="565">
        <v>3812.6695935035768</v>
      </c>
      <c r="BI11" s="568"/>
      <c r="BJ11" s="565" t="s">
        <v>700</v>
      </c>
      <c r="BK11" s="571"/>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469" t="str">
        <f>Parameters!S11</f>
        <v>Manufacture of food products, beverages and tobacco
products</v>
      </c>
      <c r="E12" s="475"/>
      <c r="F12" s="572">
        <v>5028.3136634957546</v>
      </c>
      <c r="G12" s="568"/>
      <c r="H12" s="573">
        <v>5131.6898430401288</v>
      </c>
      <c r="I12" s="568"/>
      <c r="J12" s="573">
        <v>5601.6962303251357</v>
      </c>
      <c r="K12" s="568"/>
      <c r="L12" s="573">
        <v>4630.803545718135</v>
      </c>
      <c r="M12" s="568"/>
      <c r="N12" s="573">
        <v>4335.5582174065485</v>
      </c>
      <c r="O12" s="568"/>
      <c r="P12" s="573">
        <v>4307.2164767431605</v>
      </c>
      <c r="Q12" s="568"/>
      <c r="R12" s="573">
        <v>4675.843482047645</v>
      </c>
      <c r="S12" s="568"/>
      <c r="T12" s="573">
        <v>4878.0533808471146</v>
      </c>
      <c r="U12" s="568"/>
      <c r="V12" s="573">
        <v>4548.4396701053574</v>
      </c>
      <c r="W12" s="568"/>
      <c r="X12" s="573">
        <v>4265.8245612608916</v>
      </c>
      <c r="Y12" s="568"/>
      <c r="Z12" s="573">
        <v>4322.5039797097388</v>
      </c>
      <c r="AA12" s="568"/>
      <c r="AB12" s="573">
        <v>3759.6584212076655</v>
      </c>
      <c r="AC12" s="568"/>
      <c r="AD12" s="573">
        <v>4058.4571650700382</v>
      </c>
      <c r="AE12" s="568"/>
      <c r="AF12" s="573">
        <v>4018.012072281228</v>
      </c>
      <c r="AG12" s="568"/>
      <c r="AH12" s="573">
        <v>3911.6381815961786</v>
      </c>
      <c r="AI12" s="568"/>
      <c r="AJ12" s="573">
        <v>3810.0873204779305</v>
      </c>
      <c r="AK12" s="568"/>
      <c r="AL12" s="573">
        <v>3956.3466345989223</v>
      </c>
      <c r="AM12" s="568"/>
      <c r="AN12" s="573">
        <v>4001.0047742846364</v>
      </c>
      <c r="AO12" s="568"/>
      <c r="AP12" s="573">
        <v>4149.7164157709058</v>
      </c>
      <c r="AQ12" s="568"/>
      <c r="AR12" s="573">
        <v>4373.5240715781429</v>
      </c>
      <c r="AS12" s="568"/>
      <c r="AT12" s="573">
        <v>4150.3222839556111</v>
      </c>
      <c r="AU12" s="568"/>
      <c r="AV12" s="573">
        <v>4394.7009341576131</v>
      </c>
      <c r="AW12" s="568"/>
      <c r="AX12" s="573">
        <v>4625.9982096355898</v>
      </c>
      <c r="AY12" s="568"/>
      <c r="AZ12" s="573">
        <v>4707.3227810585977</v>
      </c>
      <c r="BA12" s="568"/>
      <c r="BB12" s="573">
        <v>4657.7936535152039</v>
      </c>
      <c r="BC12" s="568"/>
      <c r="BD12" s="573">
        <v>4019.504531290157</v>
      </c>
      <c r="BE12" s="568"/>
      <c r="BF12" s="573">
        <v>3747.7958049662211</v>
      </c>
      <c r="BG12" s="568"/>
      <c r="BH12" s="573">
        <v>3496.6908205162745</v>
      </c>
      <c r="BI12" s="568"/>
      <c r="BJ12" s="573" t="s">
        <v>700</v>
      </c>
      <c r="BK12" s="571"/>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469" t="str">
        <f>Parameters!S12</f>
        <v>Manufacture of textiles, wearing apparel and leather products</v>
      </c>
      <c r="E13" s="470"/>
      <c r="F13" s="572">
        <v>2.3179636093087783</v>
      </c>
      <c r="G13" s="568"/>
      <c r="H13" s="573">
        <v>2.4957237963825771</v>
      </c>
      <c r="I13" s="568"/>
      <c r="J13" s="573">
        <v>2.5776901369672505</v>
      </c>
      <c r="K13" s="568"/>
      <c r="L13" s="573">
        <v>2.8025193010371861</v>
      </c>
      <c r="M13" s="568"/>
      <c r="N13" s="573">
        <v>0.72115227588330733</v>
      </c>
      <c r="O13" s="568"/>
      <c r="P13" s="573">
        <v>3.3257565926158015</v>
      </c>
      <c r="Q13" s="568"/>
      <c r="R13" s="573">
        <v>4.3495557434514582</v>
      </c>
      <c r="S13" s="568"/>
      <c r="T13" s="573">
        <v>3.7214159758247209</v>
      </c>
      <c r="U13" s="568"/>
      <c r="V13" s="573">
        <v>3.5078211810669355</v>
      </c>
      <c r="W13" s="568"/>
      <c r="X13" s="573">
        <v>2.9649485669928337</v>
      </c>
      <c r="Y13" s="568"/>
      <c r="Z13" s="573">
        <v>3.5034615747903115</v>
      </c>
      <c r="AA13" s="568"/>
      <c r="AB13" s="573">
        <v>2.9607273960974281</v>
      </c>
      <c r="AC13" s="568"/>
      <c r="AD13" s="573">
        <v>2.8687262865987542</v>
      </c>
      <c r="AE13" s="568"/>
      <c r="AF13" s="573">
        <v>2.2185527339324245</v>
      </c>
      <c r="AG13" s="568"/>
      <c r="AH13" s="573">
        <v>1.6998415413844929</v>
      </c>
      <c r="AI13" s="568"/>
      <c r="AJ13" s="573">
        <v>1.8213546004250407</v>
      </c>
      <c r="AK13" s="568"/>
      <c r="AL13" s="573">
        <v>1.3206113181848844</v>
      </c>
      <c r="AM13" s="568"/>
      <c r="AN13" s="573">
        <v>1.2502292880245978</v>
      </c>
      <c r="AO13" s="568"/>
      <c r="AP13" s="573">
        <v>0.32672713972310824</v>
      </c>
      <c r="AQ13" s="568"/>
      <c r="AR13" s="573">
        <v>0.34840915008121398</v>
      </c>
      <c r="AS13" s="568"/>
      <c r="AT13" s="573">
        <v>0.38972274959197883</v>
      </c>
      <c r="AU13" s="568"/>
      <c r="AV13" s="573">
        <v>0.58199638159757594</v>
      </c>
      <c r="AW13" s="568"/>
      <c r="AX13" s="573">
        <v>0.53282566669323828</v>
      </c>
      <c r="AY13" s="568"/>
      <c r="AZ13" s="573">
        <v>0.59399590734054963</v>
      </c>
      <c r="BA13" s="568"/>
      <c r="BB13" s="573">
        <v>0.6220124059514599</v>
      </c>
      <c r="BC13" s="568"/>
      <c r="BD13" s="573">
        <v>0.63628463747778652</v>
      </c>
      <c r="BE13" s="568"/>
      <c r="BF13" s="573">
        <v>0.56393547735484928</v>
      </c>
      <c r="BG13" s="568"/>
      <c r="BH13" s="573">
        <v>0.57372928236942422</v>
      </c>
      <c r="BI13" s="568"/>
      <c r="BJ13" s="573" t="s">
        <v>700</v>
      </c>
      <c r="BK13" s="571"/>
      <c r="CJ13" s="303"/>
      <c r="CK13" s="303"/>
      <c r="CL13" s="303"/>
      <c r="CM13" s="304" t="s">
        <v>951</v>
      </c>
      <c r="CN13" s="303" t="s">
        <v>946</v>
      </c>
      <c r="CO13" s="303"/>
      <c r="CP13" s="303"/>
      <c r="CQ13" s="303"/>
      <c r="CR13" s="303"/>
      <c r="CS13" s="303"/>
      <c r="CT13" s="303"/>
    </row>
    <row r="14" spans="1:98" s="13" customFormat="1">
      <c r="A14" s="37"/>
      <c r="B14" s="209" t="str">
        <f>Parameters!Q13</f>
        <v>C16-C18</v>
      </c>
      <c r="C14" s="210"/>
      <c r="D14" s="469" t="str">
        <f>Parameters!S13</f>
        <v>Manufacture of wood, paper, printing and reproduction</v>
      </c>
      <c r="E14" s="470"/>
      <c r="F14" s="603"/>
      <c r="G14" s="594"/>
      <c r="H14" s="575"/>
      <c r="I14" s="594"/>
      <c r="J14" s="575"/>
      <c r="K14" s="594"/>
      <c r="L14" s="575"/>
      <c r="M14" s="594"/>
      <c r="N14" s="575"/>
      <c r="O14" s="594"/>
      <c r="P14" s="575"/>
      <c r="Q14" s="594"/>
      <c r="R14" s="575"/>
      <c r="S14" s="594"/>
      <c r="T14" s="575"/>
      <c r="U14" s="594"/>
      <c r="V14" s="575"/>
      <c r="W14" s="594"/>
      <c r="X14" s="575"/>
      <c r="Y14" s="594"/>
      <c r="Z14" s="575"/>
      <c r="AA14" s="594"/>
      <c r="AB14" s="575"/>
      <c r="AC14" s="594"/>
      <c r="AD14" s="575"/>
      <c r="AE14" s="594"/>
      <c r="AF14" s="575"/>
      <c r="AG14" s="594"/>
      <c r="AH14" s="575"/>
      <c r="AI14" s="594"/>
      <c r="AJ14" s="575"/>
      <c r="AK14" s="594"/>
      <c r="AL14" s="575"/>
      <c r="AM14" s="594"/>
      <c r="AN14" s="575"/>
      <c r="AO14" s="594"/>
      <c r="AP14" s="575"/>
      <c r="AQ14" s="594"/>
      <c r="AR14" s="575"/>
      <c r="AS14" s="594"/>
      <c r="AT14" s="575"/>
      <c r="AU14" s="594"/>
      <c r="AV14" s="575"/>
      <c r="AW14" s="594"/>
      <c r="AX14" s="575"/>
      <c r="AY14" s="594"/>
      <c r="AZ14" s="575"/>
      <c r="BA14" s="594"/>
      <c r="BB14" s="575"/>
      <c r="BC14" s="594"/>
      <c r="BD14" s="575"/>
      <c r="BE14" s="594"/>
      <c r="BF14" s="575"/>
      <c r="BG14" s="594"/>
      <c r="BH14" s="610"/>
      <c r="BI14" s="594"/>
      <c r="BJ14" s="575"/>
      <c r="BK14" s="598"/>
      <c r="CJ14" s="303"/>
      <c r="CK14" s="303"/>
      <c r="CL14" s="303"/>
      <c r="CM14" s="304"/>
      <c r="CN14" s="303"/>
      <c r="CO14" s="303"/>
      <c r="CP14" s="303"/>
      <c r="CQ14" s="303"/>
      <c r="CR14" s="303"/>
      <c r="CS14" s="303"/>
      <c r="CT14" s="303"/>
    </row>
    <row r="15" spans="1:98" s="15" customFormat="1" ht="22.5" customHeight="1">
      <c r="A15" s="35"/>
      <c r="B15" s="204" t="str">
        <f>Parameters!Q14</f>
        <v>C16</v>
      </c>
      <c r="C15" s="215"/>
      <c r="D15" s="471" t="str">
        <f>Parameters!S14</f>
        <v>Manufacture of wood and of products of wood and cork, except furniture; manufacture of articles of straw and plaiting materials</v>
      </c>
      <c r="E15" s="472"/>
      <c r="F15" s="567">
        <v>11.722984686791579</v>
      </c>
      <c r="G15" s="568"/>
      <c r="H15" s="569">
        <v>11.8931007388087</v>
      </c>
      <c r="I15" s="568"/>
      <c r="J15" s="569">
        <v>11.314339838737116</v>
      </c>
      <c r="K15" s="568"/>
      <c r="L15" s="569">
        <v>9.7582351638297773</v>
      </c>
      <c r="M15" s="568"/>
      <c r="N15" s="569">
        <v>15.945707486133731</v>
      </c>
      <c r="O15" s="568"/>
      <c r="P15" s="569">
        <v>3.8492330388991776</v>
      </c>
      <c r="Q15" s="568"/>
      <c r="R15" s="569">
        <v>13.466336616576275</v>
      </c>
      <c r="S15" s="568"/>
      <c r="T15" s="569">
        <v>8.8499538255022898</v>
      </c>
      <c r="U15" s="568"/>
      <c r="V15" s="569">
        <v>10.049426017756595</v>
      </c>
      <c r="W15" s="568"/>
      <c r="X15" s="569">
        <v>11.970672022201414</v>
      </c>
      <c r="Y15" s="568"/>
      <c r="Z15" s="569">
        <v>10.081237714170198</v>
      </c>
      <c r="AA15" s="568"/>
      <c r="AB15" s="569">
        <v>11.320044295212357</v>
      </c>
      <c r="AC15" s="568"/>
      <c r="AD15" s="569">
        <v>6.1259343107202513</v>
      </c>
      <c r="AE15" s="568"/>
      <c r="AF15" s="569">
        <v>5.2057779598538891</v>
      </c>
      <c r="AG15" s="568"/>
      <c r="AH15" s="569">
        <v>5.179702076712748</v>
      </c>
      <c r="AI15" s="568"/>
      <c r="AJ15" s="569">
        <v>3.6018083969950587</v>
      </c>
      <c r="AK15" s="568"/>
      <c r="AL15" s="569">
        <v>4.2040027319835209</v>
      </c>
      <c r="AM15" s="568"/>
      <c r="AN15" s="569">
        <v>4.1578395361904121</v>
      </c>
      <c r="AO15" s="568"/>
      <c r="AP15" s="569">
        <v>2.1631836041137227</v>
      </c>
      <c r="AQ15" s="568"/>
      <c r="AR15" s="569">
        <v>2.0532133861433532</v>
      </c>
      <c r="AS15" s="568"/>
      <c r="AT15" s="569">
        <v>10.307847723201284</v>
      </c>
      <c r="AU15" s="568"/>
      <c r="AV15" s="569">
        <v>9.7365245384007206</v>
      </c>
      <c r="AW15" s="568"/>
      <c r="AX15" s="569">
        <v>12.330462086860928</v>
      </c>
      <c r="AY15" s="568"/>
      <c r="AZ15" s="569">
        <v>13.349435800902336</v>
      </c>
      <c r="BA15" s="568"/>
      <c r="BB15" s="569">
        <v>12.178056211037022</v>
      </c>
      <c r="BC15" s="568"/>
      <c r="BD15" s="569">
        <v>3.5994163042316942</v>
      </c>
      <c r="BE15" s="568"/>
      <c r="BF15" s="569">
        <v>2.8249101734805677</v>
      </c>
      <c r="BG15" s="568"/>
      <c r="BH15" s="569">
        <v>5.0716080241904296</v>
      </c>
      <c r="BI15" s="568"/>
      <c r="BJ15" s="569" t="s">
        <v>700</v>
      </c>
      <c r="BK15" s="571"/>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474" t="str">
        <f>Parameters!S15</f>
        <v>Manufacture of paper and paper products</v>
      </c>
      <c r="E16" s="473"/>
      <c r="F16" s="567">
        <v>0.29008788507869809</v>
      </c>
      <c r="G16" s="568"/>
      <c r="H16" s="569">
        <v>0.29503398331548514</v>
      </c>
      <c r="I16" s="568"/>
      <c r="J16" s="569">
        <v>0.45012316021823978</v>
      </c>
      <c r="K16" s="568"/>
      <c r="L16" s="569">
        <v>0.57003569746978955</v>
      </c>
      <c r="M16" s="568"/>
      <c r="N16" s="569">
        <v>0.36940920945726796</v>
      </c>
      <c r="O16" s="568"/>
      <c r="P16" s="569">
        <v>0.8047158950915374</v>
      </c>
      <c r="Q16" s="568"/>
      <c r="R16" s="569">
        <v>1.094483211165058</v>
      </c>
      <c r="S16" s="568"/>
      <c r="T16" s="569">
        <v>1.0145171760030931</v>
      </c>
      <c r="U16" s="568"/>
      <c r="V16" s="569">
        <v>0.88803307438518642</v>
      </c>
      <c r="W16" s="568"/>
      <c r="X16" s="569">
        <v>0.88920989074153545</v>
      </c>
      <c r="Y16" s="568"/>
      <c r="Z16" s="569">
        <v>1.185466170011094</v>
      </c>
      <c r="AA16" s="568"/>
      <c r="AB16" s="569">
        <v>1.1496303284001399</v>
      </c>
      <c r="AC16" s="568"/>
      <c r="AD16" s="569">
        <v>2.0574064110116592</v>
      </c>
      <c r="AE16" s="568"/>
      <c r="AF16" s="569">
        <v>1.7783241064322517</v>
      </c>
      <c r="AG16" s="568"/>
      <c r="AH16" s="569">
        <v>4.2169681715467409</v>
      </c>
      <c r="AI16" s="568"/>
      <c r="AJ16" s="569">
        <v>5.1235107099187864</v>
      </c>
      <c r="AK16" s="568"/>
      <c r="AL16" s="569">
        <v>5.2324147716095668</v>
      </c>
      <c r="AM16" s="568"/>
      <c r="AN16" s="569">
        <v>4.958789213176968</v>
      </c>
      <c r="AO16" s="568"/>
      <c r="AP16" s="569">
        <v>4.5647120074924148</v>
      </c>
      <c r="AQ16" s="568"/>
      <c r="AR16" s="569">
        <v>4.6084160911869532</v>
      </c>
      <c r="AS16" s="568"/>
      <c r="AT16" s="569">
        <v>2.7941702565852395</v>
      </c>
      <c r="AU16" s="568"/>
      <c r="AV16" s="569">
        <v>4.7118322587576165</v>
      </c>
      <c r="AW16" s="568"/>
      <c r="AX16" s="569">
        <v>7.9558282518424877</v>
      </c>
      <c r="AY16" s="568"/>
      <c r="AZ16" s="569">
        <v>8.8373731754046521</v>
      </c>
      <c r="BA16" s="568"/>
      <c r="BB16" s="569">
        <v>4.7460865174830698</v>
      </c>
      <c r="BC16" s="568"/>
      <c r="BD16" s="569">
        <v>10.5953875400686</v>
      </c>
      <c r="BE16" s="568"/>
      <c r="BF16" s="569">
        <v>3.6019051735596879</v>
      </c>
      <c r="BG16" s="568"/>
      <c r="BH16" s="569">
        <v>7.559726164984105</v>
      </c>
      <c r="BI16" s="568"/>
      <c r="BJ16" s="569" t="s">
        <v>700</v>
      </c>
      <c r="BK16" s="571"/>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474" t="str">
        <f>Parameters!S16</f>
        <v>Printing and reproduction of recorded media</v>
      </c>
      <c r="E17" s="473"/>
      <c r="F17" s="567">
        <v>0.19950476490586833</v>
      </c>
      <c r="G17" s="568"/>
      <c r="H17" s="569">
        <v>0.25257760005697388</v>
      </c>
      <c r="I17" s="568"/>
      <c r="J17" s="569">
        <v>0.23175924832536063</v>
      </c>
      <c r="K17" s="568"/>
      <c r="L17" s="569">
        <v>0.26272520926937548</v>
      </c>
      <c r="M17" s="568"/>
      <c r="N17" s="569">
        <v>0.54336944600117243</v>
      </c>
      <c r="O17" s="568"/>
      <c r="P17" s="569">
        <v>0.40704033777074394</v>
      </c>
      <c r="Q17" s="568"/>
      <c r="R17" s="569">
        <v>0.44528376776069506</v>
      </c>
      <c r="S17" s="568"/>
      <c r="T17" s="569">
        <v>0.42415475068755959</v>
      </c>
      <c r="U17" s="568"/>
      <c r="V17" s="569">
        <v>0.47265002422810165</v>
      </c>
      <c r="W17" s="568"/>
      <c r="X17" s="569">
        <v>0.42857759917427135</v>
      </c>
      <c r="Y17" s="568"/>
      <c r="Z17" s="569">
        <v>0.50777496304679337</v>
      </c>
      <c r="AA17" s="568"/>
      <c r="AB17" s="569">
        <v>0.53197173846347212</v>
      </c>
      <c r="AC17" s="568"/>
      <c r="AD17" s="569">
        <v>0.66188149527870344</v>
      </c>
      <c r="AE17" s="568"/>
      <c r="AF17" s="569">
        <v>0.79909243292372611</v>
      </c>
      <c r="AG17" s="568"/>
      <c r="AH17" s="569">
        <v>1.1459707792343903</v>
      </c>
      <c r="AI17" s="568"/>
      <c r="AJ17" s="569">
        <v>1.1625337107550524</v>
      </c>
      <c r="AK17" s="568"/>
      <c r="AL17" s="569">
        <v>1.0564017311793181</v>
      </c>
      <c r="AM17" s="568"/>
      <c r="AN17" s="569">
        <v>0.80129702764773247</v>
      </c>
      <c r="AO17" s="568"/>
      <c r="AP17" s="569">
        <v>0.6084235638405382</v>
      </c>
      <c r="AQ17" s="568"/>
      <c r="AR17" s="569">
        <v>0.4479140541591129</v>
      </c>
      <c r="AS17" s="568"/>
      <c r="AT17" s="569">
        <v>0.15426757747237027</v>
      </c>
      <c r="AU17" s="568"/>
      <c r="AV17" s="569">
        <v>0.71971658372799108</v>
      </c>
      <c r="AW17" s="568"/>
      <c r="AX17" s="569">
        <v>1.2877315909653213</v>
      </c>
      <c r="AY17" s="568"/>
      <c r="AZ17" s="569">
        <v>1.4383637053747234</v>
      </c>
      <c r="BA17" s="568"/>
      <c r="BB17" s="569">
        <v>0.65644258741959849</v>
      </c>
      <c r="BC17" s="568"/>
      <c r="BD17" s="569">
        <v>1.8391560080790625</v>
      </c>
      <c r="BE17" s="568"/>
      <c r="BF17" s="569">
        <v>0.71896275089926065</v>
      </c>
      <c r="BG17" s="568"/>
      <c r="BH17" s="569">
        <v>1.3668745051748135</v>
      </c>
      <c r="BI17" s="568"/>
      <c r="BJ17" s="569" t="s">
        <v>700</v>
      </c>
      <c r="BK17" s="571"/>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469" t="str">
        <f>Parameters!S17</f>
        <v>Manufacture of coke and refined petroleum products</v>
      </c>
      <c r="E18" s="475"/>
      <c r="F18" s="572">
        <v>23.509887210408902</v>
      </c>
      <c r="G18" s="568"/>
      <c r="H18" s="573">
        <v>23.435743961183729</v>
      </c>
      <c r="I18" s="568"/>
      <c r="J18" s="573">
        <v>23.75349503683579</v>
      </c>
      <c r="K18" s="568"/>
      <c r="L18" s="573">
        <v>24.114481758781952</v>
      </c>
      <c r="M18" s="568"/>
      <c r="N18" s="573">
        <v>23.887236558962822</v>
      </c>
      <c r="O18" s="568"/>
      <c r="P18" s="573">
        <v>25.105720986499282</v>
      </c>
      <c r="Q18" s="568"/>
      <c r="R18" s="573">
        <v>20.342768435031072</v>
      </c>
      <c r="S18" s="568"/>
      <c r="T18" s="573">
        <v>31.50884172589981</v>
      </c>
      <c r="U18" s="568"/>
      <c r="V18" s="573">
        <v>17.486302394371926</v>
      </c>
      <c r="W18" s="568"/>
      <c r="X18" s="573">
        <v>14.148191172810366</v>
      </c>
      <c r="Y18" s="568"/>
      <c r="Z18" s="573">
        <v>13.94275838011637</v>
      </c>
      <c r="AA18" s="568"/>
      <c r="AB18" s="573">
        <v>13.137929484743108</v>
      </c>
      <c r="AC18" s="568"/>
      <c r="AD18" s="573">
        <v>2.8204490968750671</v>
      </c>
      <c r="AE18" s="568"/>
      <c r="AF18" s="573">
        <v>2.8387021301285182</v>
      </c>
      <c r="AG18" s="568"/>
      <c r="AH18" s="573">
        <v>2.8040270241479042</v>
      </c>
      <c r="AI18" s="568"/>
      <c r="AJ18" s="573">
        <v>1.8478336850277635</v>
      </c>
      <c r="AK18" s="568"/>
      <c r="AL18" s="573">
        <v>3.0308711415867498</v>
      </c>
      <c r="AM18" s="568"/>
      <c r="AN18" s="573">
        <v>0.99240148255514227</v>
      </c>
      <c r="AO18" s="568"/>
      <c r="AP18" s="573">
        <v>5.4387489650026986</v>
      </c>
      <c r="AQ18" s="568"/>
      <c r="AR18" s="573">
        <v>2.5736198101230552</v>
      </c>
      <c r="AS18" s="568"/>
      <c r="AT18" s="573">
        <v>1.7115965554717931</v>
      </c>
      <c r="AU18" s="568"/>
      <c r="AV18" s="573">
        <v>15.795778607499626</v>
      </c>
      <c r="AW18" s="568"/>
      <c r="AX18" s="573">
        <v>16.995649775705672</v>
      </c>
      <c r="AY18" s="568"/>
      <c r="AZ18" s="573">
        <v>1.8264140465022562</v>
      </c>
      <c r="BA18" s="568"/>
      <c r="BB18" s="573">
        <v>7.593641946224909</v>
      </c>
      <c r="BC18" s="568"/>
      <c r="BD18" s="573">
        <v>1.5366270854367665</v>
      </c>
      <c r="BE18" s="568"/>
      <c r="BF18" s="573">
        <v>1.3659485291025537</v>
      </c>
      <c r="BG18" s="568"/>
      <c r="BH18" s="573">
        <v>8.2909849596408804</v>
      </c>
      <c r="BI18" s="568"/>
      <c r="BJ18" s="573" t="s">
        <v>700</v>
      </c>
      <c r="BK18" s="571"/>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469" t="str">
        <f>Parameters!S18</f>
        <v>Manufacture of chemicals and chemical products</v>
      </c>
      <c r="E19" s="475"/>
      <c r="F19" s="572">
        <v>237.53802422449417</v>
      </c>
      <c r="G19" s="568"/>
      <c r="H19" s="573">
        <v>243.71804960551211</v>
      </c>
      <c r="I19" s="568"/>
      <c r="J19" s="573">
        <v>236.74075681377786</v>
      </c>
      <c r="K19" s="568"/>
      <c r="L19" s="573">
        <v>227.79807480703278</v>
      </c>
      <c r="M19" s="568"/>
      <c r="N19" s="573">
        <v>214.83575384443029</v>
      </c>
      <c r="O19" s="568"/>
      <c r="P19" s="573">
        <v>170.83551169275842</v>
      </c>
      <c r="Q19" s="568"/>
      <c r="R19" s="573">
        <v>155.71476520935224</v>
      </c>
      <c r="S19" s="568"/>
      <c r="T19" s="573">
        <v>135.91059362514392</v>
      </c>
      <c r="U19" s="568"/>
      <c r="V19" s="573">
        <v>138.65850351028001</v>
      </c>
      <c r="W19" s="568"/>
      <c r="X19" s="573">
        <v>313.21788863952662</v>
      </c>
      <c r="Y19" s="613" t="s">
        <v>366</v>
      </c>
      <c r="Z19" s="573">
        <v>225.41679793048945</v>
      </c>
      <c r="AA19" s="568"/>
      <c r="AB19" s="573">
        <v>140.92560771803213</v>
      </c>
      <c r="AC19" s="568"/>
      <c r="AD19" s="573">
        <v>204.21157912238806</v>
      </c>
      <c r="AE19" s="568"/>
      <c r="AF19" s="573">
        <v>102.13328607546832</v>
      </c>
      <c r="AG19" s="568"/>
      <c r="AH19" s="573">
        <v>89.330823064375167</v>
      </c>
      <c r="AI19" s="568"/>
      <c r="AJ19" s="573">
        <v>69.503132381210406</v>
      </c>
      <c r="AK19" s="568"/>
      <c r="AL19" s="573">
        <v>167.8158903873242</v>
      </c>
      <c r="AM19" s="568"/>
      <c r="AN19" s="573">
        <v>155.70731443048163</v>
      </c>
      <c r="AO19" s="568"/>
      <c r="AP19" s="573">
        <v>106.20141980918415</v>
      </c>
      <c r="AQ19" s="568"/>
      <c r="AR19" s="573">
        <v>64.043066616886193</v>
      </c>
      <c r="AS19" s="568"/>
      <c r="AT19" s="573">
        <v>94.64948388122788</v>
      </c>
      <c r="AU19" s="568"/>
      <c r="AV19" s="573">
        <v>157.68058690959504</v>
      </c>
      <c r="AW19" s="568"/>
      <c r="AX19" s="573">
        <v>145.95628511008738</v>
      </c>
      <c r="AY19" s="568"/>
      <c r="AZ19" s="573">
        <v>162.8324656292738</v>
      </c>
      <c r="BA19" s="568"/>
      <c r="BB19" s="573">
        <v>140.28397116985636</v>
      </c>
      <c r="BC19" s="568"/>
      <c r="BD19" s="573">
        <v>203.49775078466598</v>
      </c>
      <c r="BE19" s="568"/>
      <c r="BF19" s="573">
        <v>181.47073260368452</v>
      </c>
      <c r="BG19" s="568"/>
      <c r="BH19" s="573">
        <v>125.12146939062025</v>
      </c>
      <c r="BI19" s="568"/>
      <c r="BJ19" s="573" t="s">
        <v>700</v>
      </c>
      <c r="BK19" s="571"/>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469" t="str">
        <f>Parameters!S19</f>
        <v>Manufacture of basic pharmaceutical products and pharmaceutical preparations</v>
      </c>
      <c r="E20" s="475"/>
      <c r="F20" s="572">
        <v>0.17399276289386029</v>
      </c>
      <c r="G20" s="568"/>
      <c r="H20" s="573">
        <v>0.18492643453882482</v>
      </c>
      <c r="I20" s="568"/>
      <c r="J20" s="573">
        <v>0.21614304738589854</v>
      </c>
      <c r="K20" s="568"/>
      <c r="L20" s="573">
        <v>0.2416018691700301</v>
      </c>
      <c r="M20" s="568"/>
      <c r="N20" s="573">
        <v>0.37233879519185581</v>
      </c>
      <c r="O20" s="568"/>
      <c r="P20" s="573">
        <v>0.27422714312531232</v>
      </c>
      <c r="Q20" s="568"/>
      <c r="R20" s="573">
        <v>0.34787427047176833</v>
      </c>
      <c r="S20" s="568"/>
      <c r="T20" s="573">
        <v>0.31671872992257127</v>
      </c>
      <c r="U20" s="568"/>
      <c r="V20" s="573">
        <v>0.29131129792184546</v>
      </c>
      <c r="W20" s="568"/>
      <c r="X20" s="573">
        <v>0.20637560211490991</v>
      </c>
      <c r="Y20" s="568"/>
      <c r="Z20" s="573">
        <v>0.31412131386933451</v>
      </c>
      <c r="AA20" s="568"/>
      <c r="AB20" s="573">
        <v>0.30344286801962933</v>
      </c>
      <c r="AC20" s="568"/>
      <c r="AD20" s="573">
        <v>0.29444201470326359</v>
      </c>
      <c r="AE20" s="568"/>
      <c r="AF20" s="573">
        <v>0.31921890304872763</v>
      </c>
      <c r="AG20" s="568"/>
      <c r="AH20" s="573">
        <v>0.43440215538718963</v>
      </c>
      <c r="AI20" s="568"/>
      <c r="AJ20" s="573">
        <v>0.44896020215828097</v>
      </c>
      <c r="AK20" s="568"/>
      <c r="AL20" s="573">
        <v>0.37360103719368454</v>
      </c>
      <c r="AM20" s="568"/>
      <c r="AN20" s="573">
        <v>0.34308726417618207</v>
      </c>
      <c r="AO20" s="568"/>
      <c r="AP20" s="573">
        <v>7.9619523977294687E-3</v>
      </c>
      <c r="AQ20" s="568"/>
      <c r="AR20" s="573">
        <v>1.5002138963708521E-2</v>
      </c>
      <c r="AS20" s="568"/>
      <c r="AT20" s="573">
        <v>1.5363869222866361E-2</v>
      </c>
      <c r="AU20" s="568"/>
      <c r="AV20" s="573">
        <v>3.3385839465915862E-2</v>
      </c>
      <c r="AW20" s="568"/>
      <c r="AX20" s="573">
        <v>3.0017951356205295E-2</v>
      </c>
      <c r="AY20" s="568"/>
      <c r="AZ20" s="573">
        <v>2.9516823761070034E-2</v>
      </c>
      <c r="BA20" s="568"/>
      <c r="BB20" s="573">
        <v>3.2574573483675907E-2</v>
      </c>
      <c r="BC20" s="568"/>
      <c r="BD20" s="573">
        <v>3.8505758609155553E-2</v>
      </c>
      <c r="BE20" s="568"/>
      <c r="BF20" s="573">
        <v>3.4252980741664378E-2</v>
      </c>
      <c r="BG20" s="568"/>
      <c r="BH20" s="573">
        <v>6.7123127252431428E-2</v>
      </c>
      <c r="BI20" s="568"/>
      <c r="BJ20" s="573" t="s">
        <v>700</v>
      </c>
      <c r="BK20" s="571"/>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469" t="str">
        <f>Parameters!S20</f>
        <v>Manufacture of rubber and plastic products and other non-metallic mineral products</v>
      </c>
      <c r="E21" s="470"/>
      <c r="F21" s="603"/>
      <c r="G21" s="594"/>
      <c r="H21" s="575"/>
      <c r="I21" s="594"/>
      <c r="J21" s="575"/>
      <c r="K21" s="594"/>
      <c r="L21" s="575"/>
      <c r="M21" s="594"/>
      <c r="N21" s="575"/>
      <c r="O21" s="594"/>
      <c r="P21" s="575"/>
      <c r="Q21" s="594"/>
      <c r="R21" s="575"/>
      <c r="S21" s="594"/>
      <c r="T21" s="575"/>
      <c r="U21" s="594"/>
      <c r="V21" s="575"/>
      <c r="W21" s="594"/>
      <c r="X21" s="575"/>
      <c r="Y21" s="594"/>
      <c r="Z21" s="575"/>
      <c r="AA21" s="594"/>
      <c r="AB21" s="575"/>
      <c r="AC21" s="594"/>
      <c r="AD21" s="575"/>
      <c r="AE21" s="594"/>
      <c r="AF21" s="575"/>
      <c r="AG21" s="594"/>
      <c r="AH21" s="575"/>
      <c r="AI21" s="594"/>
      <c r="AJ21" s="575"/>
      <c r="AK21" s="594"/>
      <c r="AL21" s="575"/>
      <c r="AM21" s="594"/>
      <c r="AN21" s="575"/>
      <c r="AO21" s="594"/>
      <c r="AP21" s="575"/>
      <c r="AQ21" s="594"/>
      <c r="AR21" s="575"/>
      <c r="AS21" s="594"/>
      <c r="AT21" s="575"/>
      <c r="AU21" s="594"/>
      <c r="AV21" s="575"/>
      <c r="AW21" s="594"/>
      <c r="AX21" s="575"/>
      <c r="AY21" s="594"/>
      <c r="AZ21" s="575"/>
      <c r="BA21" s="594"/>
      <c r="BB21" s="575"/>
      <c r="BC21" s="594"/>
      <c r="BD21" s="575"/>
      <c r="BE21" s="594"/>
      <c r="BF21" s="575"/>
      <c r="BG21" s="594"/>
      <c r="BH21" s="610"/>
      <c r="BI21" s="594"/>
      <c r="BJ21" s="575"/>
      <c r="BK21" s="598"/>
      <c r="CJ21" s="303"/>
      <c r="CK21" s="303"/>
      <c r="CL21" s="303"/>
      <c r="CM21" s="304"/>
      <c r="CN21" s="303"/>
      <c r="CO21" s="303"/>
      <c r="CP21" s="303"/>
      <c r="CQ21" s="303"/>
      <c r="CR21" s="303"/>
      <c r="CS21" s="303"/>
      <c r="CT21" s="303"/>
    </row>
    <row r="22" spans="1:98" s="15" customFormat="1" ht="12.75" customHeight="1">
      <c r="A22" s="35"/>
      <c r="B22" s="204" t="str">
        <f>Parameters!Q21</f>
        <v>C22</v>
      </c>
      <c r="C22" s="218"/>
      <c r="D22" s="471" t="str">
        <f>Parameters!S21</f>
        <v>Manufacture of rubber and plastic products</v>
      </c>
      <c r="E22" s="472"/>
      <c r="F22" s="567">
        <v>0.32061883006390807</v>
      </c>
      <c r="G22" s="568"/>
      <c r="H22" s="569">
        <v>0.33167490233638247</v>
      </c>
      <c r="I22" s="568"/>
      <c r="J22" s="569">
        <v>0.4168377156898454</v>
      </c>
      <c r="K22" s="568"/>
      <c r="L22" s="569">
        <v>0.51375835225272393</v>
      </c>
      <c r="M22" s="568"/>
      <c r="N22" s="569">
        <v>0.95158548926367459</v>
      </c>
      <c r="O22" s="568"/>
      <c r="P22" s="569">
        <v>0.68865772995676899</v>
      </c>
      <c r="Q22" s="568"/>
      <c r="R22" s="569">
        <v>0.87878367741274954</v>
      </c>
      <c r="S22" s="568"/>
      <c r="T22" s="569">
        <v>1.1123024340928174</v>
      </c>
      <c r="U22" s="568"/>
      <c r="V22" s="569">
        <v>1.5169827194636403</v>
      </c>
      <c r="W22" s="568"/>
      <c r="X22" s="569">
        <v>1.5966677535723168</v>
      </c>
      <c r="Y22" s="568"/>
      <c r="Z22" s="569">
        <v>2.2184076977542158</v>
      </c>
      <c r="AA22" s="568"/>
      <c r="AB22" s="569">
        <v>1.9412492508122403</v>
      </c>
      <c r="AC22" s="568"/>
      <c r="AD22" s="569">
        <v>1.8953164937719176</v>
      </c>
      <c r="AE22" s="568"/>
      <c r="AF22" s="569">
        <v>1.7598688260286894</v>
      </c>
      <c r="AG22" s="568"/>
      <c r="AH22" s="569">
        <v>1.7479373450081932</v>
      </c>
      <c r="AI22" s="568"/>
      <c r="AJ22" s="569">
        <v>1.8734230771596012</v>
      </c>
      <c r="AK22" s="568"/>
      <c r="AL22" s="569">
        <v>1.7306795005763622</v>
      </c>
      <c r="AM22" s="568"/>
      <c r="AN22" s="569">
        <v>2.0499399491976908</v>
      </c>
      <c r="AO22" s="568"/>
      <c r="AP22" s="569">
        <v>0.29170449340500276</v>
      </c>
      <c r="AQ22" s="568"/>
      <c r="AR22" s="569">
        <v>0.2679353020253335</v>
      </c>
      <c r="AS22" s="568"/>
      <c r="AT22" s="569">
        <v>0.39478833743365693</v>
      </c>
      <c r="AU22" s="568"/>
      <c r="AV22" s="569">
        <v>0.6210804914900574</v>
      </c>
      <c r="AW22" s="568"/>
      <c r="AX22" s="569">
        <v>0.61987033086659027</v>
      </c>
      <c r="AY22" s="568"/>
      <c r="AZ22" s="569">
        <v>0.63022743552834892</v>
      </c>
      <c r="BA22" s="568"/>
      <c r="BB22" s="569">
        <v>0.78873848340756003</v>
      </c>
      <c r="BC22" s="568"/>
      <c r="BD22" s="569">
        <v>0.72760613185126644</v>
      </c>
      <c r="BE22" s="568"/>
      <c r="BF22" s="569">
        <v>0.75567801185613737</v>
      </c>
      <c r="BG22" s="568"/>
      <c r="BH22" s="569">
        <v>0.70713067357104309</v>
      </c>
      <c r="BI22" s="568"/>
      <c r="BJ22" s="569" t="s">
        <v>700</v>
      </c>
      <c r="BK22" s="571"/>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471" t="str">
        <f>Parameters!S22</f>
        <v>Manufacture of other non-metallic mineral products</v>
      </c>
      <c r="E23" s="473"/>
      <c r="F23" s="567">
        <v>0.99850576713990868</v>
      </c>
      <c r="G23" s="568"/>
      <c r="H23" s="569">
        <v>1.0638895472276924</v>
      </c>
      <c r="I23" s="568"/>
      <c r="J23" s="569">
        <v>1.2173067186885869</v>
      </c>
      <c r="K23" s="568"/>
      <c r="L23" s="569">
        <v>1.3954413523017251</v>
      </c>
      <c r="M23" s="568"/>
      <c r="N23" s="569">
        <v>1.9087302529734256</v>
      </c>
      <c r="O23" s="568"/>
      <c r="P23" s="569">
        <v>4.3614655210695092</v>
      </c>
      <c r="Q23" s="568"/>
      <c r="R23" s="569">
        <v>5.0616530013928926</v>
      </c>
      <c r="S23" s="568"/>
      <c r="T23" s="569">
        <v>5.2001431446838868</v>
      </c>
      <c r="U23" s="568"/>
      <c r="V23" s="569">
        <v>5.3209035593469638</v>
      </c>
      <c r="W23" s="568"/>
      <c r="X23" s="569">
        <v>4.9527752647852674</v>
      </c>
      <c r="Y23" s="568"/>
      <c r="Z23" s="569">
        <v>5.6415855832876129</v>
      </c>
      <c r="AA23" s="568"/>
      <c r="AB23" s="569">
        <v>3.957823824470486</v>
      </c>
      <c r="AC23" s="568"/>
      <c r="AD23" s="569">
        <v>13.896830084883891</v>
      </c>
      <c r="AE23" s="568"/>
      <c r="AF23" s="569">
        <v>15.156815814493688</v>
      </c>
      <c r="AG23" s="568"/>
      <c r="AH23" s="569">
        <v>12.317187508002201</v>
      </c>
      <c r="AI23" s="568"/>
      <c r="AJ23" s="569">
        <v>11.700611629742165</v>
      </c>
      <c r="AK23" s="568"/>
      <c r="AL23" s="569">
        <v>12.374312960008146</v>
      </c>
      <c r="AM23" s="568"/>
      <c r="AN23" s="569">
        <v>19.83991404742466</v>
      </c>
      <c r="AO23" s="568"/>
      <c r="AP23" s="569">
        <v>20.896604428207258</v>
      </c>
      <c r="AQ23" s="568"/>
      <c r="AR23" s="569">
        <v>20.24311791626581</v>
      </c>
      <c r="AS23" s="568"/>
      <c r="AT23" s="569">
        <v>47.26181854379881</v>
      </c>
      <c r="AU23" s="568"/>
      <c r="AV23" s="569">
        <v>64.955857568596471</v>
      </c>
      <c r="AW23" s="568"/>
      <c r="AX23" s="569">
        <v>67.137912701358914</v>
      </c>
      <c r="AY23" s="568"/>
      <c r="AZ23" s="569">
        <v>61.874104213234098</v>
      </c>
      <c r="BA23" s="568"/>
      <c r="BB23" s="569">
        <v>60.576464365270688</v>
      </c>
      <c r="BC23" s="568"/>
      <c r="BD23" s="569">
        <v>69.674684170393917</v>
      </c>
      <c r="BE23" s="568"/>
      <c r="BF23" s="569">
        <v>122.87240602023334</v>
      </c>
      <c r="BG23" s="568"/>
      <c r="BH23" s="569">
        <v>125.66485320019244</v>
      </c>
      <c r="BI23" s="568"/>
      <c r="BJ23" s="569" t="s">
        <v>700</v>
      </c>
      <c r="BK23" s="571"/>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469" t="str">
        <f>Parameters!S23</f>
        <v>Manufacture of basic metals and fabricated metal products, except machinery and equipment</v>
      </c>
      <c r="E24" s="470"/>
      <c r="F24" s="603"/>
      <c r="G24" s="594"/>
      <c r="H24" s="575"/>
      <c r="I24" s="594"/>
      <c r="J24" s="575"/>
      <c r="K24" s="594"/>
      <c r="L24" s="575"/>
      <c r="M24" s="594"/>
      <c r="N24" s="575"/>
      <c r="O24" s="594"/>
      <c r="P24" s="575"/>
      <c r="Q24" s="594"/>
      <c r="R24" s="575"/>
      <c r="S24" s="594"/>
      <c r="T24" s="575"/>
      <c r="U24" s="594"/>
      <c r="V24" s="575"/>
      <c r="W24" s="594"/>
      <c r="X24" s="575"/>
      <c r="Y24" s="594"/>
      <c r="Z24" s="575"/>
      <c r="AA24" s="594"/>
      <c r="AB24" s="575"/>
      <c r="AC24" s="594"/>
      <c r="AD24" s="575"/>
      <c r="AE24" s="594"/>
      <c r="AF24" s="575"/>
      <c r="AG24" s="594"/>
      <c r="AH24" s="575"/>
      <c r="AI24" s="594"/>
      <c r="AJ24" s="575"/>
      <c r="AK24" s="594"/>
      <c r="AL24" s="575"/>
      <c r="AM24" s="594"/>
      <c r="AN24" s="575"/>
      <c r="AO24" s="594"/>
      <c r="AP24" s="575"/>
      <c r="AQ24" s="594"/>
      <c r="AR24" s="575"/>
      <c r="AS24" s="594"/>
      <c r="AT24" s="575"/>
      <c r="AU24" s="594"/>
      <c r="AV24" s="575"/>
      <c r="AW24" s="594"/>
      <c r="AX24" s="575"/>
      <c r="AY24" s="594"/>
      <c r="AZ24" s="575"/>
      <c r="BA24" s="594"/>
      <c r="BB24" s="575"/>
      <c r="BC24" s="594"/>
      <c r="BD24" s="575"/>
      <c r="BE24" s="594"/>
      <c r="BF24" s="575"/>
      <c r="BG24" s="594"/>
      <c r="BH24" s="610"/>
      <c r="BI24" s="594"/>
      <c r="BJ24" s="575"/>
      <c r="BK24" s="598"/>
      <c r="CJ24" s="303"/>
      <c r="CK24" s="303"/>
      <c r="CL24" s="303"/>
      <c r="CM24" s="304"/>
      <c r="CN24" s="303"/>
      <c r="CO24" s="303"/>
      <c r="CP24" s="303"/>
      <c r="CQ24" s="303"/>
      <c r="CR24" s="303"/>
      <c r="CS24" s="303"/>
      <c r="CT24" s="303"/>
    </row>
    <row r="25" spans="1:98" s="15" customFormat="1" ht="12.75" customHeight="1">
      <c r="A25" s="35"/>
      <c r="B25" s="204" t="str">
        <f>Parameters!Q24</f>
        <v>C24</v>
      </c>
      <c r="C25" s="218"/>
      <c r="D25" s="471" t="str">
        <f>Parameters!S24</f>
        <v>Manufacture of basic metals</v>
      </c>
      <c r="E25" s="472"/>
      <c r="F25" s="567">
        <v>103.26773723429318</v>
      </c>
      <c r="G25" s="568"/>
      <c r="H25" s="569">
        <v>104.53519803683828</v>
      </c>
      <c r="I25" s="568"/>
      <c r="J25" s="569">
        <v>103.76005654439321</v>
      </c>
      <c r="K25" s="568"/>
      <c r="L25" s="569">
        <v>101.78613537860635</v>
      </c>
      <c r="M25" s="568"/>
      <c r="N25" s="569">
        <v>104.61443242761719</v>
      </c>
      <c r="O25" s="568"/>
      <c r="P25" s="569">
        <v>123.61630116744541</v>
      </c>
      <c r="Q25" s="568"/>
      <c r="R25" s="569">
        <v>74.847536786197935</v>
      </c>
      <c r="S25" s="568"/>
      <c r="T25" s="569">
        <v>96.110939959474081</v>
      </c>
      <c r="U25" s="568"/>
      <c r="V25" s="569">
        <v>105.66006258036838</v>
      </c>
      <c r="W25" s="568"/>
      <c r="X25" s="569">
        <v>104.57439138965582</v>
      </c>
      <c r="Y25" s="568"/>
      <c r="Z25" s="569">
        <v>82.005926507679035</v>
      </c>
      <c r="AA25" s="568"/>
      <c r="AB25" s="569">
        <v>49.030721889379244</v>
      </c>
      <c r="AC25" s="568"/>
      <c r="AD25" s="569">
        <v>50.683382043612774</v>
      </c>
      <c r="AE25" s="568"/>
      <c r="AF25" s="569">
        <v>46.429542697176842</v>
      </c>
      <c r="AG25" s="568"/>
      <c r="AH25" s="569">
        <v>42.455562596413102</v>
      </c>
      <c r="AI25" s="568"/>
      <c r="AJ25" s="569">
        <v>42.951215034384276</v>
      </c>
      <c r="AK25" s="568"/>
      <c r="AL25" s="569">
        <v>43.569923132887403</v>
      </c>
      <c r="AM25" s="568"/>
      <c r="AN25" s="569">
        <v>38.958861514261379</v>
      </c>
      <c r="AO25" s="568"/>
      <c r="AP25" s="569">
        <v>41.380013201711449</v>
      </c>
      <c r="AQ25" s="568"/>
      <c r="AR25" s="569">
        <v>41.08941402223379</v>
      </c>
      <c r="AS25" s="568"/>
      <c r="AT25" s="569">
        <v>40.761602353832998</v>
      </c>
      <c r="AU25" s="568"/>
      <c r="AV25" s="569">
        <v>41.557932380172772</v>
      </c>
      <c r="AW25" s="568"/>
      <c r="AX25" s="569">
        <v>39.672642832006026</v>
      </c>
      <c r="AY25" s="568"/>
      <c r="AZ25" s="569">
        <v>38.612931608376826</v>
      </c>
      <c r="BA25" s="568"/>
      <c r="BB25" s="569">
        <v>34.802248161818007</v>
      </c>
      <c r="BC25" s="568"/>
      <c r="BD25" s="569">
        <v>26.203869086813054</v>
      </c>
      <c r="BE25" s="568"/>
      <c r="BF25" s="569">
        <v>40.863265461023957</v>
      </c>
      <c r="BG25" s="568"/>
      <c r="BH25" s="569">
        <v>34.444558351128485</v>
      </c>
      <c r="BI25" s="568"/>
      <c r="BJ25" s="569" t="s">
        <v>700</v>
      </c>
      <c r="BK25" s="571"/>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474" t="str">
        <f>Parameters!S25</f>
        <v>Manufacture of fabricated metal products, except machinery and equipment</v>
      </c>
      <c r="E26" s="473"/>
      <c r="F26" s="567">
        <v>1.8202419126282139</v>
      </c>
      <c r="G26" s="568"/>
      <c r="H26" s="569">
        <v>2.1570558346121835</v>
      </c>
      <c r="I26" s="568"/>
      <c r="J26" s="569">
        <v>2.6847368168611383</v>
      </c>
      <c r="K26" s="568"/>
      <c r="L26" s="569">
        <v>2.952495095804144</v>
      </c>
      <c r="M26" s="568"/>
      <c r="N26" s="569">
        <v>2.8745882530157654</v>
      </c>
      <c r="O26" s="568"/>
      <c r="P26" s="569">
        <v>2.0555859022702196</v>
      </c>
      <c r="Q26" s="568"/>
      <c r="R26" s="569">
        <v>4.514912671618978</v>
      </c>
      <c r="S26" s="568"/>
      <c r="T26" s="569">
        <v>3.4191687183564921</v>
      </c>
      <c r="U26" s="568"/>
      <c r="V26" s="569">
        <v>3.9558722917272759</v>
      </c>
      <c r="W26" s="568"/>
      <c r="X26" s="569">
        <v>4.2886551505706123</v>
      </c>
      <c r="Y26" s="568"/>
      <c r="Z26" s="569">
        <v>5.2824410076663302</v>
      </c>
      <c r="AA26" s="568"/>
      <c r="AB26" s="569">
        <v>5.1190212962606978</v>
      </c>
      <c r="AC26" s="568"/>
      <c r="AD26" s="569">
        <v>5.7070845416906222</v>
      </c>
      <c r="AE26" s="568"/>
      <c r="AF26" s="569">
        <v>6.3140014605548842</v>
      </c>
      <c r="AG26" s="568"/>
      <c r="AH26" s="569">
        <v>4.7367471895359312</v>
      </c>
      <c r="AI26" s="568"/>
      <c r="AJ26" s="569">
        <v>4.6627001614441408</v>
      </c>
      <c r="AK26" s="568"/>
      <c r="AL26" s="569">
        <v>4.5912159283787606</v>
      </c>
      <c r="AM26" s="568"/>
      <c r="AN26" s="569">
        <v>4.7408786571436687</v>
      </c>
      <c r="AO26" s="568"/>
      <c r="AP26" s="569">
        <v>1.2077617836817196</v>
      </c>
      <c r="AQ26" s="568"/>
      <c r="AR26" s="569">
        <v>1.2744840729617115</v>
      </c>
      <c r="AS26" s="568"/>
      <c r="AT26" s="569">
        <v>1.5501771025923856</v>
      </c>
      <c r="AU26" s="568"/>
      <c r="AV26" s="569">
        <v>2.3713122150711059</v>
      </c>
      <c r="AW26" s="568"/>
      <c r="AX26" s="569">
        <v>3.7530177181640445</v>
      </c>
      <c r="AY26" s="568"/>
      <c r="AZ26" s="569">
        <v>2.6726115418940273</v>
      </c>
      <c r="BA26" s="568"/>
      <c r="BB26" s="569">
        <v>2.9648352626991361</v>
      </c>
      <c r="BC26" s="568"/>
      <c r="BD26" s="569">
        <v>3.0259657224475345</v>
      </c>
      <c r="BE26" s="568"/>
      <c r="BF26" s="569">
        <v>2.8128975325113945</v>
      </c>
      <c r="BG26" s="568"/>
      <c r="BH26" s="569">
        <v>2.5611560232669173</v>
      </c>
      <c r="BI26" s="568"/>
      <c r="BJ26" s="569" t="s">
        <v>700</v>
      </c>
      <c r="BK26" s="571"/>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469" t="str">
        <f>Parameters!S26</f>
        <v>Manufacture of computer, electronic and optical products</v>
      </c>
      <c r="E27" s="475"/>
      <c r="F27" s="572">
        <v>0.14203212080148178</v>
      </c>
      <c r="G27" s="568"/>
      <c r="H27" s="573">
        <v>0.17486193797487923</v>
      </c>
      <c r="I27" s="568"/>
      <c r="J27" s="573">
        <v>0.21388622052258086</v>
      </c>
      <c r="K27" s="568"/>
      <c r="L27" s="573">
        <v>0.21123193733962961</v>
      </c>
      <c r="M27" s="568"/>
      <c r="N27" s="573">
        <v>5.8297523432850849E-2</v>
      </c>
      <c r="O27" s="568"/>
      <c r="P27" s="573">
        <v>0.27306811822102339</v>
      </c>
      <c r="Q27" s="568"/>
      <c r="R27" s="573">
        <v>0.34429468095934129</v>
      </c>
      <c r="S27" s="568"/>
      <c r="T27" s="573">
        <v>0.29944614864149177</v>
      </c>
      <c r="U27" s="568"/>
      <c r="V27" s="573">
        <v>0.31650633827418645</v>
      </c>
      <c r="W27" s="568"/>
      <c r="X27" s="573">
        <v>0.30186458029566732</v>
      </c>
      <c r="Y27" s="568"/>
      <c r="Z27" s="573">
        <v>0.42436920294599373</v>
      </c>
      <c r="AA27" s="568"/>
      <c r="AB27" s="573">
        <v>0.71165380150529289</v>
      </c>
      <c r="AC27" s="568"/>
      <c r="AD27" s="573">
        <v>0.6934607835318658</v>
      </c>
      <c r="AE27" s="568"/>
      <c r="AF27" s="573">
        <v>0.85029120724101226</v>
      </c>
      <c r="AG27" s="568"/>
      <c r="AH27" s="573">
        <v>0.97307504160807556</v>
      </c>
      <c r="AI27" s="568"/>
      <c r="AJ27" s="573">
        <v>1.8343734630510151</v>
      </c>
      <c r="AK27" s="568"/>
      <c r="AL27" s="573">
        <v>2.4074192014087883</v>
      </c>
      <c r="AM27" s="568"/>
      <c r="AN27" s="573">
        <v>1.6636669642256701</v>
      </c>
      <c r="AO27" s="568"/>
      <c r="AP27" s="573">
        <v>0.13917875811016098</v>
      </c>
      <c r="AQ27" s="568"/>
      <c r="AR27" s="573">
        <v>0.1600095819488645</v>
      </c>
      <c r="AS27" s="568"/>
      <c r="AT27" s="573">
        <v>0.16601560528776937</v>
      </c>
      <c r="AU27" s="568"/>
      <c r="AV27" s="573">
        <v>0.31563379088951043</v>
      </c>
      <c r="AW27" s="568"/>
      <c r="AX27" s="573">
        <v>0.27706765629575836</v>
      </c>
      <c r="AY27" s="568"/>
      <c r="AZ27" s="573">
        <v>0.28660587242149549</v>
      </c>
      <c r="BA27" s="568"/>
      <c r="BB27" s="573">
        <v>0.29457982054915444</v>
      </c>
      <c r="BC27" s="568"/>
      <c r="BD27" s="573">
        <v>0.30893515716680453</v>
      </c>
      <c r="BE27" s="568"/>
      <c r="BF27" s="573">
        <v>0.38288497898652141</v>
      </c>
      <c r="BG27" s="568"/>
      <c r="BH27" s="573">
        <v>0.25253873801030297</v>
      </c>
      <c r="BI27" s="568"/>
      <c r="BJ27" s="573" t="s">
        <v>700</v>
      </c>
      <c r="BK27" s="571"/>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469" t="str">
        <f>Parameters!S27</f>
        <v>Manufacture of electrical equipment</v>
      </c>
      <c r="E28" s="475"/>
      <c r="F28" s="572">
        <v>0.64367388798071135</v>
      </c>
      <c r="G28" s="568"/>
      <c r="H28" s="573">
        <v>0.92626878275438707</v>
      </c>
      <c r="I28" s="568"/>
      <c r="J28" s="573">
        <v>0.85751914586990385</v>
      </c>
      <c r="K28" s="568"/>
      <c r="L28" s="573">
        <v>0.85338096782436146</v>
      </c>
      <c r="M28" s="568"/>
      <c r="N28" s="573">
        <v>0.63395690402673965</v>
      </c>
      <c r="O28" s="568"/>
      <c r="P28" s="573">
        <v>0.87757010404262947</v>
      </c>
      <c r="Q28" s="568"/>
      <c r="R28" s="573">
        <v>1.6699495523286461</v>
      </c>
      <c r="S28" s="568"/>
      <c r="T28" s="573">
        <v>1.1521070252368169</v>
      </c>
      <c r="U28" s="568"/>
      <c r="V28" s="573">
        <v>1.1493612794753523</v>
      </c>
      <c r="W28" s="568"/>
      <c r="X28" s="573">
        <v>0.96611581114393363</v>
      </c>
      <c r="Y28" s="568"/>
      <c r="Z28" s="573">
        <v>1.2087916739189657</v>
      </c>
      <c r="AA28" s="568"/>
      <c r="AB28" s="573">
        <v>1.1388189185937898</v>
      </c>
      <c r="AC28" s="568"/>
      <c r="AD28" s="573">
        <v>1.1059093712661345</v>
      </c>
      <c r="AE28" s="568"/>
      <c r="AF28" s="573">
        <v>1.1326337101965633</v>
      </c>
      <c r="AG28" s="568"/>
      <c r="AH28" s="573">
        <v>1.1085869746255359</v>
      </c>
      <c r="AI28" s="568"/>
      <c r="AJ28" s="573">
        <v>1.6874062642459271</v>
      </c>
      <c r="AK28" s="568"/>
      <c r="AL28" s="573">
        <v>1.546583704898242</v>
      </c>
      <c r="AM28" s="568"/>
      <c r="AN28" s="573">
        <v>1.6850427574004245</v>
      </c>
      <c r="AO28" s="568"/>
      <c r="AP28" s="573">
        <v>0.31110019097060004</v>
      </c>
      <c r="AQ28" s="568"/>
      <c r="AR28" s="573">
        <v>0.25773811338070457</v>
      </c>
      <c r="AS28" s="568"/>
      <c r="AT28" s="573">
        <v>0.32458234519551238</v>
      </c>
      <c r="AU28" s="568"/>
      <c r="AV28" s="573">
        <v>0.5904977831169822</v>
      </c>
      <c r="AW28" s="568"/>
      <c r="AX28" s="573">
        <v>0.61321878177543709</v>
      </c>
      <c r="AY28" s="568"/>
      <c r="AZ28" s="573">
        <v>0.64269659252996181</v>
      </c>
      <c r="BA28" s="568"/>
      <c r="BB28" s="573">
        <v>0.73361458056866913</v>
      </c>
      <c r="BC28" s="568"/>
      <c r="BD28" s="573">
        <v>0.72297935500837129</v>
      </c>
      <c r="BE28" s="568"/>
      <c r="BF28" s="573">
        <v>0.64545298234333703</v>
      </c>
      <c r="BG28" s="568"/>
      <c r="BH28" s="573">
        <v>0.58643663852278627</v>
      </c>
      <c r="BI28" s="568"/>
      <c r="BJ28" s="573" t="s">
        <v>700</v>
      </c>
      <c r="BK28" s="571"/>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469" t="str">
        <f>Parameters!S28</f>
        <v>Manufacture of machinery and equipment n.e.c.</v>
      </c>
      <c r="E29" s="475"/>
      <c r="F29" s="572">
        <v>2.8401133993371044</v>
      </c>
      <c r="G29" s="568"/>
      <c r="H29" s="573">
        <v>2.3808197768305535</v>
      </c>
      <c r="I29" s="568"/>
      <c r="J29" s="573">
        <v>2.9598065973861996</v>
      </c>
      <c r="K29" s="568"/>
      <c r="L29" s="573">
        <v>2.8565618033286206</v>
      </c>
      <c r="M29" s="568"/>
      <c r="N29" s="573">
        <v>2.6662139594107184</v>
      </c>
      <c r="O29" s="568"/>
      <c r="P29" s="573">
        <v>1.7607063365690838</v>
      </c>
      <c r="Q29" s="568"/>
      <c r="R29" s="573">
        <v>3.996540923957479</v>
      </c>
      <c r="S29" s="568"/>
      <c r="T29" s="573">
        <v>2.8873319886208768</v>
      </c>
      <c r="U29" s="568"/>
      <c r="V29" s="573">
        <v>2.7132411365240303</v>
      </c>
      <c r="W29" s="568"/>
      <c r="X29" s="573">
        <v>2.9970856579421303</v>
      </c>
      <c r="Y29" s="568"/>
      <c r="Z29" s="573">
        <v>3.2118199067265407</v>
      </c>
      <c r="AA29" s="568"/>
      <c r="AB29" s="573">
        <v>3.0097329899566545</v>
      </c>
      <c r="AC29" s="568"/>
      <c r="AD29" s="573">
        <v>2.8606277933692947</v>
      </c>
      <c r="AE29" s="568"/>
      <c r="AF29" s="573">
        <v>3.0528468979908889</v>
      </c>
      <c r="AG29" s="568"/>
      <c r="AH29" s="573">
        <v>2.111766347641745</v>
      </c>
      <c r="AI29" s="568"/>
      <c r="AJ29" s="573">
        <v>2.5928248549034851</v>
      </c>
      <c r="AK29" s="568"/>
      <c r="AL29" s="573">
        <v>2.7036382233682881</v>
      </c>
      <c r="AM29" s="568"/>
      <c r="AN29" s="573">
        <v>2.3897858228743218</v>
      </c>
      <c r="AO29" s="568"/>
      <c r="AP29" s="573">
        <v>0.55122977165182208</v>
      </c>
      <c r="AQ29" s="568"/>
      <c r="AR29" s="573">
        <v>0.61198992898715054</v>
      </c>
      <c r="AS29" s="568"/>
      <c r="AT29" s="573">
        <v>0.67586593020347685</v>
      </c>
      <c r="AU29" s="568"/>
      <c r="AV29" s="573">
        <v>1.3281701474720149</v>
      </c>
      <c r="AW29" s="568"/>
      <c r="AX29" s="573">
        <v>1.0825409788934801</v>
      </c>
      <c r="AY29" s="568"/>
      <c r="AZ29" s="573">
        <v>1.2904203520963173</v>
      </c>
      <c r="BA29" s="568"/>
      <c r="BB29" s="573">
        <v>1.1850935564147436</v>
      </c>
      <c r="BC29" s="568"/>
      <c r="BD29" s="573">
        <v>1.4081867408726321</v>
      </c>
      <c r="BE29" s="568"/>
      <c r="BF29" s="573">
        <v>1.6502408152715515</v>
      </c>
      <c r="BG29" s="568"/>
      <c r="BH29" s="573">
        <v>1.0159683693575903</v>
      </c>
      <c r="BI29" s="568"/>
      <c r="BJ29" s="573" t="s">
        <v>700</v>
      </c>
      <c r="BK29" s="571"/>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469" t="str">
        <f>Parameters!S29</f>
        <v>Manufacture of motor vehicles, trailers, semi-trailers and of other transport equipment</v>
      </c>
      <c r="E30" s="470"/>
      <c r="F30" s="603"/>
      <c r="G30" s="594"/>
      <c r="H30" s="575"/>
      <c r="I30" s="594"/>
      <c r="J30" s="575"/>
      <c r="K30" s="594"/>
      <c r="L30" s="575"/>
      <c r="M30" s="594"/>
      <c r="N30" s="575"/>
      <c r="O30" s="594"/>
      <c r="P30" s="575"/>
      <c r="Q30" s="594"/>
      <c r="R30" s="575"/>
      <c r="S30" s="594"/>
      <c r="T30" s="575"/>
      <c r="U30" s="594"/>
      <c r="V30" s="575"/>
      <c r="W30" s="594"/>
      <c r="X30" s="575"/>
      <c r="Y30" s="594"/>
      <c r="Z30" s="575"/>
      <c r="AA30" s="594"/>
      <c r="AB30" s="575"/>
      <c r="AC30" s="594"/>
      <c r="AD30" s="575"/>
      <c r="AE30" s="594"/>
      <c r="AF30" s="575"/>
      <c r="AG30" s="594"/>
      <c r="AH30" s="575"/>
      <c r="AI30" s="594"/>
      <c r="AJ30" s="575"/>
      <c r="AK30" s="594"/>
      <c r="AL30" s="575"/>
      <c r="AM30" s="594"/>
      <c r="AN30" s="575"/>
      <c r="AO30" s="594"/>
      <c r="AP30" s="575"/>
      <c r="AQ30" s="594"/>
      <c r="AR30" s="575"/>
      <c r="AS30" s="594"/>
      <c r="AT30" s="575"/>
      <c r="AU30" s="594"/>
      <c r="AV30" s="575"/>
      <c r="AW30" s="594"/>
      <c r="AX30" s="575"/>
      <c r="AY30" s="594"/>
      <c r="AZ30" s="575"/>
      <c r="BA30" s="594"/>
      <c r="BB30" s="575"/>
      <c r="BC30" s="594"/>
      <c r="BD30" s="575"/>
      <c r="BE30" s="594"/>
      <c r="BF30" s="610"/>
      <c r="BG30" s="594"/>
      <c r="BH30" s="610"/>
      <c r="BI30" s="594"/>
      <c r="BJ30" s="575"/>
      <c r="BK30" s="598"/>
      <c r="CJ30" s="303"/>
      <c r="CK30" s="303"/>
      <c r="CL30" s="303"/>
      <c r="CM30" s="304"/>
      <c r="CN30" s="303"/>
      <c r="CO30" s="303"/>
      <c r="CP30" s="303"/>
      <c r="CQ30" s="303"/>
      <c r="CR30" s="303"/>
      <c r="CS30" s="303"/>
      <c r="CT30" s="303"/>
    </row>
    <row r="31" spans="1:98" s="15" customFormat="1" ht="12.75" customHeight="1">
      <c r="A31" s="35"/>
      <c r="B31" s="204" t="str">
        <f>Parameters!Q30</f>
        <v>C29</v>
      </c>
      <c r="C31" s="205"/>
      <c r="D31" s="471" t="str">
        <f>Parameters!S30</f>
        <v>Manufacture of motor vehicles, trailers and semi-trailers</v>
      </c>
      <c r="E31" s="472"/>
      <c r="F31" s="567">
        <v>0.76254949022308316</v>
      </c>
      <c r="G31" s="568"/>
      <c r="H31" s="569">
        <v>0.97592200678089058</v>
      </c>
      <c r="I31" s="568"/>
      <c r="J31" s="569">
        <v>1.1146331603916404</v>
      </c>
      <c r="K31" s="568"/>
      <c r="L31" s="569">
        <v>2.5752628998949536</v>
      </c>
      <c r="M31" s="568"/>
      <c r="N31" s="569">
        <v>4.5519584159569746</v>
      </c>
      <c r="O31" s="568"/>
      <c r="P31" s="569">
        <v>3.3367567205027968</v>
      </c>
      <c r="Q31" s="568"/>
      <c r="R31" s="569">
        <v>4.3878935639890466</v>
      </c>
      <c r="S31" s="568"/>
      <c r="T31" s="569">
        <v>4.0641606776070249</v>
      </c>
      <c r="U31" s="568"/>
      <c r="V31" s="569">
        <v>4.8170387344992696</v>
      </c>
      <c r="W31" s="568"/>
      <c r="X31" s="569">
        <v>4.1792342417621713</v>
      </c>
      <c r="Y31" s="568"/>
      <c r="Z31" s="569">
        <v>5.2286810836265705</v>
      </c>
      <c r="AA31" s="568"/>
      <c r="AB31" s="569">
        <v>5.3386612668153974</v>
      </c>
      <c r="AC31" s="568"/>
      <c r="AD31" s="569">
        <v>5.6662825443730815</v>
      </c>
      <c r="AE31" s="568"/>
      <c r="AF31" s="569">
        <v>5.9806108290268662</v>
      </c>
      <c r="AG31" s="568"/>
      <c r="AH31" s="569">
        <v>4.3093355169404308</v>
      </c>
      <c r="AI31" s="568"/>
      <c r="AJ31" s="569">
        <v>5.3400539322033032</v>
      </c>
      <c r="AK31" s="568"/>
      <c r="AL31" s="569">
        <v>4.7186210783159179</v>
      </c>
      <c r="AM31" s="568"/>
      <c r="AN31" s="569">
        <v>4.4270868658110176</v>
      </c>
      <c r="AO31" s="568"/>
      <c r="AP31" s="569">
        <v>0.64418117629080862</v>
      </c>
      <c r="AQ31" s="568"/>
      <c r="AR31" s="569">
        <v>0.68324475520168704</v>
      </c>
      <c r="AS31" s="568"/>
      <c r="AT31" s="569">
        <v>0.76097193036844268</v>
      </c>
      <c r="AU31" s="568"/>
      <c r="AV31" s="569">
        <v>1.4244312460148694</v>
      </c>
      <c r="AW31" s="568"/>
      <c r="AX31" s="569">
        <v>1.3122556165359502</v>
      </c>
      <c r="AY31" s="568"/>
      <c r="AZ31" s="569">
        <v>1.474503724997378</v>
      </c>
      <c r="BA31" s="568"/>
      <c r="BB31" s="569">
        <v>1.9040907610223976</v>
      </c>
      <c r="BC31" s="568"/>
      <c r="BD31" s="569">
        <v>1.644234191106972</v>
      </c>
      <c r="BE31" s="568"/>
      <c r="BF31" s="569">
        <v>1.6918160384962961</v>
      </c>
      <c r="BG31" s="568"/>
      <c r="BH31" s="569">
        <v>1.1052696769771053</v>
      </c>
      <c r="BI31" s="568"/>
      <c r="BJ31" s="569" t="s">
        <v>700</v>
      </c>
      <c r="BK31" s="571"/>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471" t="str">
        <f>Parameters!S31</f>
        <v>Manufacture of other transport equipment</v>
      </c>
      <c r="E32" s="472"/>
      <c r="F32" s="567">
        <v>1.6201483590979604</v>
      </c>
      <c r="G32" s="568"/>
      <c r="H32" s="569">
        <v>1.2824095634484785</v>
      </c>
      <c r="I32" s="568"/>
      <c r="J32" s="569">
        <v>1.3952114890818412</v>
      </c>
      <c r="K32" s="568"/>
      <c r="L32" s="569">
        <v>1.1746188703572005</v>
      </c>
      <c r="M32" s="568"/>
      <c r="N32" s="569">
        <v>0.44382253170251068</v>
      </c>
      <c r="O32" s="568"/>
      <c r="P32" s="569">
        <v>0.35873429212156466</v>
      </c>
      <c r="Q32" s="568"/>
      <c r="R32" s="569">
        <v>1.4562098658669349</v>
      </c>
      <c r="S32" s="568"/>
      <c r="T32" s="569">
        <v>0.69547478402186447</v>
      </c>
      <c r="U32" s="568"/>
      <c r="V32" s="569">
        <v>0.56043073078579331</v>
      </c>
      <c r="W32" s="568"/>
      <c r="X32" s="569">
        <v>0.46531922607167725</v>
      </c>
      <c r="Y32" s="568"/>
      <c r="Z32" s="569">
        <v>0.33912033095152955</v>
      </c>
      <c r="AA32" s="568"/>
      <c r="AB32" s="569">
        <v>0.31380272939704512</v>
      </c>
      <c r="AC32" s="568"/>
      <c r="AD32" s="569">
        <v>0.29961833337706323</v>
      </c>
      <c r="AE32" s="568"/>
      <c r="AF32" s="569">
        <v>0.29855436134025309</v>
      </c>
      <c r="AG32" s="568"/>
      <c r="AH32" s="569">
        <v>0.318664773995819</v>
      </c>
      <c r="AI32" s="568"/>
      <c r="AJ32" s="569">
        <v>0.45964160668576437</v>
      </c>
      <c r="AK32" s="568"/>
      <c r="AL32" s="569">
        <v>0.75571130976912859</v>
      </c>
      <c r="AM32" s="568"/>
      <c r="AN32" s="569">
        <v>0.73064874120779566</v>
      </c>
      <c r="AO32" s="568"/>
      <c r="AP32" s="569">
        <v>0.42721015626060982</v>
      </c>
      <c r="AQ32" s="568"/>
      <c r="AR32" s="569">
        <v>0.40613262691508251</v>
      </c>
      <c r="AS32" s="568"/>
      <c r="AT32" s="569">
        <v>0.45372113468391301</v>
      </c>
      <c r="AU32" s="568"/>
      <c r="AV32" s="569">
        <v>0.70987225523057262</v>
      </c>
      <c r="AW32" s="568"/>
      <c r="AX32" s="569">
        <v>4.9588153660015934E-2</v>
      </c>
      <c r="AY32" s="568"/>
      <c r="AZ32" s="569">
        <v>0.66323687910812112</v>
      </c>
      <c r="BA32" s="568"/>
      <c r="BB32" s="569">
        <v>0.71215151106833208</v>
      </c>
      <c r="BC32" s="568"/>
      <c r="BD32" s="569">
        <v>0.64662052969400985</v>
      </c>
      <c r="BE32" s="568"/>
      <c r="BF32" s="569">
        <v>0.43669381785141076</v>
      </c>
      <c r="BG32" s="568"/>
      <c r="BH32" s="569">
        <v>0.23166206184524751</v>
      </c>
      <c r="BI32" s="568"/>
      <c r="BJ32" s="569" t="s">
        <v>700</v>
      </c>
      <c r="BK32" s="571"/>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469" t="str">
        <f>Parameters!S32</f>
        <v>Manufacture of furniture; jewellery, musical instruments, toys; repair and installation of machinery and equipment</v>
      </c>
      <c r="E33" s="470"/>
      <c r="F33" s="603"/>
      <c r="G33" s="594"/>
      <c r="H33" s="575"/>
      <c r="I33" s="594"/>
      <c r="J33" s="575"/>
      <c r="K33" s="594"/>
      <c r="L33" s="575"/>
      <c r="M33" s="594"/>
      <c r="N33" s="575"/>
      <c r="O33" s="594"/>
      <c r="P33" s="575"/>
      <c r="Q33" s="594"/>
      <c r="R33" s="575"/>
      <c r="S33" s="594"/>
      <c r="T33" s="575"/>
      <c r="U33" s="594"/>
      <c r="V33" s="575"/>
      <c r="W33" s="594"/>
      <c r="X33" s="575"/>
      <c r="Y33" s="594"/>
      <c r="Z33" s="575"/>
      <c r="AA33" s="594"/>
      <c r="AB33" s="575"/>
      <c r="AC33" s="594"/>
      <c r="AD33" s="575"/>
      <c r="AE33" s="594"/>
      <c r="AF33" s="575"/>
      <c r="AG33" s="594"/>
      <c r="AH33" s="575"/>
      <c r="AI33" s="594"/>
      <c r="AJ33" s="575"/>
      <c r="AK33" s="594"/>
      <c r="AL33" s="575"/>
      <c r="AM33" s="594"/>
      <c r="AN33" s="575"/>
      <c r="AO33" s="594"/>
      <c r="AP33" s="575"/>
      <c r="AQ33" s="594"/>
      <c r="AR33" s="575"/>
      <c r="AS33" s="594"/>
      <c r="AT33" s="575"/>
      <c r="AU33" s="594"/>
      <c r="AV33" s="575"/>
      <c r="AW33" s="594"/>
      <c r="AX33" s="575"/>
      <c r="AY33" s="594"/>
      <c r="AZ33" s="575"/>
      <c r="BA33" s="594"/>
      <c r="BB33" s="575"/>
      <c r="BC33" s="594"/>
      <c r="BD33" s="575"/>
      <c r="BE33" s="594"/>
      <c r="BF33" s="575"/>
      <c r="BG33" s="594"/>
      <c r="BH33" s="610"/>
      <c r="BI33" s="594"/>
      <c r="BJ33" s="575"/>
      <c r="BK33" s="598"/>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471" t="str">
        <f>Parameters!S33</f>
        <v>Manufacture of furniture; other manufacturing</v>
      </c>
      <c r="E34" s="472"/>
      <c r="F34" s="567">
        <v>6.3377728332780281</v>
      </c>
      <c r="G34" s="568"/>
      <c r="H34" s="569">
        <v>6.4409661508048757</v>
      </c>
      <c r="I34" s="568"/>
      <c r="J34" s="569">
        <v>7.0434572084754778</v>
      </c>
      <c r="K34" s="568"/>
      <c r="L34" s="569">
        <v>7.086526397066506</v>
      </c>
      <c r="M34" s="568"/>
      <c r="N34" s="569">
        <v>1.8894093295006109</v>
      </c>
      <c r="O34" s="568"/>
      <c r="P34" s="569">
        <v>2.2840725339627781</v>
      </c>
      <c r="Q34" s="568"/>
      <c r="R34" s="569">
        <v>9.2787592334633597</v>
      </c>
      <c r="S34" s="568"/>
      <c r="T34" s="569">
        <v>7.1814884223958426</v>
      </c>
      <c r="U34" s="568"/>
      <c r="V34" s="569">
        <v>5.118292259282498</v>
      </c>
      <c r="W34" s="568"/>
      <c r="X34" s="569">
        <v>4.9074943476923476</v>
      </c>
      <c r="Y34" s="568"/>
      <c r="Z34" s="569">
        <v>3.8350267725622884</v>
      </c>
      <c r="AA34" s="568"/>
      <c r="AB34" s="569">
        <v>4.0644981181544173</v>
      </c>
      <c r="AC34" s="568"/>
      <c r="AD34" s="569">
        <v>2.71945941407408</v>
      </c>
      <c r="AE34" s="568"/>
      <c r="AF34" s="569">
        <v>2.8922513818179079</v>
      </c>
      <c r="AG34" s="568"/>
      <c r="AH34" s="569">
        <v>3.1318263709834451</v>
      </c>
      <c r="AI34" s="568"/>
      <c r="AJ34" s="569">
        <v>2.1726535621635801</v>
      </c>
      <c r="AK34" s="568"/>
      <c r="AL34" s="569">
        <v>1.9207336999669027</v>
      </c>
      <c r="AM34" s="568"/>
      <c r="AN34" s="569">
        <v>1.6656659662595343</v>
      </c>
      <c r="AO34" s="568"/>
      <c r="AP34" s="569">
        <v>0.83250433164767879</v>
      </c>
      <c r="AQ34" s="568"/>
      <c r="AR34" s="569">
        <v>0.8752230945278221</v>
      </c>
      <c r="AS34" s="568"/>
      <c r="AT34" s="569">
        <v>0.90684141002775343</v>
      </c>
      <c r="AU34" s="568"/>
      <c r="AV34" s="569">
        <v>1.2492968721847693</v>
      </c>
      <c r="AW34" s="568"/>
      <c r="AX34" s="569">
        <v>1.029341388143219</v>
      </c>
      <c r="AY34" s="568"/>
      <c r="AZ34" s="569">
        <v>1.1730645386497154</v>
      </c>
      <c r="BA34" s="568"/>
      <c r="BB34" s="569">
        <v>1.2336615892713259</v>
      </c>
      <c r="BC34" s="568"/>
      <c r="BD34" s="569">
        <v>1.131644060354454</v>
      </c>
      <c r="BE34" s="568"/>
      <c r="BF34" s="569">
        <v>0.93880551438515381</v>
      </c>
      <c r="BG34" s="568"/>
      <c r="BH34" s="569">
        <v>0.69325247663359435</v>
      </c>
      <c r="BI34" s="568"/>
      <c r="BJ34" s="569" t="s">
        <v>700</v>
      </c>
      <c r="BK34" s="571"/>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474" t="str">
        <f>Parameters!S34</f>
        <v>Repair and installation of machinery and equipment</v>
      </c>
      <c r="E35" s="473"/>
      <c r="F35" s="567">
        <v>2.6542560739726659</v>
      </c>
      <c r="G35" s="568"/>
      <c r="H35" s="569">
        <v>2.7545860854310376</v>
      </c>
      <c r="I35" s="568"/>
      <c r="J35" s="569">
        <v>2.8995881709140039</v>
      </c>
      <c r="K35" s="568"/>
      <c r="L35" s="569">
        <v>3.2626108318195368</v>
      </c>
      <c r="M35" s="568"/>
      <c r="N35" s="569">
        <v>2.7299288604261398</v>
      </c>
      <c r="O35" s="568"/>
      <c r="P35" s="569">
        <v>1.6333900828837755</v>
      </c>
      <c r="Q35" s="568"/>
      <c r="R35" s="569">
        <v>4.7246276265896281</v>
      </c>
      <c r="S35" s="568"/>
      <c r="T35" s="569">
        <v>2.9799359365432685</v>
      </c>
      <c r="U35" s="568"/>
      <c r="V35" s="569">
        <v>2.9036008137811624</v>
      </c>
      <c r="W35" s="568"/>
      <c r="X35" s="569">
        <v>2.9008248302946931</v>
      </c>
      <c r="Y35" s="568"/>
      <c r="Z35" s="569">
        <v>2.7508301010406213</v>
      </c>
      <c r="AA35" s="568"/>
      <c r="AB35" s="569">
        <v>2.6866634201321173</v>
      </c>
      <c r="AC35" s="568"/>
      <c r="AD35" s="569">
        <v>2.411523961274189</v>
      </c>
      <c r="AE35" s="568"/>
      <c r="AF35" s="569">
        <v>2.4693824908172188</v>
      </c>
      <c r="AG35" s="568"/>
      <c r="AH35" s="569">
        <v>2.2171812223782577</v>
      </c>
      <c r="AI35" s="568"/>
      <c r="AJ35" s="569">
        <v>1.8062729694082438</v>
      </c>
      <c r="AK35" s="568"/>
      <c r="AL35" s="569">
        <v>1.5774317426498887</v>
      </c>
      <c r="AM35" s="568"/>
      <c r="AN35" s="569">
        <v>1.5319105386375254</v>
      </c>
      <c r="AO35" s="568"/>
      <c r="AP35" s="569">
        <v>1.2850693289734023</v>
      </c>
      <c r="AQ35" s="568"/>
      <c r="AR35" s="569">
        <v>1.6071309841131067</v>
      </c>
      <c r="AS35" s="568"/>
      <c r="AT35" s="569">
        <v>1.806589958135725</v>
      </c>
      <c r="AU35" s="568"/>
      <c r="AV35" s="569">
        <v>1.4081204994079843</v>
      </c>
      <c r="AW35" s="568"/>
      <c r="AX35" s="569">
        <v>1.3055395410447725</v>
      </c>
      <c r="AY35" s="568"/>
      <c r="AZ35" s="569">
        <v>1.4062336559285715</v>
      </c>
      <c r="BA35" s="568"/>
      <c r="BB35" s="569">
        <v>0.73378426533286401</v>
      </c>
      <c r="BC35" s="568"/>
      <c r="BD35" s="569">
        <v>0.79966341995609547</v>
      </c>
      <c r="BE35" s="568"/>
      <c r="BF35" s="569">
        <v>0.74708813134296559</v>
      </c>
      <c r="BG35" s="568"/>
      <c r="BH35" s="569">
        <v>0.66443132356515544</v>
      </c>
      <c r="BI35" s="568"/>
      <c r="BJ35" s="569" t="s">
        <v>700</v>
      </c>
      <c r="BK35" s="571"/>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479" t="str">
        <f>Parameters!S35</f>
        <v>Electricity, gas, steam and air conditioning supply</v>
      </c>
      <c r="E36" s="472"/>
      <c r="F36" s="564">
        <v>1.770096853262511</v>
      </c>
      <c r="G36" s="568"/>
      <c r="H36" s="565">
        <v>2.8568924684082928</v>
      </c>
      <c r="I36" s="568"/>
      <c r="J36" s="565">
        <v>3.1387518999918922</v>
      </c>
      <c r="K36" s="568"/>
      <c r="L36" s="565">
        <v>3.973077716506757</v>
      </c>
      <c r="M36" s="568"/>
      <c r="N36" s="565">
        <v>7.8235562325161236</v>
      </c>
      <c r="O36" s="568"/>
      <c r="P36" s="565">
        <v>6.0729887956617183</v>
      </c>
      <c r="Q36" s="568"/>
      <c r="R36" s="565">
        <v>4.4851290956708993</v>
      </c>
      <c r="S36" s="568"/>
      <c r="T36" s="565">
        <v>5.9710640358634901</v>
      </c>
      <c r="U36" s="568"/>
      <c r="V36" s="565">
        <v>8.3036073490610747</v>
      </c>
      <c r="W36" s="568"/>
      <c r="X36" s="565">
        <v>9.5851198409561018</v>
      </c>
      <c r="Y36" s="568"/>
      <c r="Z36" s="565">
        <v>9.04629383676569</v>
      </c>
      <c r="AA36" s="568"/>
      <c r="AB36" s="565">
        <v>11.038635295380764</v>
      </c>
      <c r="AC36" s="568"/>
      <c r="AD36" s="565">
        <v>11.344396476628797</v>
      </c>
      <c r="AE36" s="568"/>
      <c r="AF36" s="565">
        <v>10.558459404014439</v>
      </c>
      <c r="AG36" s="568"/>
      <c r="AH36" s="565">
        <v>6.9950830949285194</v>
      </c>
      <c r="AI36" s="568"/>
      <c r="AJ36" s="565">
        <v>6.5516110583263751</v>
      </c>
      <c r="AK36" s="568"/>
      <c r="AL36" s="565">
        <v>6.0598315458764276</v>
      </c>
      <c r="AM36" s="568"/>
      <c r="AN36" s="565">
        <v>5.5534254246527697</v>
      </c>
      <c r="AO36" s="568"/>
      <c r="AP36" s="565">
        <v>0.52662063623247968</v>
      </c>
      <c r="AQ36" s="568"/>
      <c r="AR36" s="565">
        <v>0.36852635967796754</v>
      </c>
      <c r="AS36" s="568"/>
      <c r="AT36" s="565">
        <v>13.452437750561252</v>
      </c>
      <c r="AU36" s="568"/>
      <c r="AV36" s="565">
        <v>18.91518054063549</v>
      </c>
      <c r="AW36" s="568"/>
      <c r="AX36" s="565">
        <v>18.016704609678996</v>
      </c>
      <c r="AY36" s="568"/>
      <c r="AZ36" s="565">
        <v>0.67634228093935089</v>
      </c>
      <c r="BA36" s="568"/>
      <c r="BB36" s="565">
        <v>1.6589633731567839</v>
      </c>
      <c r="BC36" s="568"/>
      <c r="BD36" s="565">
        <v>0.96868130380314532</v>
      </c>
      <c r="BE36" s="568"/>
      <c r="BF36" s="565">
        <v>0.75156880235543666</v>
      </c>
      <c r="BG36" s="568"/>
      <c r="BH36" s="565">
        <v>0.45758333078546271</v>
      </c>
      <c r="BI36" s="568"/>
      <c r="BJ36" s="565" t="s">
        <v>700</v>
      </c>
      <c r="BK36" s="571"/>
      <c r="CJ36" s="303"/>
      <c r="CK36" s="303"/>
      <c r="CL36" s="303"/>
      <c r="CM36" s="304" t="s">
        <v>59</v>
      </c>
      <c r="CN36" s="303" t="s">
        <v>946</v>
      </c>
      <c r="CO36" s="303"/>
      <c r="CP36" s="303"/>
      <c r="CQ36" s="303"/>
      <c r="CR36" s="303"/>
      <c r="CS36" s="303"/>
      <c r="CT36" s="303"/>
    </row>
    <row r="37" spans="1:98" s="13" customFormat="1">
      <c r="A37" s="36"/>
      <c r="B37" s="207" t="str">
        <f>Parameters!Q36</f>
        <v>E</v>
      </c>
      <c r="C37" s="208"/>
      <c r="D37" s="479" t="str">
        <f>Parameters!S36</f>
        <v>Water supply; sewerage, waste management and remediation activities</v>
      </c>
      <c r="E37" s="481"/>
      <c r="F37" s="564">
        <v>4884.6762911441756</v>
      </c>
      <c r="G37" s="568"/>
      <c r="H37" s="565">
        <v>4893.0312967008658</v>
      </c>
      <c r="I37" s="568"/>
      <c r="J37" s="565">
        <v>5095.0310926269522</v>
      </c>
      <c r="K37" s="568"/>
      <c r="L37" s="565">
        <v>4452.701035423147</v>
      </c>
      <c r="M37" s="568"/>
      <c r="N37" s="565">
        <v>4212.3960406884944</v>
      </c>
      <c r="O37" s="568"/>
      <c r="P37" s="565">
        <v>4162.0152367234596</v>
      </c>
      <c r="Q37" s="568"/>
      <c r="R37" s="565">
        <v>4447.232063081311</v>
      </c>
      <c r="S37" s="568"/>
      <c r="T37" s="565">
        <v>4538.5672655433727</v>
      </c>
      <c r="U37" s="568"/>
      <c r="V37" s="565">
        <v>4307.511018354302</v>
      </c>
      <c r="W37" s="568"/>
      <c r="X37" s="565">
        <v>3573.1254529598705</v>
      </c>
      <c r="Y37" s="568"/>
      <c r="Z37" s="565">
        <v>4071.5577516792109</v>
      </c>
      <c r="AA37" s="568"/>
      <c r="AB37" s="565">
        <v>3798.7115543015625</v>
      </c>
      <c r="AC37" s="568"/>
      <c r="AD37" s="565">
        <v>3825.6785560480685</v>
      </c>
      <c r="AE37" s="568"/>
      <c r="AF37" s="565">
        <v>3705.4030595923127</v>
      </c>
      <c r="AG37" s="568"/>
      <c r="AH37" s="565">
        <v>3712.6547002427242</v>
      </c>
      <c r="AI37" s="568"/>
      <c r="AJ37" s="565">
        <v>3588.6681548834904</v>
      </c>
      <c r="AK37" s="568"/>
      <c r="AL37" s="565">
        <v>3579.555335422303</v>
      </c>
      <c r="AM37" s="568"/>
      <c r="AN37" s="565">
        <v>3829.4997541339753</v>
      </c>
      <c r="AO37" s="568"/>
      <c r="AP37" s="565">
        <v>4156.2299860853382</v>
      </c>
      <c r="AQ37" s="568"/>
      <c r="AR37" s="565">
        <v>4945.1379208484632</v>
      </c>
      <c r="AS37" s="568"/>
      <c r="AT37" s="565">
        <v>5360.5693216072832</v>
      </c>
      <c r="AU37" s="568"/>
      <c r="AV37" s="565">
        <v>5313.3699466338148</v>
      </c>
      <c r="AW37" s="568"/>
      <c r="AX37" s="565">
        <v>5431.2729700397367</v>
      </c>
      <c r="AY37" s="568"/>
      <c r="AZ37" s="565">
        <v>5577.5817498985562</v>
      </c>
      <c r="BA37" s="568"/>
      <c r="BB37" s="565">
        <v>5336.3137446693036</v>
      </c>
      <c r="BC37" s="568"/>
      <c r="BD37" s="565">
        <v>4842.3743628265347</v>
      </c>
      <c r="BE37" s="568"/>
      <c r="BF37" s="565">
        <v>4538.993420527735</v>
      </c>
      <c r="BG37" s="568"/>
      <c r="BH37" s="565">
        <v>4476.1854405348004</v>
      </c>
      <c r="BI37" s="568"/>
      <c r="BJ37" s="565" t="s">
        <v>700</v>
      </c>
      <c r="BK37" s="571"/>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474" t="str">
        <f>Parameters!S37</f>
        <v>Water collection, treatment and supply</v>
      </c>
      <c r="E38" s="473"/>
      <c r="F38" s="567">
        <v>1032.5632275254068</v>
      </c>
      <c r="G38" s="568"/>
      <c r="H38" s="569">
        <v>1010.7210437990508</v>
      </c>
      <c r="I38" s="568"/>
      <c r="J38" s="569">
        <v>981.20266027238472</v>
      </c>
      <c r="K38" s="568"/>
      <c r="L38" s="569">
        <v>948.54636468684816</v>
      </c>
      <c r="M38" s="568"/>
      <c r="N38" s="569">
        <v>911.70519376943264</v>
      </c>
      <c r="O38" s="568"/>
      <c r="P38" s="569">
        <v>838.43034657270721</v>
      </c>
      <c r="Q38" s="568"/>
      <c r="R38" s="569">
        <v>812.50919021015295</v>
      </c>
      <c r="S38" s="568"/>
      <c r="T38" s="569">
        <v>841.53957976542438</v>
      </c>
      <c r="U38" s="568"/>
      <c r="V38" s="569">
        <v>812.58689054753359</v>
      </c>
      <c r="W38" s="568"/>
      <c r="X38" s="569">
        <v>313.52969063092638</v>
      </c>
      <c r="Y38" s="568"/>
      <c r="Z38" s="569">
        <v>762.47041098023374</v>
      </c>
      <c r="AA38" s="568"/>
      <c r="AB38" s="569">
        <v>755.20717962141885</v>
      </c>
      <c r="AC38" s="568"/>
      <c r="AD38" s="569">
        <v>712.25196040343974</v>
      </c>
      <c r="AE38" s="568"/>
      <c r="AF38" s="569">
        <v>663.94290876477498</v>
      </c>
      <c r="AG38" s="568"/>
      <c r="AH38" s="569">
        <v>657.05033365911277</v>
      </c>
      <c r="AI38" s="568"/>
      <c r="AJ38" s="569">
        <v>607.59062073867415</v>
      </c>
      <c r="AK38" s="568"/>
      <c r="AL38" s="569">
        <v>474.57529639046777</v>
      </c>
      <c r="AM38" s="568"/>
      <c r="AN38" s="569">
        <v>456.39539089903388</v>
      </c>
      <c r="AO38" s="568"/>
      <c r="AP38" s="569">
        <v>380.12162817151818</v>
      </c>
      <c r="AQ38" s="568"/>
      <c r="AR38" s="569">
        <v>315.23667888036209</v>
      </c>
      <c r="AS38" s="568"/>
      <c r="AT38" s="569">
        <v>308.36163795387063</v>
      </c>
      <c r="AU38" s="568"/>
      <c r="AV38" s="569">
        <v>233.88375007910176</v>
      </c>
      <c r="AW38" s="568"/>
      <c r="AX38" s="569">
        <v>143.33634336510136</v>
      </c>
      <c r="AY38" s="568"/>
      <c r="AZ38" s="569">
        <v>115.99396077238339</v>
      </c>
      <c r="BA38" s="568"/>
      <c r="BB38" s="569">
        <v>94.651574493618227</v>
      </c>
      <c r="BC38" s="568"/>
      <c r="BD38" s="569">
        <v>90.937685857717696</v>
      </c>
      <c r="BE38" s="568"/>
      <c r="BF38" s="569">
        <v>88.91659966216281</v>
      </c>
      <c r="BG38" s="568"/>
      <c r="BH38" s="569">
        <v>83.903548025967879</v>
      </c>
      <c r="BI38" s="568"/>
      <c r="BJ38" s="569" t="s">
        <v>700</v>
      </c>
      <c r="BK38" s="571"/>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474" t="str">
        <f>Parameters!S38</f>
        <v>Sewerage, waste management, remediation activities</v>
      </c>
      <c r="E39" s="473"/>
      <c r="F39" s="567">
        <v>3852.113063618769</v>
      </c>
      <c r="G39" s="568"/>
      <c r="H39" s="569">
        <v>3882.3102529018147</v>
      </c>
      <c r="I39" s="568"/>
      <c r="J39" s="569">
        <v>4113.8284323545677</v>
      </c>
      <c r="K39" s="568"/>
      <c r="L39" s="569">
        <v>3504.1546707362986</v>
      </c>
      <c r="M39" s="568"/>
      <c r="N39" s="569">
        <v>3300.6908469190616</v>
      </c>
      <c r="O39" s="568"/>
      <c r="P39" s="569">
        <v>3323.5848901507525</v>
      </c>
      <c r="Q39" s="568"/>
      <c r="R39" s="569">
        <v>3634.7228728711584</v>
      </c>
      <c r="S39" s="568"/>
      <c r="T39" s="569">
        <v>3697.0276857779481</v>
      </c>
      <c r="U39" s="568"/>
      <c r="V39" s="569">
        <v>3494.9241278067684</v>
      </c>
      <c r="W39" s="568"/>
      <c r="X39" s="569">
        <v>3259.5957623289441</v>
      </c>
      <c r="Y39" s="568"/>
      <c r="Z39" s="569">
        <v>3309.0873406989772</v>
      </c>
      <c r="AA39" s="568"/>
      <c r="AB39" s="569">
        <v>3043.5043746801439</v>
      </c>
      <c r="AC39" s="568"/>
      <c r="AD39" s="569">
        <v>3113.4265956446288</v>
      </c>
      <c r="AE39" s="568"/>
      <c r="AF39" s="569">
        <v>3041.4601508275377</v>
      </c>
      <c r="AG39" s="568"/>
      <c r="AH39" s="569">
        <v>3055.6043665836114</v>
      </c>
      <c r="AI39" s="568"/>
      <c r="AJ39" s="569">
        <v>2981.0775341448161</v>
      </c>
      <c r="AK39" s="568"/>
      <c r="AL39" s="569">
        <v>3104.9800390318351</v>
      </c>
      <c r="AM39" s="568"/>
      <c r="AN39" s="569">
        <v>3373.1043632349415</v>
      </c>
      <c r="AO39" s="568"/>
      <c r="AP39" s="569">
        <v>3776.1083579138203</v>
      </c>
      <c r="AQ39" s="568"/>
      <c r="AR39" s="569">
        <v>4629.9012419681012</v>
      </c>
      <c r="AS39" s="568"/>
      <c r="AT39" s="569">
        <v>5052.2076836534125</v>
      </c>
      <c r="AU39" s="568"/>
      <c r="AV39" s="569">
        <v>5079.4861965547134</v>
      </c>
      <c r="AW39" s="568"/>
      <c r="AX39" s="569">
        <v>5287.9366266746356</v>
      </c>
      <c r="AY39" s="568"/>
      <c r="AZ39" s="569">
        <v>5461.5877891261725</v>
      </c>
      <c r="BA39" s="568"/>
      <c r="BB39" s="569">
        <v>5241.6621701756849</v>
      </c>
      <c r="BC39" s="568"/>
      <c r="BD39" s="569">
        <v>4751.4366769688168</v>
      </c>
      <c r="BE39" s="568"/>
      <c r="BF39" s="569">
        <v>4450.0768208655718</v>
      </c>
      <c r="BG39" s="568"/>
      <c r="BH39" s="569">
        <v>4392.2818925088322</v>
      </c>
      <c r="BI39" s="568"/>
      <c r="BJ39" s="569" t="s">
        <v>700</v>
      </c>
      <c r="BK39" s="571"/>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479" t="str">
        <f>Parameters!S39</f>
        <v>Construction</v>
      </c>
      <c r="E40" s="472"/>
      <c r="F40" s="564">
        <v>3.6621857375461713</v>
      </c>
      <c r="G40" s="568"/>
      <c r="H40" s="565">
        <v>5.7267620266006274</v>
      </c>
      <c r="I40" s="568"/>
      <c r="J40" s="565">
        <v>6.8801822713117655</v>
      </c>
      <c r="K40" s="568"/>
      <c r="L40" s="565">
        <v>9.3498622121024439</v>
      </c>
      <c r="M40" s="568"/>
      <c r="N40" s="565">
        <v>11.758815321971158</v>
      </c>
      <c r="O40" s="568"/>
      <c r="P40" s="565">
        <v>11.189941775603565</v>
      </c>
      <c r="Q40" s="568"/>
      <c r="R40" s="565">
        <v>12.951667474337173</v>
      </c>
      <c r="S40" s="568"/>
      <c r="T40" s="565">
        <v>13.701068339328955</v>
      </c>
      <c r="U40" s="568"/>
      <c r="V40" s="565">
        <v>13.423030615636698</v>
      </c>
      <c r="W40" s="568"/>
      <c r="X40" s="565">
        <v>13.483362421384767</v>
      </c>
      <c r="Y40" s="568"/>
      <c r="Z40" s="565">
        <v>16.992420895893058</v>
      </c>
      <c r="AA40" s="568"/>
      <c r="AB40" s="565">
        <v>16.511242716284617</v>
      </c>
      <c r="AC40" s="568"/>
      <c r="AD40" s="565">
        <v>19.575119812039389</v>
      </c>
      <c r="AE40" s="568"/>
      <c r="AF40" s="565">
        <v>20.562575881692737</v>
      </c>
      <c r="AG40" s="568"/>
      <c r="AH40" s="565">
        <v>19.15114921313852</v>
      </c>
      <c r="AI40" s="568"/>
      <c r="AJ40" s="565">
        <v>16.056326803745883</v>
      </c>
      <c r="AK40" s="568"/>
      <c r="AL40" s="565">
        <v>14.190168946464244</v>
      </c>
      <c r="AM40" s="568"/>
      <c r="AN40" s="565">
        <v>13.731211957740715</v>
      </c>
      <c r="AO40" s="568"/>
      <c r="AP40" s="565">
        <v>3.6195011381013171</v>
      </c>
      <c r="AQ40" s="568"/>
      <c r="AR40" s="565">
        <v>3.664048232040336</v>
      </c>
      <c r="AS40" s="568"/>
      <c r="AT40" s="565">
        <v>4.7718171597840291</v>
      </c>
      <c r="AU40" s="568"/>
      <c r="AV40" s="565">
        <v>6.6459498466628837</v>
      </c>
      <c r="AW40" s="568"/>
      <c r="AX40" s="565">
        <v>6.7781833504084004</v>
      </c>
      <c r="AY40" s="568"/>
      <c r="AZ40" s="565">
        <v>7.7784069737221655</v>
      </c>
      <c r="BA40" s="568"/>
      <c r="BB40" s="565">
        <v>8.6625487547284674</v>
      </c>
      <c r="BC40" s="568"/>
      <c r="BD40" s="565">
        <v>8.8046808149096503</v>
      </c>
      <c r="BE40" s="568"/>
      <c r="BF40" s="565">
        <v>9.2582819556577025</v>
      </c>
      <c r="BG40" s="568"/>
      <c r="BH40" s="565">
        <v>9.1301817490567263</v>
      </c>
      <c r="BI40" s="568"/>
      <c r="BJ40" s="565" t="s">
        <v>700</v>
      </c>
      <c r="BK40" s="571"/>
      <c r="CJ40" s="303"/>
      <c r="CK40" s="303"/>
      <c r="CL40" s="303"/>
      <c r="CM40" s="304" t="s">
        <v>159</v>
      </c>
      <c r="CN40" s="303" t="s">
        <v>946</v>
      </c>
      <c r="CO40" s="303"/>
      <c r="CP40" s="303"/>
      <c r="CQ40" s="303"/>
      <c r="CR40" s="303"/>
      <c r="CS40" s="303"/>
      <c r="CT40" s="303"/>
    </row>
    <row r="41" spans="1:98" s="13" customFormat="1">
      <c r="A41" s="36"/>
      <c r="B41" s="207" t="str">
        <f>Parameters!Q40</f>
        <v>G</v>
      </c>
      <c r="C41" s="208"/>
      <c r="D41" s="479" t="str">
        <f>Parameters!S40</f>
        <v>Wholesale and retail trade; repair of motor vehicles and motorcycles</v>
      </c>
      <c r="E41" s="481"/>
      <c r="F41" s="564">
        <v>3.4366049718892793</v>
      </c>
      <c r="G41" s="568"/>
      <c r="H41" s="565">
        <v>4.5594740596557308</v>
      </c>
      <c r="I41" s="568"/>
      <c r="J41" s="565">
        <v>6.9915488071888241</v>
      </c>
      <c r="K41" s="568"/>
      <c r="L41" s="565">
        <v>10.506230735383767</v>
      </c>
      <c r="M41" s="568"/>
      <c r="N41" s="565">
        <v>15.878002152519034</v>
      </c>
      <c r="O41" s="568"/>
      <c r="P41" s="565">
        <v>14.819565351334527</v>
      </c>
      <c r="Q41" s="568"/>
      <c r="R41" s="565">
        <v>20.38275992682129</v>
      </c>
      <c r="S41" s="568"/>
      <c r="T41" s="565">
        <v>18.585739373877452</v>
      </c>
      <c r="U41" s="568"/>
      <c r="V41" s="565">
        <v>21.742654716262532</v>
      </c>
      <c r="W41" s="568"/>
      <c r="X41" s="565">
        <v>24.216639506952156</v>
      </c>
      <c r="Y41" s="568"/>
      <c r="Z41" s="565">
        <v>32.207172672024704</v>
      </c>
      <c r="AA41" s="568"/>
      <c r="AB41" s="565">
        <v>28.565552506159378</v>
      </c>
      <c r="AC41" s="568"/>
      <c r="AD41" s="565">
        <v>29.27427312740673</v>
      </c>
      <c r="AE41" s="568"/>
      <c r="AF41" s="565">
        <v>29.466252076166779</v>
      </c>
      <c r="AG41" s="568"/>
      <c r="AH41" s="565">
        <v>27.561476662886655</v>
      </c>
      <c r="AI41" s="568"/>
      <c r="AJ41" s="565">
        <v>25.969515542993882</v>
      </c>
      <c r="AK41" s="568"/>
      <c r="AL41" s="565">
        <v>21.617982244250435</v>
      </c>
      <c r="AM41" s="568"/>
      <c r="AN41" s="565">
        <v>21.449139359969283</v>
      </c>
      <c r="AO41" s="568"/>
      <c r="AP41" s="565">
        <v>6.354926406724779</v>
      </c>
      <c r="AQ41" s="568"/>
      <c r="AR41" s="565">
        <v>6.1149709414899522</v>
      </c>
      <c r="AS41" s="568"/>
      <c r="AT41" s="565">
        <v>8.1528692329112271</v>
      </c>
      <c r="AU41" s="568"/>
      <c r="AV41" s="565">
        <v>10.765610415894024</v>
      </c>
      <c r="AW41" s="568"/>
      <c r="AX41" s="565">
        <v>11.685934433482092</v>
      </c>
      <c r="AY41" s="568"/>
      <c r="AZ41" s="565">
        <v>13.953220528000747</v>
      </c>
      <c r="BA41" s="568"/>
      <c r="BB41" s="565">
        <v>17.433699510042437</v>
      </c>
      <c r="BC41" s="568"/>
      <c r="BD41" s="565">
        <v>16.69264196073707</v>
      </c>
      <c r="BE41" s="568"/>
      <c r="BF41" s="565">
        <v>15.731808520715212</v>
      </c>
      <c r="BG41" s="568"/>
      <c r="BH41" s="565">
        <v>17.217733414438896</v>
      </c>
      <c r="BI41" s="568"/>
      <c r="BJ41" s="565" t="s">
        <v>700</v>
      </c>
      <c r="BK41" s="571"/>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471" t="str">
        <f>Parameters!S41</f>
        <v>Wholesale and retail trade and repair of motor vehicles and motorcycles</v>
      </c>
      <c r="E42" s="472"/>
      <c r="F42" s="567">
        <v>0.46801929297276151</v>
      </c>
      <c r="G42" s="568"/>
      <c r="H42" s="569">
        <v>0.98425650458249203</v>
      </c>
      <c r="I42" s="568"/>
      <c r="J42" s="569">
        <v>1.195813748607975</v>
      </c>
      <c r="K42" s="568"/>
      <c r="L42" s="569">
        <v>2.1944404853759001</v>
      </c>
      <c r="M42" s="568"/>
      <c r="N42" s="569">
        <v>2.5943269688742014</v>
      </c>
      <c r="O42" s="568"/>
      <c r="P42" s="569">
        <v>2.669917649012103</v>
      </c>
      <c r="Q42" s="568"/>
      <c r="R42" s="569">
        <v>5.0849920157921478</v>
      </c>
      <c r="S42" s="568"/>
      <c r="T42" s="569">
        <v>4.194311383158996</v>
      </c>
      <c r="U42" s="568"/>
      <c r="V42" s="569">
        <v>4.5933122277038372</v>
      </c>
      <c r="W42" s="568"/>
      <c r="X42" s="569">
        <v>6.0097532827216522</v>
      </c>
      <c r="Y42" s="568"/>
      <c r="Z42" s="569">
        <v>6.984879870885174</v>
      </c>
      <c r="AA42" s="568"/>
      <c r="AB42" s="569">
        <v>7.0521451040571934</v>
      </c>
      <c r="AC42" s="568"/>
      <c r="AD42" s="569">
        <v>6.8647850935117871</v>
      </c>
      <c r="AE42" s="568"/>
      <c r="AF42" s="569">
        <v>7.0868930182017422</v>
      </c>
      <c r="AG42" s="568"/>
      <c r="AH42" s="569">
        <v>4.2191048287428847</v>
      </c>
      <c r="AI42" s="568"/>
      <c r="AJ42" s="569">
        <v>2.5628952249720265</v>
      </c>
      <c r="AK42" s="568"/>
      <c r="AL42" s="569">
        <v>1.636021199227605</v>
      </c>
      <c r="AM42" s="568"/>
      <c r="AN42" s="569">
        <v>1.8133767186965855</v>
      </c>
      <c r="AO42" s="568"/>
      <c r="AP42" s="569">
        <v>0.79798970737338193</v>
      </c>
      <c r="AQ42" s="568"/>
      <c r="AR42" s="569">
        <v>0.76166702766487993</v>
      </c>
      <c r="AS42" s="568"/>
      <c r="AT42" s="569">
        <v>1.0277862032946714</v>
      </c>
      <c r="AU42" s="568"/>
      <c r="AV42" s="569">
        <v>1.2420330640881541</v>
      </c>
      <c r="AW42" s="568"/>
      <c r="AX42" s="569">
        <v>1.6290168621545664</v>
      </c>
      <c r="AY42" s="568"/>
      <c r="AZ42" s="569">
        <v>2.272721787891844</v>
      </c>
      <c r="BA42" s="568"/>
      <c r="BB42" s="569">
        <v>4.1535956137794408</v>
      </c>
      <c r="BC42" s="568"/>
      <c r="BD42" s="569">
        <v>3.9281241783827441</v>
      </c>
      <c r="BE42" s="568"/>
      <c r="BF42" s="569">
        <v>3.2195210246586008</v>
      </c>
      <c r="BG42" s="568"/>
      <c r="BH42" s="569">
        <v>3.8214002160528713</v>
      </c>
      <c r="BI42" s="568"/>
      <c r="BJ42" s="569" t="s">
        <v>700</v>
      </c>
      <c r="BK42" s="571"/>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471" t="str">
        <f>Parameters!S42</f>
        <v>Wholesale trade, except of motor vehicles and motorcycles</v>
      </c>
      <c r="E43" s="472"/>
      <c r="F43" s="567">
        <v>1.6171892183996055</v>
      </c>
      <c r="G43" s="568"/>
      <c r="H43" s="569">
        <v>1.7885012011830042</v>
      </c>
      <c r="I43" s="568"/>
      <c r="J43" s="569">
        <v>3.778562956415362</v>
      </c>
      <c r="K43" s="568"/>
      <c r="L43" s="569">
        <v>4.8879511387805286</v>
      </c>
      <c r="M43" s="568"/>
      <c r="N43" s="569">
        <v>8.9507649574463599</v>
      </c>
      <c r="O43" s="568"/>
      <c r="P43" s="569">
        <v>7.9688640702363296</v>
      </c>
      <c r="Q43" s="568"/>
      <c r="R43" s="569">
        <v>8.8911321790131552</v>
      </c>
      <c r="S43" s="568"/>
      <c r="T43" s="569">
        <v>7.5230816400734994</v>
      </c>
      <c r="U43" s="568"/>
      <c r="V43" s="569">
        <v>8.6098595914131053</v>
      </c>
      <c r="W43" s="568"/>
      <c r="X43" s="569">
        <v>10.130406909524362</v>
      </c>
      <c r="Y43" s="568"/>
      <c r="Z43" s="569">
        <v>13.373562543663418</v>
      </c>
      <c r="AA43" s="568"/>
      <c r="AB43" s="569">
        <v>10.623972321346329</v>
      </c>
      <c r="AC43" s="568"/>
      <c r="AD43" s="569">
        <v>12.42481798703508</v>
      </c>
      <c r="AE43" s="568"/>
      <c r="AF43" s="569">
        <v>11.964743436535404</v>
      </c>
      <c r="AG43" s="568"/>
      <c r="AH43" s="569">
        <v>14.470963080372822</v>
      </c>
      <c r="AI43" s="568"/>
      <c r="AJ43" s="569">
        <v>14.675306495697951</v>
      </c>
      <c r="AK43" s="568"/>
      <c r="AL43" s="569">
        <v>12.216203640524569</v>
      </c>
      <c r="AM43" s="568"/>
      <c r="AN43" s="569">
        <v>10.432777610806021</v>
      </c>
      <c r="AO43" s="568"/>
      <c r="AP43" s="569">
        <v>2.9267957607597177</v>
      </c>
      <c r="AQ43" s="568"/>
      <c r="AR43" s="569">
        <v>2.7074873983414509</v>
      </c>
      <c r="AS43" s="568"/>
      <c r="AT43" s="569">
        <v>3.4843238241834658</v>
      </c>
      <c r="AU43" s="568"/>
      <c r="AV43" s="569">
        <v>4.9900565924453133</v>
      </c>
      <c r="AW43" s="568"/>
      <c r="AX43" s="569">
        <v>5.2862601866991943</v>
      </c>
      <c r="AY43" s="568"/>
      <c r="AZ43" s="569">
        <v>6.0466098850840959</v>
      </c>
      <c r="BA43" s="568"/>
      <c r="BB43" s="569">
        <v>6.7487399758146793</v>
      </c>
      <c r="BC43" s="568"/>
      <c r="BD43" s="569">
        <v>6.7339114197427969</v>
      </c>
      <c r="BE43" s="568"/>
      <c r="BF43" s="569">
        <v>6.7498384114517682</v>
      </c>
      <c r="BG43" s="568"/>
      <c r="BH43" s="569">
        <v>7.3003995684571885</v>
      </c>
      <c r="BI43" s="568"/>
      <c r="BJ43" s="569" t="s">
        <v>700</v>
      </c>
      <c r="BK43" s="571"/>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471" t="str">
        <f>Parameters!S43</f>
        <v>Retail trade, except of motor vehicles and motorcycles</v>
      </c>
      <c r="E44" s="472"/>
      <c r="F44" s="567">
        <v>1.3513964605169124</v>
      </c>
      <c r="G44" s="568"/>
      <c r="H44" s="569">
        <v>1.7867163538902351</v>
      </c>
      <c r="I44" s="568"/>
      <c r="J44" s="569">
        <v>2.0171721021654867</v>
      </c>
      <c r="K44" s="568"/>
      <c r="L44" s="569">
        <v>3.4238391112273376</v>
      </c>
      <c r="M44" s="568"/>
      <c r="N44" s="569">
        <v>4.3329102261984733</v>
      </c>
      <c r="O44" s="568"/>
      <c r="P44" s="569">
        <v>4.1807836320860936</v>
      </c>
      <c r="Q44" s="568"/>
      <c r="R44" s="569">
        <v>6.4066357320159879</v>
      </c>
      <c r="S44" s="568"/>
      <c r="T44" s="569">
        <v>6.8683463506449565</v>
      </c>
      <c r="U44" s="568"/>
      <c r="V44" s="569">
        <v>8.5394828971455894</v>
      </c>
      <c r="W44" s="568"/>
      <c r="X44" s="569">
        <v>8.0764793147061411</v>
      </c>
      <c r="Y44" s="568"/>
      <c r="Z44" s="569">
        <v>11.848730257476115</v>
      </c>
      <c r="AA44" s="568"/>
      <c r="AB44" s="569">
        <v>10.889435080755854</v>
      </c>
      <c r="AC44" s="568"/>
      <c r="AD44" s="569">
        <v>9.984670046859863</v>
      </c>
      <c r="AE44" s="568"/>
      <c r="AF44" s="569">
        <v>10.414615621429633</v>
      </c>
      <c r="AG44" s="568"/>
      <c r="AH44" s="569">
        <v>8.8714087537709467</v>
      </c>
      <c r="AI44" s="568"/>
      <c r="AJ44" s="569">
        <v>8.7313138223239051</v>
      </c>
      <c r="AK44" s="568"/>
      <c r="AL44" s="569">
        <v>7.7657574044982614</v>
      </c>
      <c r="AM44" s="568"/>
      <c r="AN44" s="569">
        <v>9.202985030466678</v>
      </c>
      <c r="AO44" s="568"/>
      <c r="AP44" s="569">
        <v>2.6301409385916794</v>
      </c>
      <c r="AQ44" s="568"/>
      <c r="AR44" s="569">
        <v>2.6458165154836211</v>
      </c>
      <c r="AS44" s="568"/>
      <c r="AT44" s="569">
        <v>3.6407592054330897</v>
      </c>
      <c r="AU44" s="568"/>
      <c r="AV44" s="569">
        <v>4.5335207593605569</v>
      </c>
      <c r="AW44" s="568"/>
      <c r="AX44" s="569">
        <v>4.7706573846283309</v>
      </c>
      <c r="AY44" s="568"/>
      <c r="AZ44" s="569">
        <v>5.6338888550248072</v>
      </c>
      <c r="BA44" s="568"/>
      <c r="BB44" s="569">
        <v>6.5313639204483174</v>
      </c>
      <c r="BC44" s="568"/>
      <c r="BD44" s="569">
        <v>6.0306063626115298</v>
      </c>
      <c r="BE44" s="568"/>
      <c r="BF44" s="569">
        <v>5.7624490846048433</v>
      </c>
      <c r="BG44" s="568"/>
      <c r="BH44" s="569">
        <v>6.0959336299288358</v>
      </c>
      <c r="BI44" s="568"/>
      <c r="BJ44" s="569" t="s">
        <v>700</v>
      </c>
      <c r="BK44" s="571"/>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479" t="str">
        <f>Parameters!S44</f>
        <v>Transportation and storage</v>
      </c>
      <c r="E45" s="481"/>
      <c r="F45" s="564">
        <v>10.789666305684921</v>
      </c>
      <c r="G45" s="568"/>
      <c r="H45" s="565">
        <v>12.204425870314772</v>
      </c>
      <c r="I45" s="568"/>
      <c r="J45" s="565">
        <v>13.763654862213277</v>
      </c>
      <c r="K45" s="568"/>
      <c r="L45" s="565">
        <v>16.329431564490815</v>
      </c>
      <c r="M45" s="568"/>
      <c r="N45" s="565">
        <v>24.450468522968166</v>
      </c>
      <c r="O45" s="568"/>
      <c r="P45" s="565">
        <v>22.238868975521882</v>
      </c>
      <c r="Q45" s="568"/>
      <c r="R45" s="565">
        <v>27.646349402570259</v>
      </c>
      <c r="S45" s="568"/>
      <c r="T45" s="565">
        <v>26.367761366283556</v>
      </c>
      <c r="U45" s="568"/>
      <c r="V45" s="565">
        <v>28.951229335498194</v>
      </c>
      <c r="W45" s="568"/>
      <c r="X45" s="565">
        <v>30.345037467409487</v>
      </c>
      <c r="Y45" s="568"/>
      <c r="Z45" s="565">
        <v>38.217178327418722</v>
      </c>
      <c r="AA45" s="568"/>
      <c r="AB45" s="565">
        <v>34.00382346376994</v>
      </c>
      <c r="AC45" s="568"/>
      <c r="AD45" s="565">
        <v>37.66465474802532</v>
      </c>
      <c r="AE45" s="568"/>
      <c r="AF45" s="565">
        <v>45.092846858835628</v>
      </c>
      <c r="AG45" s="568"/>
      <c r="AH45" s="565">
        <v>42.907355358389182</v>
      </c>
      <c r="AI45" s="568"/>
      <c r="AJ45" s="565">
        <v>32.716905895499139</v>
      </c>
      <c r="AK45" s="568"/>
      <c r="AL45" s="565">
        <v>34.461814444314612</v>
      </c>
      <c r="AM45" s="568"/>
      <c r="AN45" s="565">
        <v>36.125633897613071</v>
      </c>
      <c r="AO45" s="568"/>
      <c r="AP45" s="565">
        <v>22.812284448064428</v>
      </c>
      <c r="AQ45" s="568"/>
      <c r="AR45" s="565">
        <v>16.10261699359982</v>
      </c>
      <c r="AS45" s="568"/>
      <c r="AT45" s="565">
        <v>25.720387883133871</v>
      </c>
      <c r="AU45" s="568"/>
      <c r="AV45" s="565">
        <v>30.168164393580682</v>
      </c>
      <c r="AW45" s="568"/>
      <c r="AX45" s="565">
        <v>30.423957173862025</v>
      </c>
      <c r="AY45" s="568"/>
      <c r="AZ45" s="565">
        <v>33.408431974649744</v>
      </c>
      <c r="BA45" s="568"/>
      <c r="BB45" s="565">
        <v>34.799267971928145</v>
      </c>
      <c r="BC45" s="568"/>
      <c r="BD45" s="565">
        <v>22.518750058269166</v>
      </c>
      <c r="BE45" s="568"/>
      <c r="BF45" s="565">
        <v>34.753373487177562</v>
      </c>
      <c r="BG45" s="568"/>
      <c r="BH45" s="565">
        <v>36.672270285819046</v>
      </c>
      <c r="BI45" s="568"/>
      <c r="BJ45" s="565" t="s">
        <v>700</v>
      </c>
      <c r="BK45" s="571"/>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471" t="str">
        <f>Parameters!S45</f>
        <v>Land transport and transport via pipelines</v>
      </c>
      <c r="E46" s="472"/>
      <c r="F46" s="567">
        <v>9.887057189490152</v>
      </c>
      <c r="G46" s="568"/>
      <c r="H46" s="569">
        <v>10.717485343046919</v>
      </c>
      <c r="I46" s="568"/>
      <c r="J46" s="569">
        <v>11.780377824679922</v>
      </c>
      <c r="K46" s="568"/>
      <c r="L46" s="569">
        <v>13.948675047988955</v>
      </c>
      <c r="M46" s="568"/>
      <c r="N46" s="569">
        <v>20.181313569515879</v>
      </c>
      <c r="O46" s="568"/>
      <c r="P46" s="569">
        <v>19.398789922482887</v>
      </c>
      <c r="Q46" s="568"/>
      <c r="R46" s="569">
        <v>23.994707772961814</v>
      </c>
      <c r="S46" s="568"/>
      <c r="T46" s="569">
        <v>23.712719259558462</v>
      </c>
      <c r="U46" s="568"/>
      <c r="V46" s="569">
        <v>25.193667479528422</v>
      </c>
      <c r="W46" s="568"/>
      <c r="X46" s="569">
        <v>27.511341675982393</v>
      </c>
      <c r="Y46" s="568"/>
      <c r="Z46" s="569">
        <v>34.07667105323069</v>
      </c>
      <c r="AA46" s="568"/>
      <c r="AB46" s="569">
        <v>30.540083100967745</v>
      </c>
      <c r="AC46" s="568"/>
      <c r="AD46" s="569">
        <v>34.078167715585074</v>
      </c>
      <c r="AE46" s="568"/>
      <c r="AF46" s="569">
        <v>41.366330077174034</v>
      </c>
      <c r="AG46" s="568"/>
      <c r="AH46" s="569">
        <v>40.280679809360628</v>
      </c>
      <c r="AI46" s="568"/>
      <c r="AJ46" s="569">
        <v>30.058131996855849</v>
      </c>
      <c r="AK46" s="568"/>
      <c r="AL46" s="569">
        <v>31.131109808312615</v>
      </c>
      <c r="AM46" s="568"/>
      <c r="AN46" s="569">
        <v>33.696001323110735</v>
      </c>
      <c r="AO46" s="568"/>
      <c r="AP46" s="569">
        <v>20.845526330794893</v>
      </c>
      <c r="AQ46" s="568"/>
      <c r="AR46" s="569">
        <v>14.732240357037718</v>
      </c>
      <c r="AS46" s="568"/>
      <c r="AT46" s="569">
        <v>23.681938917776233</v>
      </c>
      <c r="AU46" s="568"/>
      <c r="AV46" s="569">
        <v>27.644441741946277</v>
      </c>
      <c r="AW46" s="568"/>
      <c r="AX46" s="569">
        <v>27.41166652153947</v>
      </c>
      <c r="AY46" s="568"/>
      <c r="AZ46" s="569">
        <v>30.64894007385945</v>
      </c>
      <c r="BA46" s="568"/>
      <c r="BB46" s="569">
        <v>31.898157785766276</v>
      </c>
      <c r="BC46" s="568"/>
      <c r="BD46" s="569">
        <v>20.552651561783811</v>
      </c>
      <c r="BE46" s="568"/>
      <c r="BF46" s="569">
        <v>31.865787829901052</v>
      </c>
      <c r="BG46" s="568"/>
      <c r="BH46" s="569">
        <v>33.785689512619712</v>
      </c>
      <c r="BI46" s="568"/>
      <c r="BJ46" s="569" t="s">
        <v>700</v>
      </c>
      <c r="BK46" s="571"/>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471" t="str">
        <f>Parameters!S46</f>
        <v>Water transport</v>
      </c>
      <c r="E47" s="500"/>
      <c r="F47" s="567">
        <v>4.7679078612642749E-2</v>
      </c>
      <c r="G47" s="568"/>
      <c r="H47" s="569">
        <v>4.2623838962802856E-2</v>
      </c>
      <c r="I47" s="568"/>
      <c r="J47" s="569">
        <v>4.5571113969070473E-2</v>
      </c>
      <c r="K47" s="568"/>
      <c r="L47" s="569">
        <v>6.6862693189002287E-2</v>
      </c>
      <c r="M47" s="568"/>
      <c r="N47" s="569">
        <v>0.1106835079782645</v>
      </c>
      <c r="O47" s="568"/>
      <c r="P47" s="569">
        <v>4.7373612919860683E-2</v>
      </c>
      <c r="Q47" s="568"/>
      <c r="R47" s="569">
        <v>6.5261998432609297E-2</v>
      </c>
      <c r="S47" s="568"/>
      <c r="T47" s="569">
        <v>8.5887309188139346E-2</v>
      </c>
      <c r="U47" s="568"/>
      <c r="V47" s="569">
        <v>8.1436018433230409E-2</v>
      </c>
      <c r="W47" s="568"/>
      <c r="X47" s="569">
        <v>7.315761853882792E-2</v>
      </c>
      <c r="Y47" s="568"/>
      <c r="Z47" s="569">
        <v>5.1132108635500668E-2</v>
      </c>
      <c r="AA47" s="568"/>
      <c r="AB47" s="569">
        <v>6.1950122590928962E-2</v>
      </c>
      <c r="AC47" s="568"/>
      <c r="AD47" s="569">
        <v>7.95741448292792E-2</v>
      </c>
      <c r="AE47" s="568"/>
      <c r="AF47" s="569">
        <v>6.1023364572672781E-2</v>
      </c>
      <c r="AG47" s="568"/>
      <c r="AH47" s="569">
        <v>5.2848321224586534E-2</v>
      </c>
      <c r="AI47" s="568"/>
      <c r="AJ47" s="569">
        <v>5.7915329380383865E-2</v>
      </c>
      <c r="AK47" s="568"/>
      <c r="AL47" s="569">
        <v>4.2124373391549529E-2</v>
      </c>
      <c r="AM47" s="568"/>
      <c r="AN47" s="569">
        <v>3.1263067824383019E-2</v>
      </c>
      <c r="AO47" s="568"/>
      <c r="AP47" s="569">
        <v>1.3514189625096781E-2</v>
      </c>
      <c r="AQ47" s="568"/>
      <c r="AR47" s="569">
        <v>1.5810894712302782E-2</v>
      </c>
      <c r="AS47" s="568"/>
      <c r="AT47" s="569">
        <v>3.2796220384420219E-2</v>
      </c>
      <c r="AU47" s="568"/>
      <c r="AV47" s="569">
        <v>2.0455141976962736E-2</v>
      </c>
      <c r="AW47" s="568"/>
      <c r="AX47" s="569">
        <v>2.0578354216959541E-2</v>
      </c>
      <c r="AY47" s="568"/>
      <c r="AZ47" s="569">
        <v>2.2822448893250798E-2</v>
      </c>
      <c r="BA47" s="568"/>
      <c r="BB47" s="569">
        <v>2.1254722657918407E-2</v>
      </c>
      <c r="BC47" s="568"/>
      <c r="BD47" s="569">
        <v>2.7093263462628477E-2</v>
      </c>
      <c r="BE47" s="568"/>
      <c r="BF47" s="569">
        <v>2.4045066485728638E-2</v>
      </c>
      <c r="BG47" s="568"/>
      <c r="BH47" s="569">
        <v>2.4640947491346737E-2</v>
      </c>
      <c r="BI47" s="568"/>
      <c r="BJ47" s="569" t="s">
        <v>700</v>
      </c>
      <c r="BK47" s="571"/>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474" t="str">
        <f>Parameters!S47</f>
        <v>Air transport</v>
      </c>
      <c r="E48" s="473"/>
      <c r="F48" s="567">
        <v>1.3070446135119017E-3</v>
      </c>
      <c r="G48" s="568"/>
      <c r="H48" s="569">
        <v>2.1097801143350536E-4</v>
      </c>
      <c r="I48" s="568"/>
      <c r="J48" s="569">
        <v>6.0012117684311956E-3</v>
      </c>
      <c r="K48" s="568"/>
      <c r="L48" s="569">
        <v>6.9116520582395563E-3</v>
      </c>
      <c r="M48" s="568"/>
      <c r="N48" s="569">
        <v>1.8131070347760542E-2</v>
      </c>
      <c r="O48" s="568"/>
      <c r="P48" s="569">
        <v>6.8690570415868724E-3</v>
      </c>
      <c r="Q48" s="568"/>
      <c r="R48" s="569">
        <v>1.0290346387651854E-2</v>
      </c>
      <c r="S48" s="568"/>
      <c r="T48" s="569">
        <v>9.4146368024340555E-3</v>
      </c>
      <c r="U48" s="568"/>
      <c r="V48" s="569">
        <v>1.4263143163789533E-2</v>
      </c>
      <c r="W48" s="568"/>
      <c r="X48" s="569">
        <v>1.5049612234275223E-2</v>
      </c>
      <c r="Y48" s="568"/>
      <c r="Z48" s="569">
        <v>9.0936024677269441E-4</v>
      </c>
      <c r="AA48" s="568"/>
      <c r="AB48" s="569">
        <v>2.4597834489079756E-3</v>
      </c>
      <c r="AC48" s="568"/>
      <c r="AD48" s="569">
        <v>0.28267881973119752</v>
      </c>
      <c r="AE48" s="568"/>
      <c r="AF48" s="569">
        <v>8.4989331832837668E-3</v>
      </c>
      <c r="AG48" s="568"/>
      <c r="AH48" s="569">
        <v>4.5969821299307941E-2</v>
      </c>
      <c r="AI48" s="568"/>
      <c r="AJ48" s="569">
        <v>3.4426311781010729E-2</v>
      </c>
      <c r="AK48" s="568"/>
      <c r="AL48" s="569">
        <v>5.3192311882487624E-2</v>
      </c>
      <c r="AM48" s="568"/>
      <c r="AN48" s="569">
        <v>4.3276173627486592E-2</v>
      </c>
      <c r="AO48" s="568"/>
      <c r="AP48" s="569">
        <v>1.0263780382161023E-3</v>
      </c>
      <c r="AQ48" s="568"/>
      <c r="AR48" s="569">
        <v>1.9987101870665345E-3</v>
      </c>
      <c r="AS48" s="568"/>
      <c r="AT48" s="569">
        <v>2.4460829276283218E-3</v>
      </c>
      <c r="AU48" s="568"/>
      <c r="AV48" s="569">
        <v>4.7164343774751703E-3</v>
      </c>
      <c r="AW48" s="568"/>
      <c r="AX48" s="569">
        <v>5.9941293861532369E-3</v>
      </c>
      <c r="AY48" s="568"/>
      <c r="AZ48" s="569">
        <v>7.9463855947238555E-3</v>
      </c>
      <c r="BA48" s="568"/>
      <c r="BB48" s="569">
        <v>1.2593519936366721E-2</v>
      </c>
      <c r="BC48" s="568"/>
      <c r="BD48" s="569">
        <v>1.2546257566121093E-2</v>
      </c>
      <c r="BE48" s="568"/>
      <c r="BF48" s="569">
        <v>1.0305942943123437E-2</v>
      </c>
      <c r="BG48" s="568"/>
      <c r="BH48" s="569">
        <v>1.1360536514990667E-2</v>
      </c>
      <c r="BI48" s="568"/>
      <c r="BJ48" s="569" t="s">
        <v>700</v>
      </c>
      <c r="BK48" s="571"/>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474" t="str">
        <f>Parameters!S48</f>
        <v>Warehousing and support activities for transportation</v>
      </c>
      <c r="E49" s="473"/>
      <c r="F49" s="567">
        <v>0.6567158850482977</v>
      </c>
      <c r="G49" s="568"/>
      <c r="H49" s="569">
        <v>1.1397590753056881</v>
      </c>
      <c r="I49" s="568"/>
      <c r="J49" s="569">
        <v>1.4647201673955661</v>
      </c>
      <c r="K49" s="568"/>
      <c r="L49" s="569">
        <v>1.6116867405062123</v>
      </c>
      <c r="M49" s="568"/>
      <c r="N49" s="569">
        <v>2.977780592384788</v>
      </c>
      <c r="O49" s="568"/>
      <c r="P49" s="569">
        <v>1.9690206061555977</v>
      </c>
      <c r="Q49" s="568"/>
      <c r="R49" s="569">
        <v>2.5780476520572773</v>
      </c>
      <c r="S49" s="568"/>
      <c r="T49" s="569">
        <v>1.7011630404658433</v>
      </c>
      <c r="U49" s="568"/>
      <c r="V49" s="569">
        <v>2.6499065916173552</v>
      </c>
      <c r="W49" s="568"/>
      <c r="X49" s="569">
        <v>1.8659504761067234</v>
      </c>
      <c r="Y49" s="568"/>
      <c r="Z49" s="569">
        <v>2.6476837279055898</v>
      </c>
      <c r="AA49" s="568"/>
      <c r="AB49" s="569">
        <v>2.1812781941194994</v>
      </c>
      <c r="AC49" s="568"/>
      <c r="AD49" s="569">
        <v>2.1262961661828124</v>
      </c>
      <c r="AE49" s="568"/>
      <c r="AF49" s="569">
        <v>2.651181005078961</v>
      </c>
      <c r="AG49" s="568"/>
      <c r="AH49" s="569">
        <v>1.6686689813275288</v>
      </c>
      <c r="AI49" s="568"/>
      <c r="AJ49" s="569">
        <v>1.8437639800594419</v>
      </c>
      <c r="AK49" s="568"/>
      <c r="AL49" s="569">
        <v>2.6324869564349185</v>
      </c>
      <c r="AM49" s="568"/>
      <c r="AN49" s="569">
        <v>1.7730935021081422</v>
      </c>
      <c r="AO49" s="568"/>
      <c r="AP49" s="569">
        <v>1.8608522834468573</v>
      </c>
      <c r="AQ49" s="568"/>
      <c r="AR49" s="569">
        <v>1.2901955107207281</v>
      </c>
      <c r="AS49" s="568"/>
      <c r="AT49" s="569">
        <v>1.8303679350203645</v>
      </c>
      <c r="AU49" s="568"/>
      <c r="AV49" s="569">
        <v>2.3553862877515952</v>
      </c>
      <c r="AW49" s="568"/>
      <c r="AX49" s="569">
        <v>2.7567194023710502</v>
      </c>
      <c r="AY49" s="568"/>
      <c r="AZ49" s="569">
        <v>2.48614862485993</v>
      </c>
      <c r="BA49" s="568"/>
      <c r="BB49" s="569">
        <v>2.5347981849373586</v>
      </c>
      <c r="BC49" s="568"/>
      <c r="BD49" s="569">
        <v>1.627045943397911</v>
      </c>
      <c r="BE49" s="568"/>
      <c r="BF49" s="569">
        <v>2.2884764277935687</v>
      </c>
      <c r="BG49" s="568"/>
      <c r="BH49" s="569">
        <v>2.3550869718552865</v>
      </c>
      <c r="BI49" s="568"/>
      <c r="BJ49" s="569" t="s">
        <v>700</v>
      </c>
      <c r="BK49" s="571"/>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474" t="str">
        <f>Parameters!S49</f>
        <v>Postal and courier activities</v>
      </c>
      <c r="E50" s="473"/>
      <c r="F50" s="567">
        <v>0.19690710792031779</v>
      </c>
      <c r="G50" s="568"/>
      <c r="H50" s="569">
        <v>0.30434663498793035</v>
      </c>
      <c r="I50" s="568"/>
      <c r="J50" s="569">
        <v>0.46698454440028703</v>
      </c>
      <c r="K50" s="568"/>
      <c r="L50" s="569">
        <v>0.69529543074840894</v>
      </c>
      <c r="M50" s="568"/>
      <c r="N50" s="569">
        <v>1.1625597827414722</v>
      </c>
      <c r="O50" s="568"/>
      <c r="P50" s="569">
        <v>0.81681577692194884</v>
      </c>
      <c r="Q50" s="568"/>
      <c r="R50" s="569">
        <v>0.99804163273090252</v>
      </c>
      <c r="S50" s="568"/>
      <c r="T50" s="569">
        <v>0.85857712026867927</v>
      </c>
      <c r="U50" s="568"/>
      <c r="V50" s="569">
        <v>1.0119561027553985</v>
      </c>
      <c r="W50" s="568"/>
      <c r="X50" s="569">
        <v>0.87953808454726756</v>
      </c>
      <c r="Y50" s="568"/>
      <c r="Z50" s="569">
        <v>1.4407820774001732</v>
      </c>
      <c r="AA50" s="568"/>
      <c r="AB50" s="569">
        <v>1.2180522626428563</v>
      </c>
      <c r="AC50" s="568"/>
      <c r="AD50" s="569">
        <v>1.0979379016969582</v>
      </c>
      <c r="AE50" s="568"/>
      <c r="AF50" s="569">
        <v>1.0058134788266806</v>
      </c>
      <c r="AG50" s="568"/>
      <c r="AH50" s="569">
        <v>0.8591884251771309</v>
      </c>
      <c r="AI50" s="568"/>
      <c r="AJ50" s="569">
        <v>0.72266827742245243</v>
      </c>
      <c r="AK50" s="568"/>
      <c r="AL50" s="569">
        <v>0.60290099429304111</v>
      </c>
      <c r="AM50" s="568"/>
      <c r="AN50" s="569">
        <v>0.58199983094232244</v>
      </c>
      <c r="AO50" s="568"/>
      <c r="AP50" s="569">
        <v>9.1365266159366104E-2</v>
      </c>
      <c r="AQ50" s="568"/>
      <c r="AR50" s="569">
        <v>6.2371520942005612E-2</v>
      </c>
      <c r="AS50" s="568"/>
      <c r="AT50" s="569">
        <v>0.17283872702522271</v>
      </c>
      <c r="AU50" s="568"/>
      <c r="AV50" s="569">
        <v>0.1431647875283685</v>
      </c>
      <c r="AW50" s="568"/>
      <c r="AX50" s="569">
        <v>0.22899876634839317</v>
      </c>
      <c r="AY50" s="568"/>
      <c r="AZ50" s="569">
        <v>0.2425744414423846</v>
      </c>
      <c r="BA50" s="568"/>
      <c r="BB50" s="569">
        <v>0.33246375863022576</v>
      </c>
      <c r="BC50" s="568"/>
      <c r="BD50" s="569">
        <v>0.29941303205869418</v>
      </c>
      <c r="BE50" s="568"/>
      <c r="BF50" s="569">
        <v>0.56475822005408749</v>
      </c>
      <c r="BG50" s="568"/>
      <c r="BH50" s="569">
        <v>0.4954923173377076</v>
      </c>
      <c r="BI50" s="568"/>
      <c r="BJ50" s="569" t="s">
        <v>700</v>
      </c>
      <c r="BK50" s="571"/>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479" t="str">
        <f>Parameters!S50</f>
        <v>Accommodation and food service activities</v>
      </c>
      <c r="E51" s="472"/>
      <c r="F51" s="564">
        <v>0.42045462409620726</v>
      </c>
      <c r="G51" s="568"/>
      <c r="H51" s="565">
        <v>0.60800499451755441</v>
      </c>
      <c r="I51" s="568"/>
      <c r="J51" s="565">
        <v>0.95962745892889512</v>
      </c>
      <c r="K51" s="568"/>
      <c r="L51" s="565">
        <v>1.4144532780064425</v>
      </c>
      <c r="M51" s="568"/>
      <c r="N51" s="565">
        <v>2.1865557904635615</v>
      </c>
      <c r="O51" s="568"/>
      <c r="P51" s="565">
        <v>1.9518713668038141</v>
      </c>
      <c r="Q51" s="568"/>
      <c r="R51" s="565">
        <v>2.6588676283252899</v>
      </c>
      <c r="S51" s="568"/>
      <c r="T51" s="565">
        <v>2.3555297495432397</v>
      </c>
      <c r="U51" s="568"/>
      <c r="V51" s="565">
        <v>2.3594059436885089</v>
      </c>
      <c r="W51" s="568"/>
      <c r="X51" s="565">
        <v>2.4202658138779354</v>
      </c>
      <c r="Y51" s="568"/>
      <c r="Z51" s="565">
        <v>3.1283490397378642</v>
      </c>
      <c r="AA51" s="568"/>
      <c r="AB51" s="565">
        <v>2.772827611611234</v>
      </c>
      <c r="AC51" s="568"/>
      <c r="AD51" s="565">
        <v>2.2926621511008718</v>
      </c>
      <c r="AE51" s="568"/>
      <c r="AF51" s="565">
        <v>2.3740084992805164</v>
      </c>
      <c r="AG51" s="568"/>
      <c r="AH51" s="565">
        <v>2.0071002131236031</v>
      </c>
      <c r="AI51" s="568"/>
      <c r="AJ51" s="565">
        <v>1.801517017403842</v>
      </c>
      <c r="AK51" s="568"/>
      <c r="AL51" s="565">
        <v>1.4971256479660562</v>
      </c>
      <c r="AM51" s="568"/>
      <c r="AN51" s="565">
        <v>1.731892991816343</v>
      </c>
      <c r="AO51" s="568"/>
      <c r="AP51" s="565">
        <v>0.69880789510606711</v>
      </c>
      <c r="AQ51" s="568"/>
      <c r="AR51" s="565">
        <v>0.81120949708080192</v>
      </c>
      <c r="AS51" s="568"/>
      <c r="AT51" s="565">
        <v>0.91320506771037746</v>
      </c>
      <c r="AU51" s="568"/>
      <c r="AV51" s="565">
        <v>1.1929803196041193</v>
      </c>
      <c r="AW51" s="568"/>
      <c r="AX51" s="565">
        <v>1.2563705083372525</v>
      </c>
      <c r="AY51" s="568"/>
      <c r="AZ51" s="565">
        <v>1.5416156457875201</v>
      </c>
      <c r="BA51" s="568"/>
      <c r="BB51" s="565">
        <v>1.7468379268790282</v>
      </c>
      <c r="BC51" s="568"/>
      <c r="BD51" s="565">
        <v>1.7191917690843528</v>
      </c>
      <c r="BE51" s="568"/>
      <c r="BF51" s="565">
        <v>1.7016776419913651</v>
      </c>
      <c r="BG51" s="568"/>
      <c r="BH51" s="565">
        <v>1.6655661382337466</v>
      </c>
      <c r="BI51" s="568"/>
      <c r="BJ51" s="565" t="s">
        <v>700</v>
      </c>
      <c r="BK51" s="571"/>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479" t="str">
        <f>Parameters!S51</f>
        <v>Information and communication</v>
      </c>
      <c r="E52" s="481"/>
      <c r="F52" s="564">
        <v>0.88954898819012285</v>
      </c>
      <c r="G52" s="568"/>
      <c r="H52" s="565">
        <v>1.6225989620566972</v>
      </c>
      <c r="I52" s="568"/>
      <c r="J52" s="565">
        <v>2.2849339214979434</v>
      </c>
      <c r="K52" s="568"/>
      <c r="L52" s="565">
        <v>3.0713242193356405</v>
      </c>
      <c r="M52" s="568"/>
      <c r="N52" s="565">
        <v>5.3211859740597456</v>
      </c>
      <c r="O52" s="568"/>
      <c r="P52" s="565">
        <v>3.9524478780748873</v>
      </c>
      <c r="Q52" s="568"/>
      <c r="R52" s="565">
        <v>5.1745799651842939</v>
      </c>
      <c r="S52" s="568"/>
      <c r="T52" s="565">
        <v>4.9964962226284308</v>
      </c>
      <c r="U52" s="568"/>
      <c r="V52" s="565">
        <v>5.4981131548066164</v>
      </c>
      <c r="W52" s="568"/>
      <c r="X52" s="565">
        <v>5.5518403696854115</v>
      </c>
      <c r="Y52" s="568"/>
      <c r="Z52" s="565">
        <v>7.2797320293175307</v>
      </c>
      <c r="AA52" s="568"/>
      <c r="AB52" s="565">
        <v>6.5913187034552356</v>
      </c>
      <c r="AC52" s="568"/>
      <c r="AD52" s="565">
        <v>6.8359208407092469</v>
      </c>
      <c r="AE52" s="568"/>
      <c r="AF52" s="565">
        <v>6.5431689060690283</v>
      </c>
      <c r="AG52" s="568"/>
      <c r="AH52" s="565">
        <v>6.919817456621784</v>
      </c>
      <c r="AI52" s="568"/>
      <c r="AJ52" s="565">
        <v>6.5800329064704268</v>
      </c>
      <c r="AK52" s="568"/>
      <c r="AL52" s="565">
        <v>5.6676188770005869</v>
      </c>
      <c r="AM52" s="568"/>
      <c r="AN52" s="565">
        <v>6.0629993802966951</v>
      </c>
      <c r="AO52" s="568"/>
      <c r="AP52" s="565">
        <v>0.61059364547126671</v>
      </c>
      <c r="AQ52" s="568"/>
      <c r="AR52" s="565">
        <v>0.75755320972495288</v>
      </c>
      <c r="AS52" s="568"/>
      <c r="AT52" s="565">
        <v>1.0164519865172961</v>
      </c>
      <c r="AU52" s="568"/>
      <c r="AV52" s="565">
        <v>1.3133701896300367</v>
      </c>
      <c r="AW52" s="568"/>
      <c r="AX52" s="565">
        <v>1.4789164145049833</v>
      </c>
      <c r="AY52" s="568"/>
      <c r="AZ52" s="565">
        <v>1.8328250858312778</v>
      </c>
      <c r="BA52" s="568"/>
      <c r="BB52" s="565">
        <v>2.0563746686494104</v>
      </c>
      <c r="BC52" s="568"/>
      <c r="BD52" s="565">
        <v>2.3131032175866695</v>
      </c>
      <c r="BE52" s="568"/>
      <c r="BF52" s="565">
        <v>2.2043220232548908</v>
      </c>
      <c r="BG52" s="568"/>
      <c r="BH52" s="565">
        <v>2.2196697581882123</v>
      </c>
      <c r="BI52" s="568"/>
      <c r="BJ52" s="565" t="s">
        <v>700</v>
      </c>
      <c r="BK52" s="571"/>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469" t="str">
        <f>Parameters!S52</f>
        <v>Publishing, motion picture, video, television programme production; sound recording, programming and broadcasting activities</v>
      </c>
      <c r="E53" s="470"/>
      <c r="F53" s="603"/>
      <c r="G53" s="594"/>
      <c r="H53" s="575"/>
      <c r="I53" s="594"/>
      <c r="J53" s="575"/>
      <c r="K53" s="594"/>
      <c r="L53" s="575"/>
      <c r="M53" s="594"/>
      <c r="N53" s="575"/>
      <c r="O53" s="594"/>
      <c r="P53" s="575"/>
      <c r="Q53" s="594"/>
      <c r="R53" s="575"/>
      <c r="S53" s="594"/>
      <c r="T53" s="575"/>
      <c r="U53" s="594"/>
      <c r="V53" s="575"/>
      <c r="W53" s="594"/>
      <c r="X53" s="575"/>
      <c r="Y53" s="594"/>
      <c r="Z53" s="575"/>
      <c r="AA53" s="594"/>
      <c r="AB53" s="575"/>
      <c r="AC53" s="594"/>
      <c r="AD53" s="575"/>
      <c r="AE53" s="594"/>
      <c r="AF53" s="575"/>
      <c r="AG53" s="594"/>
      <c r="AH53" s="575"/>
      <c r="AI53" s="594"/>
      <c r="AJ53" s="575"/>
      <c r="AK53" s="594"/>
      <c r="AL53" s="575"/>
      <c r="AM53" s="594"/>
      <c r="AN53" s="575"/>
      <c r="AO53" s="594"/>
      <c r="AP53" s="575"/>
      <c r="AQ53" s="594"/>
      <c r="AR53" s="575"/>
      <c r="AS53" s="594"/>
      <c r="AT53" s="575"/>
      <c r="AU53" s="594"/>
      <c r="AV53" s="575"/>
      <c r="AW53" s="594"/>
      <c r="AX53" s="575"/>
      <c r="AY53" s="594"/>
      <c r="AZ53" s="575"/>
      <c r="BA53" s="594"/>
      <c r="BB53" s="575"/>
      <c r="BC53" s="594"/>
      <c r="BD53" s="575"/>
      <c r="BE53" s="594"/>
      <c r="BF53" s="575"/>
      <c r="BG53" s="594"/>
      <c r="BH53" s="610"/>
      <c r="BI53" s="594"/>
      <c r="BJ53" s="575"/>
      <c r="BK53" s="598"/>
      <c r="CJ53" s="303"/>
      <c r="CK53" s="303"/>
      <c r="CL53" s="303"/>
      <c r="CM53" s="304"/>
      <c r="CN53" s="303"/>
      <c r="CO53" s="303"/>
      <c r="CP53" s="303"/>
      <c r="CQ53" s="303"/>
      <c r="CR53" s="303"/>
      <c r="CS53" s="303"/>
      <c r="CT53" s="303"/>
    </row>
    <row r="54" spans="1:98" s="14" customFormat="1" ht="12.75" customHeight="1">
      <c r="A54" s="35"/>
      <c r="B54" s="204" t="str">
        <f>Parameters!Q53</f>
        <v>J58</v>
      </c>
      <c r="C54" s="205"/>
      <c r="D54" s="474" t="str">
        <f>Parameters!S53</f>
        <v>Publishing activities</v>
      </c>
      <c r="E54" s="473"/>
      <c r="F54" s="567">
        <v>8.4433924416268513E-2</v>
      </c>
      <c r="G54" s="568"/>
      <c r="H54" s="569">
        <v>0.17592547592657218</v>
      </c>
      <c r="I54" s="568"/>
      <c r="J54" s="569">
        <v>0.20077297590389062</v>
      </c>
      <c r="K54" s="568"/>
      <c r="L54" s="569">
        <v>0.24570172993953809</v>
      </c>
      <c r="M54" s="568"/>
      <c r="N54" s="569">
        <v>0.46676705189323575</v>
      </c>
      <c r="O54" s="568"/>
      <c r="P54" s="569">
        <v>0.40849942008824086</v>
      </c>
      <c r="Q54" s="568"/>
      <c r="R54" s="569">
        <v>0.48380112499550521</v>
      </c>
      <c r="S54" s="568"/>
      <c r="T54" s="569">
        <v>0.54912549487060247</v>
      </c>
      <c r="U54" s="568"/>
      <c r="V54" s="569">
        <v>0.6485582685218686</v>
      </c>
      <c r="W54" s="568"/>
      <c r="X54" s="569">
        <v>0.61315074500038991</v>
      </c>
      <c r="Y54" s="568"/>
      <c r="Z54" s="569">
        <v>0.81310733379925737</v>
      </c>
      <c r="AA54" s="568"/>
      <c r="AB54" s="569">
        <v>0.80924959640081462</v>
      </c>
      <c r="AC54" s="568"/>
      <c r="AD54" s="569">
        <v>0.71358851311662452</v>
      </c>
      <c r="AE54" s="568"/>
      <c r="AF54" s="569">
        <v>0.84611623816493187</v>
      </c>
      <c r="AG54" s="568"/>
      <c r="AH54" s="569">
        <v>0.67329903888998632</v>
      </c>
      <c r="AI54" s="568"/>
      <c r="AJ54" s="569">
        <v>0.69116271465450763</v>
      </c>
      <c r="AK54" s="568"/>
      <c r="AL54" s="569">
        <v>0.50541556361278106</v>
      </c>
      <c r="AM54" s="568"/>
      <c r="AN54" s="569">
        <v>0.53503761436952024</v>
      </c>
      <c r="AO54" s="568"/>
      <c r="AP54" s="569">
        <v>8.9143400766086914E-2</v>
      </c>
      <c r="AQ54" s="568"/>
      <c r="AR54" s="569">
        <v>9.6556605148026442E-2</v>
      </c>
      <c r="AS54" s="568"/>
      <c r="AT54" s="569">
        <v>0.12241094829426287</v>
      </c>
      <c r="AU54" s="568"/>
      <c r="AV54" s="569">
        <v>0.15325973321176606</v>
      </c>
      <c r="AW54" s="568"/>
      <c r="AX54" s="569">
        <v>0.15989789073890073</v>
      </c>
      <c r="AY54" s="568"/>
      <c r="AZ54" s="569">
        <v>0.17659593461104717</v>
      </c>
      <c r="BA54" s="568"/>
      <c r="BB54" s="569">
        <v>0.20078837178622957</v>
      </c>
      <c r="BC54" s="568"/>
      <c r="BD54" s="569">
        <v>0.20154122476347691</v>
      </c>
      <c r="BE54" s="568"/>
      <c r="BF54" s="569">
        <v>0.18079705136197213</v>
      </c>
      <c r="BG54" s="568"/>
      <c r="BH54" s="569">
        <v>0.18942972469678454</v>
      </c>
      <c r="BI54" s="568"/>
      <c r="BJ54" s="569" t="s">
        <v>700</v>
      </c>
      <c r="BK54" s="571"/>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474" t="str">
        <f>Parameters!S54</f>
        <v>Motion picture, video, television programme production; programming and broadcasting activities</v>
      </c>
      <c r="E55" s="473"/>
      <c r="F55" s="567">
        <v>5.672803961805184E-2</v>
      </c>
      <c r="G55" s="568"/>
      <c r="H55" s="569">
        <v>0.10921778889865554</v>
      </c>
      <c r="I55" s="568"/>
      <c r="J55" s="569">
        <v>0.19093401977889451</v>
      </c>
      <c r="K55" s="568"/>
      <c r="L55" s="569">
        <v>0.24353487491425191</v>
      </c>
      <c r="M55" s="568"/>
      <c r="N55" s="569">
        <v>0.55225257540861106</v>
      </c>
      <c r="O55" s="568"/>
      <c r="P55" s="569">
        <v>0.32429735145066513</v>
      </c>
      <c r="Q55" s="568"/>
      <c r="R55" s="569">
        <v>0.39947781595746085</v>
      </c>
      <c r="S55" s="568"/>
      <c r="T55" s="569">
        <v>0.38335641967529099</v>
      </c>
      <c r="U55" s="568"/>
      <c r="V55" s="569">
        <v>0.29837891062527166</v>
      </c>
      <c r="W55" s="568"/>
      <c r="X55" s="569">
        <v>0.27670343152349758</v>
      </c>
      <c r="Y55" s="568"/>
      <c r="Z55" s="569">
        <v>0.3152350689012558</v>
      </c>
      <c r="AA55" s="568"/>
      <c r="AB55" s="569">
        <v>0.43645435871241417</v>
      </c>
      <c r="AC55" s="568"/>
      <c r="AD55" s="569">
        <v>0.60518401863409965</v>
      </c>
      <c r="AE55" s="568"/>
      <c r="AF55" s="569">
        <v>0.43668571429434977</v>
      </c>
      <c r="AG55" s="568"/>
      <c r="AH55" s="569">
        <v>0.56617856710269676</v>
      </c>
      <c r="AI55" s="568"/>
      <c r="AJ55" s="569">
        <v>0.45987812393640271</v>
      </c>
      <c r="AK55" s="568"/>
      <c r="AL55" s="569">
        <v>0.30681368868439851</v>
      </c>
      <c r="AM55" s="568"/>
      <c r="AN55" s="569">
        <v>0.35096459998227653</v>
      </c>
      <c r="AO55" s="568"/>
      <c r="AP55" s="569">
        <v>6.722032329870381E-2</v>
      </c>
      <c r="AQ55" s="568"/>
      <c r="AR55" s="569">
        <v>7.8778327642388776E-2</v>
      </c>
      <c r="AS55" s="568"/>
      <c r="AT55" s="569">
        <v>0.10022571111804819</v>
      </c>
      <c r="AU55" s="568"/>
      <c r="AV55" s="569">
        <v>0.12469560134490174</v>
      </c>
      <c r="AW55" s="568"/>
      <c r="AX55" s="569">
        <v>0.14166285517137459</v>
      </c>
      <c r="AY55" s="568"/>
      <c r="AZ55" s="569">
        <v>0.16264616358715234</v>
      </c>
      <c r="BA55" s="568"/>
      <c r="BB55" s="569">
        <v>0.18768255556649807</v>
      </c>
      <c r="BC55" s="568"/>
      <c r="BD55" s="569">
        <v>0.21434598755059678</v>
      </c>
      <c r="BE55" s="568"/>
      <c r="BF55" s="569">
        <v>0.18898215578317831</v>
      </c>
      <c r="BG55" s="568"/>
      <c r="BH55" s="569">
        <v>0.19989489195305082</v>
      </c>
      <c r="BI55" s="568"/>
      <c r="BJ55" s="569" t="s">
        <v>700</v>
      </c>
      <c r="BK55" s="571"/>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469" t="str">
        <f>Parameters!S55</f>
        <v>Telecommunications</v>
      </c>
      <c r="E56" s="475"/>
      <c r="F56" s="572">
        <v>0.53442157330542817</v>
      </c>
      <c r="G56" s="568"/>
      <c r="H56" s="573">
        <v>0.89398493301101112</v>
      </c>
      <c r="I56" s="568"/>
      <c r="J56" s="573">
        <v>1.2970770983317998</v>
      </c>
      <c r="K56" s="568"/>
      <c r="L56" s="573">
        <v>1.9739092870600852</v>
      </c>
      <c r="M56" s="568"/>
      <c r="N56" s="573">
        <v>3.1068923232876893</v>
      </c>
      <c r="O56" s="568"/>
      <c r="P56" s="573">
        <v>2.2573598211679862</v>
      </c>
      <c r="Q56" s="568"/>
      <c r="R56" s="573">
        <v>2.9530112771896015</v>
      </c>
      <c r="S56" s="568"/>
      <c r="T56" s="573">
        <v>3.0588269067426239</v>
      </c>
      <c r="U56" s="568"/>
      <c r="V56" s="573">
        <v>3.3943797695198024</v>
      </c>
      <c r="W56" s="568"/>
      <c r="X56" s="573">
        <v>3.3692611619249746</v>
      </c>
      <c r="Y56" s="568"/>
      <c r="Z56" s="573">
        <v>4.5566051304928257</v>
      </c>
      <c r="AA56" s="568"/>
      <c r="AB56" s="573">
        <v>3.6360737108872554</v>
      </c>
      <c r="AC56" s="568"/>
      <c r="AD56" s="573">
        <v>3.3674171579424028</v>
      </c>
      <c r="AE56" s="568"/>
      <c r="AF56" s="573">
        <v>3.0528188268228909</v>
      </c>
      <c r="AG56" s="568"/>
      <c r="AH56" s="573">
        <v>2.9341246439317601</v>
      </c>
      <c r="AI56" s="568"/>
      <c r="AJ56" s="573">
        <v>2.7411760672578898</v>
      </c>
      <c r="AK56" s="568"/>
      <c r="AL56" s="573">
        <v>2.1917742280983514</v>
      </c>
      <c r="AM56" s="568"/>
      <c r="AN56" s="573">
        <v>2.197931839076297</v>
      </c>
      <c r="AO56" s="568"/>
      <c r="AP56" s="573">
        <v>3.6429237213321371E-2</v>
      </c>
      <c r="AQ56" s="568"/>
      <c r="AR56" s="573">
        <v>5.9273853263545812E-2</v>
      </c>
      <c r="AS56" s="568"/>
      <c r="AT56" s="573">
        <v>8.1748812251810091E-2</v>
      </c>
      <c r="AU56" s="568"/>
      <c r="AV56" s="573">
        <v>0.11042889023228537</v>
      </c>
      <c r="AW56" s="568"/>
      <c r="AX56" s="573">
        <v>0.12147506498195652</v>
      </c>
      <c r="AY56" s="568"/>
      <c r="AZ56" s="573">
        <v>0.14889009777661652</v>
      </c>
      <c r="BA56" s="568"/>
      <c r="BB56" s="573">
        <v>0.1723690921298735</v>
      </c>
      <c r="BC56" s="568"/>
      <c r="BD56" s="573">
        <v>0.20630489664053697</v>
      </c>
      <c r="BE56" s="568"/>
      <c r="BF56" s="573">
        <v>0.16450255476935327</v>
      </c>
      <c r="BG56" s="568"/>
      <c r="BH56" s="573">
        <v>0.15482726975398201</v>
      </c>
      <c r="BI56" s="568"/>
      <c r="BJ56" s="573" t="s">
        <v>700</v>
      </c>
      <c r="BK56" s="571"/>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469" t="str">
        <f>Parameters!S56</f>
        <v>Computer programming, consultancy, and information service activities</v>
      </c>
      <c r="E57" s="475"/>
      <c r="F57" s="572">
        <v>0.21396545085037438</v>
      </c>
      <c r="G57" s="568"/>
      <c r="H57" s="573">
        <v>0.44347076422045828</v>
      </c>
      <c r="I57" s="568"/>
      <c r="J57" s="573">
        <v>0.5961498274833581</v>
      </c>
      <c r="K57" s="568"/>
      <c r="L57" s="573">
        <v>0.60817832742176525</v>
      </c>
      <c r="M57" s="568"/>
      <c r="N57" s="573">
        <v>1.1952740234702091</v>
      </c>
      <c r="O57" s="568"/>
      <c r="P57" s="573">
        <v>0.96229128536799502</v>
      </c>
      <c r="Q57" s="568"/>
      <c r="R57" s="573">
        <v>1.3382897470417261</v>
      </c>
      <c r="S57" s="568"/>
      <c r="T57" s="573">
        <v>1.0051874013399134</v>
      </c>
      <c r="U57" s="568"/>
      <c r="V57" s="573">
        <v>1.1567962061396739</v>
      </c>
      <c r="W57" s="568"/>
      <c r="X57" s="573">
        <v>1.2927250312365497</v>
      </c>
      <c r="Y57" s="568"/>
      <c r="Z57" s="573">
        <v>1.5947844961241924</v>
      </c>
      <c r="AA57" s="568"/>
      <c r="AB57" s="573">
        <v>1.7095410374547513</v>
      </c>
      <c r="AC57" s="568"/>
      <c r="AD57" s="573">
        <v>2.1497311510161197</v>
      </c>
      <c r="AE57" s="568"/>
      <c r="AF57" s="573">
        <v>2.2075481267868557</v>
      </c>
      <c r="AG57" s="568"/>
      <c r="AH57" s="573">
        <v>2.7462152066973409</v>
      </c>
      <c r="AI57" s="568"/>
      <c r="AJ57" s="573">
        <v>2.6878160006216274</v>
      </c>
      <c r="AK57" s="568"/>
      <c r="AL57" s="573">
        <v>2.6636153966050564</v>
      </c>
      <c r="AM57" s="568"/>
      <c r="AN57" s="573">
        <v>2.9790653268686014</v>
      </c>
      <c r="AO57" s="568"/>
      <c r="AP57" s="573">
        <v>0.41780068419315464</v>
      </c>
      <c r="AQ57" s="568"/>
      <c r="AR57" s="573">
        <v>0.52294442367099181</v>
      </c>
      <c r="AS57" s="568"/>
      <c r="AT57" s="573">
        <v>0.71206651485317485</v>
      </c>
      <c r="AU57" s="568"/>
      <c r="AV57" s="573">
        <v>0.92498596484108353</v>
      </c>
      <c r="AW57" s="568"/>
      <c r="AX57" s="573">
        <v>1.0558806036127515</v>
      </c>
      <c r="AY57" s="568"/>
      <c r="AZ57" s="573">
        <v>1.3446928898564616</v>
      </c>
      <c r="BA57" s="568"/>
      <c r="BB57" s="573">
        <v>1.4955346491668096</v>
      </c>
      <c r="BC57" s="568"/>
      <c r="BD57" s="573">
        <v>1.690911108632059</v>
      </c>
      <c r="BE57" s="568"/>
      <c r="BF57" s="573">
        <v>1.6700402613403871</v>
      </c>
      <c r="BG57" s="568"/>
      <c r="BH57" s="573">
        <v>1.675517871784395</v>
      </c>
      <c r="BI57" s="568"/>
      <c r="BJ57" s="573" t="s">
        <v>700</v>
      </c>
      <c r="BK57" s="571"/>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479" t="str">
        <f>Parameters!S57</f>
        <v>Financial and insurance activities</v>
      </c>
      <c r="E58" s="481"/>
      <c r="F58" s="564">
        <v>2.5808545443873316</v>
      </c>
      <c r="G58" s="568"/>
      <c r="H58" s="565">
        <v>2.1500509735540967</v>
      </c>
      <c r="I58" s="568"/>
      <c r="J58" s="565">
        <v>3.0672437471776068</v>
      </c>
      <c r="K58" s="568"/>
      <c r="L58" s="565">
        <v>3.6776342265538839</v>
      </c>
      <c r="M58" s="568"/>
      <c r="N58" s="565">
        <v>6.0053153564210433</v>
      </c>
      <c r="O58" s="568"/>
      <c r="P58" s="565">
        <v>3.5119609882722318</v>
      </c>
      <c r="Q58" s="568"/>
      <c r="R58" s="565">
        <v>4.1102359001921798</v>
      </c>
      <c r="S58" s="568"/>
      <c r="T58" s="565">
        <v>5.9007864295840999</v>
      </c>
      <c r="U58" s="568"/>
      <c r="V58" s="565">
        <v>5.9810136026847838</v>
      </c>
      <c r="W58" s="568"/>
      <c r="X58" s="565">
        <v>5.9274400269892116</v>
      </c>
      <c r="Y58" s="568"/>
      <c r="Z58" s="565">
        <v>8.2568631008558189</v>
      </c>
      <c r="AA58" s="568"/>
      <c r="AB58" s="565">
        <v>6.8863591411458964</v>
      </c>
      <c r="AC58" s="568"/>
      <c r="AD58" s="565">
        <v>6.3876496403861687</v>
      </c>
      <c r="AE58" s="568"/>
      <c r="AF58" s="565">
        <v>5.8139002570378269</v>
      </c>
      <c r="AG58" s="568"/>
      <c r="AH58" s="565">
        <v>5.9443512767456133</v>
      </c>
      <c r="AI58" s="568"/>
      <c r="AJ58" s="565">
        <v>5.9020372752916757</v>
      </c>
      <c r="AK58" s="568"/>
      <c r="AL58" s="565">
        <v>5.1455213145171612</v>
      </c>
      <c r="AM58" s="568"/>
      <c r="AN58" s="565">
        <v>4.832387152005186</v>
      </c>
      <c r="AO58" s="568"/>
      <c r="AP58" s="565">
        <v>0.17133663992866943</v>
      </c>
      <c r="AQ58" s="568"/>
      <c r="AR58" s="565">
        <v>0.23651727514561793</v>
      </c>
      <c r="AS58" s="568"/>
      <c r="AT58" s="565">
        <v>0.31807611387607282</v>
      </c>
      <c r="AU58" s="568"/>
      <c r="AV58" s="565">
        <v>0.62629884511479728</v>
      </c>
      <c r="AW58" s="568"/>
      <c r="AX58" s="565">
        <v>1.0504023268399043</v>
      </c>
      <c r="AY58" s="568"/>
      <c r="AZ58" s="565">
        <v>1.3872044550854901</v>
      </c>
      <c r="BA58" s="568"/>
      <c r="BB58" s="565">
        <v>2.4474888447782277</v>
      </c>
      <c r="BC58" s="568"/>
      <c r="BD58" s="565">
        <v>2.3589856257203752</v>
      </c>
      <c r="BE58" s="568"/>
      <c r="BF58" s="565">
        <v>1.8601164617266004</v>
      </c>
      <c r="BG58" s="568"/>
      <c r="BH58" s="565">
        <v>1.7364597161265918</v>
      </c>
      <c r="BI58" s="568"/>
      <c r="BJ58" s="565" t="s">
        <v>700</v>
      </c>
      <c r="BK58" s="571"/>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471" t="str">
        <f>Parameters!S58</f>
        <v>Financial service activities, except insurance and pension funding</v>
      </c>
      <c r="E59" s="472"/>
      <c r="F59" s="567">
        <v>1.8871208634229109</v>
      </c>
      <c r="G59" s="568"/>
      <c r="H59" s="569">
        <v>1.6765173783414011</v>
      </c>
      <c r="I59" s="568"/>
      <c r="J59" s="569">
        <v>2.3082395890830285</v>
      </c>
      <c r="K59" s="568"/>
      <c r="L59" s="569">
        <v>2.2504896846455482</v>
      </c>
      <c r="M59" s="568"/>
      <c r="N59" s="569">
        <v>3.0065344341733273</v>
      </c>
      <c r="O59" s="568"/>
      <c r="P59" s="569">
        <v>1.8302587009857909</v>
      </c>
      <c r="Q59" s="568"/>
      <c r="R59" s="569">
        <v>2.3313375561223033</v>
      </c>
      <c r="S59" s="568"/>
      <c r="T59" s="569">
        <v>3.7681991816494289</v>
      </c>
      <c r="U59" s="568"/>
      <c r="V59" s="569">
        <v>3.9799549942303125</v>
      </c>
      <c r="W59" s="568"/>
      <c r="X59" s="569">
        <v>3.8629713509883725</v>
      </c>
      <c r="Y59" s="568"/>
      <c r="Z59" s="569">
        <v>5.9648284112586003</v>
      </c>
      <c r="AA59" s="568"/>
      <c r="AB59" s="569">
        <v>5.2359986862282133</v>
      </c>
      <c r="AC59" s="568"/>
      <c r="AD59" s="569">
        <v>4.4444265500313138</v>
      </c>
      <c r="AE59" s="568"/>
      <c r="AF59" s="569">
        <v>3.2391562954801332</v>
      </c>
      <c r="AG59" s="568"/>
      <c r="AH59" s="569">
        <v>4.2829993982509764</v>
      </c>
      <c r="AI59" s="568"/>
      <c r="AJ59" s="569">
        <v>4.4967771906733969</v>
      </c>
      <c r="AK59" s="568"/>
      <c r="AL59" s="569">
        <v>3.6805749634297702</v>
      </c>
      <c r="AM59" s="568"/>
      <c r="AN59" s="569">
        <v>3.7988413556130558</v>
      </c>
      <c r="AO59" s="568"/>
      <c r="AP59" s="569">
        <v>5.9311983587003188E-2</v>
      </c>
      <c r="AQ59" s="568"/>
      <c r="AR59" s="569">
        <v>0.10368841827710325</v>
      </c>
      <c r="AS59" s="568"/>
      <c r="AT59" s="569">
        <v>0.15233462433117878</v>
      </c>
      <c r="AU59" s="568"/>
      <c r="AV59" s="569">
        <v>0.42019900418074096</v>
      </c>
      <c r="AW59" s="568"/>
      <c r="AX59" s="569">
        <v>0.8302615876301529</v>
      </c>
      <c r="AY59" s="568"/>
      <c r="AZ59" s="569">
        <v>1.1519235853528718</v>
      </c>
      <c r="BA59" s="568"/>
      <c r="BB59" s="569">
        <v>2.1102711951113533</v>
      </c>
      <c r="BC59" s="568"/>
      <c r="BD59" s="569">
        <v>2.004427282439913</v>
      </c>
      <c r="BE59" s="568"/>
      <c r="BF59" s="569">
        <v>1.5666670695006222</v>
      </c>
      <c r="BG59" s="568"/>
      <c r="BH59" s="569">
        <v>1.4363100191971188</v>
      </c>
      <c r="BI59" s="568"/>
      <c r="BJ59" s="569" t="s">
        <v>700</v>
      </c>
      <c r="BK59" s="571"/>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471" t="str">
        <f>Parameters!S59</f>
        <v>Insurance, reinsurance and pension funding, except compulsory social security</v>
      </c>
      <c r="E60" s="472"/>
      <c r="F60" s="567">
        <v>0.58094142380497138</v>
      </c>
      <c r="G60" s="568"/>
      <c r="H60" s="569">
        <v>0.37403774329728312</v>
      </c>
      <c r="I60" s="568"/>
      <c r="J60" s="569">
        <v>0.65867529836562122</v>
      </c>
      <c r="K60" s="568"/>
      <c r="L60" s="569">
        <v>1.3096275820691765</v>
      </c>
      <c r="M60" s="568"/>
      <c r="N60" s="569">
        <v>2.7087213304899338</v>
      </c>
      <c r="O60" s="568"/>
      <c r="P60" s="569">
        <v>1.561162974246455</v>
      </c>
      <c r="Q60" s="568"/>
      <c r="R60" s="569">
        <v>1.663793570314686</v>
      </c>
      <c r="S60" s="568"/>
      <c r="T60" s="569">
        <v>1.9080889829164076</v>
      </c>
      <c r="U60" s="568"/>
      <c r="V60" s="569">
        <v>1.8341004144809991</v>
      </c>
      <c r="W60" s="568"/>
      <c r="X60" s="569">
        <v>1.8542533029323471</v>
      </c>
      <c r="Y60" s="568"/>
      <c r="Z60" s="569">
        <v>1.8236092990152588</v>
      </c>
      <c r="AA60" s="568"/>
      <c r="AB60" s="569">
        <v>1.0899333395248505</v>
      </c>
      <c r="AC60" s="568"/>
      <c r="AD60" s="569">
        <v>1.4533972040824519</v>
      </c>
      <c r="AE60" s="568"/>
      <c r="AF60" s="569">
        <v>1.613320119911799</v>
      </c>
      <c r="AG60" s="568"/>
      <c r="AH60" s="569">
        <v>1.0294115094137655</v>
      </c>
      <c r="AI60" s="568"/>
      <c r="AJ60" s="569">
        <v>0.71105362751291379</v>
      </c>
      <c r="AK60" s="568"/>
      <c r="AL60" s="569">
        <v>0.86552692124655384</v>
      </c>
      <c r="AM60" s="568"/>
      <c r="AN60" s="569">
        <v>0.36023276149093375</v>
      </c>
      <c r="AO60" s="568"/>
      <c r="AP60" s="569">
        <v>4.5153572880531397E-3</v>
      </c>
      <c r="AQ60" s="568"/>
      <c r="AR60" s="569">
        <v>1.177973826607296E-2</v>
      </c>
      <c r="AS60" s="568"/>
      <c r="AT60" s="569">
        <v>1.7069390715688835E-2</v>
      </c>
      <c r="AU60" s="568"/>
      <c r="AV60" s="569">
        <v>2.4859739838766548E-2</v>
      </c>
      <c r="AW60" s="568"/>
      <c r="AX60" s="569">
        <v>3.1048411928755657E-2</v>
      </c>
      <c r="AY60" s="568"/>
      <c r="AZ60" s="569">
        <v>2.8964265702174516E-2</v>
      </c>
      <c r="BA60" s="568"/>
      <c r="BB60" s="569">
        <v>9.6170670250325455E-2</v>
      </c>
      <c r="BC60" s="568"/>
      <c r="BD60" s="569">
        <v>9.6975281499478413E-2</v>
      </c>
      <c r="BE60" s="568"/>
      <c r="BF60" s="569">
        <v>4.8526848031094527E-2</v>
      </c>
      <c r="BG60" s="568"/>
      <c r="BH60" s="569">
        <v>4.2678948594236404E-2</v>
      </c>
      <c r="BI60" s="568"/>
      <c r="BJ60" s="569" t="s">
        <v>700</v>
      </c>
      <c r="BK60" s="571"/>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474" t="str">
        <f>Parameters!S60</f>
        <v>Activities auxiliary to financial services and insurance activities</v>
      </c>
      <c r="E61" s="473"/>
      <c r="F61" s="567">
        <v>0.11279225715944959</v>
      </c>
      <c r="G61" s="568"/>
      <c r="H61" s="569">
        <v>9.9495851915412589E-2</v>
      </c>
      <c r="I61" s="568"/>
      <c r="J61" s="569">
        <v>0.10032885972895722</v>
      </c>
      <c r="K61" s="568"/>
      <c r="L61" s="569">
        <v>0.11751695983915883</v>
      </c>
      <c r="M61" s="568"/>
      <c r="N61" s="569">
        <v>0.29005959175778179</v>
      </c>
      <c r="O61" s="568"/>
      <c r="P61" s="569">
        <v>0.12053931303998569</v>
      </c>
      <c r="Q61" s="568"/>
      <c r="R61" s="569">
        <v>0.1151047737551901</v>
      </c>
      <c r="S61" s="568"/>
      <c r="T61" s="569">
        <v>0.22449826501826423</v>
      </c>
      <c r="U61" s="568"/>
      <c r="V61" s="569">
        <v>0.16695819397347195</v>
      </c>
      <c r="W61" s="568"/>
      <c r="X61" s="569">
        <v>0.21021537306849136</v>
      </c>
      <c r="Y61" s="568"/>
      <c r="Z61" s="569">
        <v>0.46842539058195903</v>
      </c>
      <c r="AA61" s="568"/>
      <c r="AB61" s="569">
        <v>0.56042711539283263</v>
      </c>
      <c r="AC61" s="568"/>
      <c r="AD61" s="569">
        <v>0.48982588627240253</v>
      </c>
      <c r="AE61" s="568"/>
      <c r="AF61" s="569">
        <v>0.96142384164589478</v>
      </c>
      <c r="AG61" s="568"/>
      <c r="AH61" s="569">
        <v>0.63194036908087192</v>
      </c>
      <c r="AI61" s="568"/>
      <c r="AJ61" s="569">
        <v>0.69420645710536444</v>
      </c>
      <c r="AK61" s="568"/>
      <c r="AL61" s="569">
        <v>0.59941942984083729</v>
      </c>
      <c r="AM61" s="568"/>
      <c r="AN61" s="569">
        <v>0.67331303490119665</v>
      </c>
      <c r="AO61" s="568"/>
      <c r="AP61" s="569">
        <v>0.1075092990536131</v>
      </c>
      <c r="AQ61" s="568"/>
      <c r="AR61" s="569">
        <v>0.1210491186024417</v>
      </c>
      <c r="AS61" s="568"/>
      <c r="AT61" s="569">
        <v>0.14867209882920518</v>
      </c>
      <c r="AU61" s="568"/>
      <c r="AV61" s="569">
        <v>0.18124010109528982</v>
      </c>
      <c r="AW61" s="568"/>
      <c r="AX61" s="569">
        <v>0.18909232728099581</v>
      </c>
      <c r="AY61" s="568"/>
      <c r="AZ61" s="569">
        <v>0.2063166040304438</v>
      </c>
      <c r="BA61" s="568"/>
      <c r="BB61" s="569">
        <v>0.24104697941654887</v>
      </c>
      <c r="BC61" s="568"/>
      <c r="BD61" s="569">
        <v>0.25758306178098378</v>
      </c>
      <c r="BE61" s="568"/>
      <c r="BF61" s="569">
        <v>0.2449225441948836</v>
      </c>
      <c r="BG61" s="568"/>
      <c r="BH61" s="569">
        <v>0.25747074833523648</v>
      </c>
      <c r="BI61" s="568"/>
      <c r="BJ61" s="569" t="s">
        <v>700</v>
      </c>
      <c r="BK61" s="571"/>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479" t="str">
        <f>Parameters!S61</f>
        <v>Real estate activities</v>
      </c>
      <c r="E62" s="480"/>
      <c r="F62" s="564">
        <v>2.0386314809658135</v>
      </c>
      <c r="G62" s="568"/>
      <c r="H62" s="565">
        <v>3.1087051161084758</v>
      </c>
      <c r="I62" s="568"/>
      <c r="J62" s="565">
        <v>4.4039352759799462</v>
      </c>
      <c r="K62" s="568"/>
      <c r="L62" s="565">
        <v>7.0688877403895685</v>
      </c>
      <c r="M62" s="568"/>
      <c r="N62" s="565">
        <v>9.1568105066373722</v>
      </c>
      <c r="O62" s="568"/>
      <c r="P62" s="565">
        <v>9.6382210247651656</v>
      </c>
      <c r="Q62" s="568"/>
      <c r="R62" s="565">
        <v>12.183345248195993</v>
      </c>
      <c r="S62" s="568"/>
      <c r="T62" s="565">
        <v>10.754172104988847</v>
      </c>
      <c r="U62" s="568"/>
      <c r="V62" s="565">
        <v>11.105888781654491</v>
      </c>
      <c r="W62" s="568"/>
      <c r="X62" s="565">
        <v>11.287625039687251</v>
      </c>
      <c r="Y62" s="568"/>
      <c r="Z62" s="565">
        <v>12.299935455393307</v>
      </c>
      <c r="AA62" s="568"/>
      <c r="AB62" s="565">
        <v>10.209968939948816</v>
      </c>
      <c r="AC62" s="568"/>
      <c r="AD62" s="565">
        <v>11.544404952221141</v>
      </c>
      <c r="AE62" s="568"/>
      <c r="AF62" s="565">
        <v>11.642420676301997</v>
      </c>
      <c r="AG62" s="568"/>
      <c r="AH62" s="565">
        <v>10.673565423304296</v>
      </c>
      <c r="AI62" s="568"/>
      <c r="AJ62" s="565">
        <v>10.095802924700978</v>
      </c>
      <c r="AK62" s="568"/>
      <c r="AL62" s="565">
        <v>8.8797374270524649</v>
      </c>
      <c r="AM62" s="568"/>
      <c r="AN62" s="565">
        <v>8.7729680719880818</v>
      </c>
      <c r="AO62" s="568"/>
      <c r="AP62" s="565">
        <v>0.72267192402503355</v>
      </c>
      <c r="AQ62" s="568"/>
      <c r="AR62" s="565">
        <v>0.71388060673283571</v>
      </c>
      <c r="AS62" s="568"/>
      <c r="AT62" s="565">
        <v>1.0044774606122251</v>
      </c>
      <c r="AU62" s="568"/>
      <c r="AV62" s="565">
        <v>1.3937480390769081</v>
      </c>
      <c r="AW62" s="568"/>
      <c r="AX62" s="565">
        <v>1.5676978344250347</v>
      </c>
      <c r="AY62" s="568"/>
      <c r="AZ62" s="565">
        <v>1.6621957406844154</v>
      </c>
      <c r="BA62" s="568"/>
      <c r="BB62" s="565">
        <v>2.0494982242851103</v>
      </c>
      <c r="BC62" s="568"/>
      <c r="BD62" s="565">
        <v>2.2593574286939075</v>
      </c>
      <c r="BE62" s="568"/>
      <c r="BF62" s="565">
        <v>2.1624768374383931</v>
      </c>
      <c r="BG62" s="568"/>
      <c r="BH62" s="565">
        <v>2.5391909234452261</v>
      </c>
      <c r="BI62" s="568"/>
      <c r="BJ62" s="565" t="s">
        <v>700</v>
      </c>
      <c r="BK62" s="571"/>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501" t="str">
        <f>Parameters!S62</f>
        <v>Imputed rents of owner-occupied dwellings</v>
      </c>
      <c r="E63" s="502"/>
      <c r="F63" s="576" t="s">
        <v>700</v>
      </c>
      <c r="G63" s="568"/>
      <c r="H63" s="577" t="s">
        <v>700</v>
      </c>
      <c r="I63" s="568"/>
      <c r="J63" s="577" t="s">
        <v>700</v>
      </c>
      <c r="K63" s="568"/>
      <c r="L63" s="577" t="s">
        <v>700</v>
      </c>
      <c r="M63" s="568"/>
      <c r="N63" s="577" t="s">
        <v>700</v>
      </c>
      <c r="O63" s="568"/>
      <c r="P63" s="577" t="s">
        <v>700</v>
      </c>
      <c r="Q63" s="568"/>
      <c r="R63" s="577" t="s">
        <v>700</v>
      </c>
      <c r="S63" s="568"/>
      <c r="T63" s="577" t="s">
        <v>700</v>
      </c>
      <c r="U63" s="568"/>
      <c r="V63" s="577" t="s">
        <v>700</v>
      </c>
      <c r="W63" s="568"/>
      <c r="X63" s="577" t="s">
        <v>700</v>
      </c>
      <c r="Y63" s="568"/>
      <c r="Z63" s="577" t="s">
        <v>700</v>
      </c>
      <c r="AA63" s="568"/>
      <c r="AB63" s="577" t="s">
        <v>700</v>
      </c>
      <c r="AC63" s="568"/>
      <c r="AD63" s="577" t="s">
        <v>700</v>
      </c>
      <c r="AE63" s="568"/>
      <c r="AF63" s="577" t="s">
        <v>700</v>
      </c>
      <c r="AG63" s="568"/>
      <c r="AH63" s="577" t="s">
        <v>700</v>
      </c>
      <c r="AI63" s="568"/>
      <c r="AJ63" s="577" t="s">
        <v>700</v>
      </c>
      <c r="AK63" s="568"/>
      <c r="AL63" s="577" t="s">
        <v>700</v>
      </c>
      <c r="AM63" s="568"/>
      <c r="AN63" s="577" t="s">
        <v>700</v>
      </c>
      <c r="AO63" s="568"/>
      <c r="AP63" s="577" t="s">
        <v>700</v>
      </c>
      <c r="AQ63" s="568"/>
      <c r="AR63" s="577" t="s">
        <v>700</v>
      </c>
      <c r="AS63" s="568"/>
      <c r="AT63" s="577" t="s">
        <v>700</v>
      </c>
      <c r="AU63" s="568"/>
      <c r="AV63" s="577" t="s">
        <v>700</v>
      </c>
      <c r="AW63" s="568"/>
      <c r="AX63" s="577" t="s">
        <v>700</v>
      </c>
      <c r="AY63" s="568"/>
      <c r="AZ63" s="577" t="s">
        <v>700</v>
      </c>
      <c r="BA63" s="568"/>
      <c r="BB63" s="577" t="s">
        <v>700</v>
      </c>
      <c r="BC63" s="568"/>
      <c r="BD63" s="577" t="s">
        <v>700</v>
      </c>
      <c r="BE63" s="568"/>
      <c r="BF63" s="577" t="s">
        <v>700</v>
      </c>
      <c r="BG63" s="568"/>
      <c r="BH63" s="577" t="s">
        <v>700</v>
      </c>
      <c r="BI63" s="568"/>
      <c r="BJ63" s="577" t="s">
        <v>700</v>
      </c>
      <c r="BK63" s="571"/>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479" t="str">
        <f>Parameters!S63</f>
        <v>Professional, scientific and technical activities</v>
      </c>
      <c r="E64" s="481"/>
      <c r="F64" s="564">
        <v>0.63184261095873928</v>
      </c>
      <c r="G64" s="568"/>
      <c r="H64" s="565">
        <v>1.126086507074086</v>
      </c>
      <c r="I64" s="568"/>
      <c r="J64" s="565">
        <v>1.7740643810017547</v>
      </c>
      <c r="K64" s="568"/>
      <c r="L64" s="565">
        <v>2.6360177196078096</v>
      </c>
      <c r="M64" s="568"/>
      <c r="N64" s="565">
        <v>5.414826916148634</v>
      </c>
      <c r="O64" s="568"/>
      <c r="P64" s="565">
        <v>3.7671453499215959</v>
      </c>
      <c r="Q64" s="568"/>
      <c r="R64" s="565">
        <v>4.1194190401482853</v>
      </c>
      <c r="S64" s="568"/>
      <c r="T64" s="565">
        <v>4.4547223218053649</v>
      </c>
      <c r="U64" s="568"/>
      <c r="V64" s="565">
        <v>4.4500762430104785</v>
      </c>
      <c r="W64" s="568"/>
      <c r="X64" s="565">
        <v>4.3753565418758606</v>
      </c>
      <c r="Y64" s="568"/>
      <c r="Z64" s="565">
        <v>5.8667211570380866</v>
      </c>
      <c r="AA64" s="568"/>
      <c r="AB64" s="565">
        <v>6.3149386330303994</v>
      </c>
      <c r="AC64" s="568"/>
      <c r="AD64" s="565">
        <v>7.034733797838344</v>
      </c>
      <c r="AE64" s="568"/>
      <c r="AF64" s="565">
        <v>7.3118630967657658</v>
      </c>
      <c r="AG64" s="568"/>
      <c r="AH64" s="565">
        <v>7.1526821135229328</v>
      </c>
      <c r="AI64" s="568"/>
      <c r="AJ64" s="565">
        <v>7.1685979009171596</v>
      </c>
      <c r="AK64" s="568"/>
      <c r="AL64" s="565">
        <v>6.1563038787133237</v>
      </c>
      <c r="AM64" s="568"/>
      <c r="AN64" s="565">
        <v>6.0656634147724517</v>
      </c>
      <c r="AO64" s="568"/>
      <c r="AP64" s="565">
        <v>2.5306166225687092</v>
      </c>
      <c r="AQ64" s="568"/>
      <c r="AR64" s="565">
        <v>2.7442627534199691</v>
      </c>
      <c r="AS64" s="568"/>
      <c r="AT64" s="565">
        <v>4.7503172766450925</v>
      </c>
      <c r="AU64" s="568"/>
      <c r="AV64" s="565">
        <v>5.840247534616152</v>
      </c>
      <c r="AW64" s="568"/>
      <c r="AX64" s="565">
        <v>6.7459796026969023</v>
      </c>
      <c r="AY64" s="568"/>
      <c r="AZ64" s="565">
        <v>6.0593310704033057</v>
      </c>
      <c r="BA64" s="568"/>
      <c r="BB64" s="565">
        <v>7.1025877079174471</v>
      </c>
      <c r="BC64" s="568"/>
      <c r="BD64" s="565">
        <v>7.7936657504139983</v>
      </c>
      <c r="BE64" s="568"/>
      <c r="BF64" s="565">
        <v>7.1145412026585797</v>
      </c>
      <c r="BG64" s="568"/>
      <c r="BH64" s="565">
        <v>7.9334335116170971</v>
      </c>
      <c r="BI64" s="568"/>
      <c r="BJ64" s="565" t="s">
        <v>700</v>
      </c>
      <c r="BK64" s="571"/>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469" t="str">
        <f>Parameters!S64</f>
        <v>Legal and accounting activities; activities of head offices; management consultancy activities; architectural and engineering activities; technical testing and analysis</v>
      </c>
      <c r="E65" s="470"/>
      <c r="F65" s="603"/>
      <c r="G65" s="594"/>
      <c r="H65" s="575"/>
      <c r="I65" s="594"/>
      <c r="J65" s="575"/>
      <c r="K65" s="594"/>
      <c r="L65" s="575"/>
      <c r="M65" s="594"/>
      <c r="N65" s="575"/>
      <c r="O65" s="594"/>
      <c r="P65" s="575"/>
      <c r="Q65" s="594"/>
      <c r="R65" s="575"/>
      <c r="S65" s="594"/>
      <c r="T65" s="575"/>
      <c r="U65" s="594"/>
      <c r="V65" s="575"/>
      <c r="W65" s="594"/>
      <c r="X65" s="575"/>
      <c r="Y65" s="594"/>
      <c r="Z65" s="575"/>
      <c r="AA65" s="594"/>
      <c r="AB65" s="575"/>
      <c r="AC65" s="594"/>
      <c r="AD65" s="575"/>
      <c r="AE65" s="594"/>
      <c r="AF65" s="575"/>
      <c r="AG65" s="594"/>
      <c r="AH65" s="575"/>
      <c r="AI65" s="594"/>
      <c r="AJ65" s="575"/>
      <c r="AK65" s="594"/>
      <c r="AL65" s="575"/>
      <c r="AM65" s="594"/>
      <c r="AN65" s="575"/>
      <c r="AO65" s="594"/>
      <c r="AP65" s="575"/>
      <c r="AQ65" s="594"/>
      <c r="AR65" s="575"/>
      <c r="AS65" s="594"/>
      <c r="AT65" s="575"/>
      <c r="AU65" s="594"/>
      <c r="AV65" s="575"/>
      <c r="AW65" s="594"/>
      <c r="AX65" s="575"/>
      <c r="AY65" s="594"/>
      <c r="AZ65" s="575"/>
      <c r="BA65" s="594"/>
      <c r="BB65" s="575"/>
      <c r="BC65" s="594"/>
      <c r="BD65" s="575"/>
      <c r="BE65" s="594"/>
      <c r="BF65" s="575"/>
      <c r="BG65" s="594"/>
      <c r="BH65" s="610"/>
      <c r="BI65" s="594"/>
      <c r="BJ65" s="575"/>
      <c r="BK65" s="598"/>
      <c r="CJ65" s="303"/>
      <c r="CK65" s="303"/>
      <c r="CL65" s="303"/>
      <c r="CM65" s="304"/>
      <c r="CN65" s="303"/>
      <c r="CO65" s="303"/>
      <c r="CP65" s="303"/>
      <c r="CQ65" s="303"/>
      <c r="CR65" s="303"/>
      <c r="CS65" s="303"/>
      <c r="CT65" s="303"/>
    </row>
    <row r="66" spans="1:98" s="13" customFormat="1">
      <c r="A66" s="35"/>
      <c r="B66" s="204" t="str">
        <f>Parameters!Q65</f>
        <v>M69_M70</v>
      </c>
      <c r="C66" s="205"/>
      <c r="D66" s="471" t="str">
        <f>Parameters!S65</f>
        <v>Legal and accounting activities; activities of head offices; management consultancy activities</v>
      </c>
      <c r="E66" s="472"/>
      <c r="F66" s="567">
        <v>0.17239622958062992</v>
      </c>
      <c r="G66" s="568"/>
      <c r="H66" s="569">
        <v>0.31891375314674941</v>
      </c>
      <c r="I66" s="568"/>
      <c r="J66" s="569">
        <v>0.57367404562391855</v>
      </c>
      <c r="K66" s="568"/>
      <c r="L66" s="569">
        <v>0.88985733632414898</v>
      </c>
      <c r="M66" s="568"/>
      <c r="N66" s="569">
        <v>1.381738942649823</v>
      </c>
      <c r="O66" s="568"/>
      <c r="P66" s="569">
        <v>1.0844579153675893</v>
      </c>
      <c r="Q66" s="568"/>
      <c r="R66" s="569">
        <v>1.2368901132825778</v>
      </c>
      <c r="S66" s="568"/>
      <c r="T66" s="569">
        <v>1.3408490136452256</v>
      </c>
      <c r="U66" s="568"/>
      <c r="V66" s="569">
        <v>1.5008149541483125</v>
      </c>
      <c r="W66" s="568"/>
      <c r="X66" s="569">
        <v>1.4977898214554681</v>
      </c>
      <c r="Y66" s="568"/>
      <c r="Z66" s="569">
        <v>2.0886918266340628</v>
      </c>
      <c r="AA66" s="568"/>
      <c r="AB66" s="569">
        <v>2.197531592545817</v>
      </c>
      <c r="AC66" s="568"/>
      <c r="AD66" s="569">
        <v>2.7153933371293015</v>
      </c>
      <c r="AE66" s="568"/>
      <c r="AF66" s="569">
        <v>2.7551706166202834</v>
      </c>
      <c r="AG66" s="568"/>
      <c r="AH66" s="569">
        <v>3.6452569402734603</v>
      </c>
      <c r="AI66" s="568"/>
      <c r="AJ66" s="569">
        <v>3.4553847966951259</v>
      </c>
      <c r="AK66" s="568"/>
      <c r="AL66" s="569">
        <v>3.1116550142612778</v>
      </c>
      <c r="AM66" s="568"/>
      <c r="AN66" s="569">
        <v>2.8515090280180209</v>
      </c>
      <c r="AO66" s="568"/>
      <c r="AP66" s="569">
        <v>1.2251834139075641</v>
      </c>
      <c r="AQ66" s="568"/>
      <c r="AR66" s="569">
        <v>1.3754284422527521</v>
      </c>
      <c r="AS66" s="568"/>
      <c r="AT66" s="569">
        <v>1.7687709726515668</v>
      </c>
      <c r="AU66" s="568"/>
      <c r="AV66" s="569">
        <v>2.404338257686145</v>
      </c>
      <c r="AW66" s="568"/>
      <c r="AX66" s="569">
        <v>3.03039586518332</v>
      </c>
      <c r="AY66" s="568"/>
      <c r="AZ66" s="569">
        <v>3.1847043345053483</v>
      </c>
      <c r="BA66" s="568"/>
      <c r="BB66" s="569">
        <v>3.7861558962314921</v>
      </c>
      <c r="BC66" s="568"/>
      <c r="BD66" s="569">
        <v>4.0821370425651482</v>
      </c>
      <c r="BE66" s="568"/>
      <c r="BF66" s="569">
        <v>3.7976169420089043</v>
      </c>
      <c r="BG66" s="568"/>
      <c r="BH66" s="569">
        <v>4.1958548533888145</v>
      </c>
      <c r="BI66" s="568"/>
      <c r="BJ66" s="569" t="s">
        <v>700</v>
      </c>
      <c r="BK66" s="571"/>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471" t="str">
        <f>Parameters!S66</f>
        <v>Architectural and engineering activities; technical testing and analysis</v>
      </c>
      <c r="E67" s="472"/>
      <c r="F67" s="567">
        <v>0.11805791364749478</v>
      </c>
      <c r="G67" s="568"/>
      <c r="H67" s="569">
        <v>0.31608180722803142</v>
      </c>
      <c r="I67" s="568"/>
      <c r="J67" s="569">
        <v>0.5714893620915491</v>
      </c>
      <c r="K67" s="568"/>
      <c r="L67" s="569">
        <v>0.85995029806159717</v>
      </c>
      <c r="M67" s="568"/>
      <c r="N67" s="569">
        <v>2.1481027388839302</v>
      </c>
      <c r="O67" s="568"/>
      <c r="P67" s="569">
        <v>1.3273576705421</v>
      </c>
      <c r="Q67" s="568"/>
      <c r="R67" s="569">
        <v>1.4404760008440536</v>
      </c>
      <c r="S67" s="568"/>
      <c r="T67" s="569">
        <v>1.6583111048134092</v>
      </c>
      <c r="U67" s="568"/>
      <c r="V67" s="569">
        <v>1.6139586512128223</v>
      </c>
      <c r="W67" s="568"/>
      <c r="X67" s="569">
        <v>1.4422259103414723</v>
      </c>
      <c r="Y67" s="568"/>
      <c r="Z67" s="569">
        <v>1.9229975546157925</v>
      </c>
      <c r="AA67" s="568"/>
      <c r="AB67" s="569">
        <v>2.1843834393781232</v>
      </c>
      <c r="AC67" s="568"/>
      <c r="AD67" s="569">
        <v>2.3798340900346227</v>
      </c>
      <c r="AE67" s="568"/>
      <c r="AF67" s="569">
        <v>2.4935969338411268</v>
      </c>
      <c r="AG67" s="568"/>
      <c r="AH67" s="569">
        <v>1.7282985591667352</v>
      </c>
      <c r="AI67" s="568"/>
      <c r="AJ67" s="569">
        <v>1.9336392143804297</v>
      </c>
      <c r="AK67" s="568"/>
      <c r="AL67" s="569">
        <v>1.5902627458021781</v>
      </c>
      <c r="AM67" s="568"/>
      <c r="AN67" s="569">
        <v>1.5178057830617144</v>
      </c>
      <c r="AO67" s="568"/>
      <c r="AP67" s="569">
        <v>0.55677629555759423</v>
      </c>
      <c r="AQ67" s="568"/>
      <c r="AR67" s="569">
        <v>0.6537672748886677</v>
      </c>
      <c r="AS67" s="568"/>
      <c r="AT67" s="569">
        <v>0.87636632163372485</v>
      </c>
      <c r="AU67" s="568"/>
      <c r="AV67" s="569">
        <v>1.0842147629707097</v>
      </c>
      <c r="AW67" s="568"/>
      <c r="AX67" s="569">
        <v>1.1913321316749952</v>
      </c>
      <c r="AY67" s="568"/>
      <c r="AZ67" s="569">
        <v>1.3367802652087952</v>
      </c>
      <c r="BA67" s="568"/>
      <c r="BB67" s="569">
        <v>1.5816829277089708</v>
      </c>
      <c r="BC67" s="568"/>
      <c r="BD67" s="569">
        <v>1.6919552145366568</v>
      </c>
      <c r="BE67" s="568"/>
      <c r="BF67" s="569">
        <v>1.571825964571387</v>
      </c>
      <c r="BG67" s="568"/>
      <c r="BH67" s="569">
        <v>1.6282617994243045</v>
      </c>
      <c r="BI67" s="568"/>
      <c r="BJ67" s="569" t="s">
        <v>700</v>
      </c>
      <c r="BK67" s="571"/>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469" t="str">
        <f>Parameters!S67</f>
        <v>Scientific research and development</v>
      </c>
      <c r="E68" s="475"/>
      <c r="F68" s="572">
        <v>0.22469799320006906</v>
      </c>
      <c r="G68" s="568"/>
      <c r="H68" s="573">
        <v>0.28718518745550703</v>
      </c>
      <c r="I68" s="568"/>
      <c r="J68" s="573">
        <v>0.32510086272119226</v>
      </c>
      <c r="K68" s="568"/>
      <c r="L68" s="573">
        <v>0.3935193317197172</v>
      </c>
      <c r="M68" s="568"/>
      <c r="N68" s="573">
        <v>0.49729988473659614</v>
      </c>
      <c r="O68" s="568"/>
      <c r="P68" s="573">
        <v>0.4582393365813448</v>
      </c>
      <c r="Q68" s="568"/>
      <c r="R68" s="573">
        <v>0.51283575207442422</v>
      </c>
      <c r="S68" s="568"/>
      <c r="T68" s="573">
        <v>0.45876527475978446</v>
      </c>
      <c r="U68" s="568"/>
      <c r="V68" s="573">
        <v>0.37280886338137786</v>
      </c>
      <c r="W68" s="568"/>
      <c r="X68" s="573">
        <v>0.55766140515003026</v>
      </c>
      <c r="Y68" s="568"/>
      <c r="Z68" s="573">
        <v>0.62825172521195882</v>
      </c>
      <c r="AA68" s="568"/>
      <c r="AB68" s="573">
        <v>0.50062943266114235</v>
      </c>
      <c r="AC68" s="568"/>
      <c r="AD68" s="573">
        <v>0.4297856361350112</v>
      </c>
      <c r="AE68" s="568"/>
      <c r="AF68" s="573">
        <v>0.37751300239340702</v>
      </c>
      <c r="AG68" s="568"/>
      <c r="AH68" s="573">
        <v>0.36701039028891852</v>
      </c>
      <c r="AI68" s="568"/>
      <c r="AJ68" s="573">
        <v>0.36030181425325725</v>
      </c>
      <c r="AK68" s="568"/>
      <c r="AL68" s="573">
        <v>0.31450058041084566</v>
      </c>
      <c r="AM68" s="568"/>
      <c r="AN68" s="573">
        <v>0.29149900870104983</v>
      </c>
      <c r="AO68" s="568"/>
      <c r="AP68" s="573">
        <v>3.015415596432626E-2</v>
      </c>
      <c r="AQ68" s="568"/>
      <c r="AR68" s="573">
        <v>3.7912689449785493E-2</v>
      </c>
      <c r="AS68" s="568"/>
      <c r="AT68" s="573">
        <v>5.245859569681343E-2</v>
      </c>
      <c r="AU68" s="568"/>
      <c r="AV68" s="573">
        <v>5.7557575417659268E-2</v>
      </c>
      <c r="AW68" s="568"/>
      <c r="AX68" s="573">
        <v>6.0877085998248141E-2</v>
      </c>
      <c r="AY68" s="568"/>
      <c r="AZ68" s="573">
        <v>6.5996092190660521E-2</v>
      </c>
      <c r="BA68" s="568"/>
      <c r="BB68" s="573">
        <v>9.0117978042840274E-2</v>
      </c>
      <c r="BC68" s="568"/>
      <c r="BD68" s="573">
        <v>0.10913396849420769</v>
      </c>
      <c r="BE68" s="568"/>
      <c r="BF68" s="573">
        <v>9.4218141043547823E-2</v>
      </c>
      <c r="BG68" s="568"/>
      <c r="BH68" s="573">
        <v>0.10411165838979901</v>
      </c>
      <c r="BI68" s="568"/>
      <c r="BJ68" s="573" t="s">
        <v>700</v>
      </c>
      <c r="BK68" s="571"/>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469" t="str">
        <f>Parameters!S68</f>
        <v>Advertising and market research; other professional, scientific and technical activities; veterinary activities</v>
      </c>
      <c r="E69" s="470"/>
      <c r="F69" s="603"/>
      <c r="G69" s="594"/>
      <c r="H69" s="575"/>
      <c r="I69" s="594"/>
      <c r="J69" s="575"/>
      <c r="K69" s="594"/>
      <c r="L69" s="575"/>
      <c r="M69" s="594"/>
      <c r="N69" s="575"/>
      <c r="O69" s="594"/>
      <c r="P69" s="575"/>
      <c r="Q69" s="594"/>
      <c r="R69" s="575"/>
      <c r="S69" s="594"/>
      <c r="T69" s="575"/>
      <c r="U69" s="594"/>
      <c r="V69" s="575"/>
      <c r="W69" s="594"/>
      <c r="X69" s="575"/>
      <c r="Y69" s="594"/>
      <c r="Z69" s="575"/>
      <c r="AA69" s="594"/>
      <c r="AB69" s="575"/>
      <c r="AC69" s="594"/>
      <c r="AD69" s="575"/>
      <c r="AE69" s="594"/>
      <c r="AF69" s="575"/>
      <c r="AG69" s="594"/>
      <c r="AH69" s="575"/>
      <c r="AI69" s="594"/>
      <c r="AJ69" s="575"/>
      <c r="AK69" s="594"/>
      <c r="AL69" s="575"/>
      <c r="AM69" s="594"/>
      <c r="AN69" s="575"/>
      <c r="AO69" s="594"/>
      <c r="AP69" s="575"/>
      <c r="AQ69" s="594"/>
      <c r="AR69" s="575"/>
      <c r="AS69" s="594"/>
      <c r="AT69" s="575"/>
      <c r="AU69" s="594"/>
      <c r="AV69" s="575"/>
      <c r="AW69" s="594"/>
      <c r="AX69" s="575"/>
      <c r="AY69" s="594"/>
      <c r="AZ69" s="575"/>
      <c r="BA69" s="594"/>
      <c r="BB69" s="575"/>
      <c r="BC69" s="594"/>
      <c r="BD69" s="575"/>
      <c r="BE69" s="594"/>
      <c r="BF69" s="575"/>
      <c r="BG69" s="594"/>
      <c r="BH69" s="610"/>
      <c r="BI69" s="594"/>
      <c r="BJ69" s="575"/>
      <c r="BK69" s="598"/>
      <c r="CJ69" s="303"/>
      <c r="CK69" s="303"/>
      <c r="CL69" s="303"/>
      <c r="CM69" s="304"/>
      <c r="CN69" s="303"/>
      <c r="CO69" s="303"/>
      <c r="CP69" s="303"/>
      <c r="CQ69" s="303"/>
      <c r="CR69" s="303"/>
      <c r="CS69" s="303"/>
      <c r="CT69" s="303"/>
    </row>
    <row r="70" spans="1:98" s="13" customFormat="1" ht="12.75" customHeight="1">
      <c r="A70" s="35"/>
      <c r="B70" s="204" t="str">
        <f>Parameters!Q69</f>
        <v>M73</v>
      </c>
      <c r="C70" s="205"/>
      <c r="D70" s="471" t="str">
        <f>Parameters!S69</f>
        <v>Advertising and market research</v>
      </c>
      <c r="E70" s="472"/>
      <c r="F70" s="567">
        <v>6.8323326502060508E-2</v>
      </c>
      <c r="G70" s="568"/>
      <c r="H70" s="569">
        <v>8.311825745469277E-2</v>
      </c>
      <c r="I70" s="568"/>
      <c r="J70" s="569">
        <v>0.11897997192478682</v>
      </c>
      <c r="K70" s="568"/>
      <c r="L70" s="569">
        <v>0.1954894758582077</v>
      </c>
      <c r="M70" s="568"/>
      <c r="N70" s="569">
        <v>0.62431749840718176</v>
      </c>
      <c r="O70" s="568"/>
      <c r="P70" s="569">
        <v>0.4125457087770365</v>
      </c>
      <c r="Q70" s="568"/>
      <c r="R70" s="569">
        <v>0.37628304587072831</v>
      </c>
      <c r="S70" s="568"/>
      <c r="T70" s="569">
        <v>0.39846296281301608</v>
      </c>
      <c r="U70" s="568"/>
      <c r="V70" s="569">
        <v>0.42351822166844916</v>
      </c>
      <c r="W70" s="568"/>
      <c r="X70" s="569">
        <v>0.32108867698411042</v>
      </c>
      <c r="Y70" s="568"/>
      <c r="Z70" s="569">
        <v>0.48233722714528388</v>
      </c>
      <c r="AA70" s="568"/>
      <c r="AB70" s="569">
        <v>0.59693469873670923</v>
      </c>
      <c r="AC70" s="568"/>
      <c r="AD70" s="569">
        <v>0.64991659808921221</v>
      </c>
      <c r="AE70" s="568"/>
      <c r="AF70" s="569">
        <v>0.77079892655052173</v>
      </c>
      <c r="AG70" s="568"/>
      <c r="AH70" s="569">
        <v>0.65477419086713795</v>
      </c>
      <c r="AI70" s="568"/>
      <c r="AJ70" s="569">
        <v>0.7200992658447003</v>
      </c>
      <c r="AK70" s="568"/>
      <c r="AL70" s="569">
        <v>0.61798082778160524</v>
      </c>
      <c r="AM70" s="568"/>
      <c r="AN70" s="569">
        <v>0.80767947350628821</v>
      </c>
      <c r="AO70" s="568"/>
      <c r="AP70" s="569">
        <v>0.40701346995266147</v>
      </c>
      <c r="AQ70" s="568"/>
      <c r="AR70" s="569">
        <v>0.36548430795670006</v>
      </c>
      <c r="AS70" s="568"/>
      <c r="AT70" s="569">
        <v>0.54948059017142747</v>
      </c>
      <c r="AU70" s="568"/>
      <c r="AV70" s="569">
        <v>0.63403718391612318</v>
      </c>
      <c r="AW70" s="568"/>
      <c r="AX70" s="569">
        <v>0.67550622983776987</v>
      </c>
      <c r="AY70" s="568"/>
      <c r="AZ70" s="569">
        <v>0.80936738599197644</v>
      </c>
      <c r="BA70" s="568"/>
      <c r="BB70" s="569">
        <v>0.92728681396217749</v>
      </c>
      <c r="BC70" s="568"/>
      <c r="BD70" s="569">
        <v>1.0690438166434286</v>
      </c>
      <c r="BE70" s="568"/>
      <c r="BF70" s="569">
        <v>0.92795572403938487</v>
      </c>
      <c r="BG70" s="568"/>
      <c r="BH70" s="569">
        <v>1.0873296580625142</v>
      </c>
      <c r="BI70" s="568"/>
      <c r="BJ70" s="569" t="s">
        <v>700</v>
      </c>
      <c r="BK70" s="571"/>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471" t="str">
        <f>Parameters!S70</f>
        <v>Other professional, scientific and technical activities; veterinary activities</v>
      </c>
      <c r="E71" s="472"/>
      <c r="F71" s="567">
        <v>4.8367148028485123E-2</v>
      </c>
      <c r="G71" s="568"/>
      <c r="H71" s="569">
        <v>0.12078750178910531</v>
      </c>
      <c r="I71" s="568"/>
      <c r="J71" s="569">
        <v>0.184820138640308</v>
      </c>
      <c r="K71" s="568"/>
      <c r="L71" s="569">
        <v>0.29720127764413862</v>
      </c>
      <c r="M71" s="568"/>
      <c r="N71" s="569">
        <v>0.76336785147110298</v>
      </c>
      <c r="O71" s="568"/>
      <c r="P71" s="569">
        <v>0.48454471865352522</v>
      </c>
      <c r="Q71" s="568"/>
      <c r="R71" s="569">
        <v>0.55293412807650122</v>
      </c>
      <c r="S71" s="568"/>
      <c r="T71" s="569">
        <v>0.59833396577392939</v>
      </c>
      <c r="U71" s="568"/>
      <c r="V71" s="569">
        <v>0.53897555259951646</v>
      </c>
      <c r="W71" s="568"/>
      <c r="X71" s="569">
        <v>0.5565907279447796</v>
      </c>
      <c r="Y71" s="568"/>
      <c r="Z71" s="569">
        <v>0.74444282343098866</v>
      </c>
      <c r="AA71" s="568"/>
      <c r="AB71" s="569">
        <v>0.83545946970860796</v>
      </c>
      <c r="AC71" s="568"/>
      <c r="AD71" s="569">
        <v>0.85980413645019682</v>
      </c>
      <c r="AE71" s="568"/>
      <c r="AF71" s="569">
        <v>0.91478361736042613</v>
      </c>
      <c r="AG71" s="568"/>
      <c r="AH71" s="569">
        <v>0.75734203292668112</v>
      </c>
      <c r="AI71" s="568"/>
      <c r="AJ71" s="569">
        <v>0.69917280974364682</v>
      </c>
      <c r="AK71" s="568"/>
      <c r="AL71" s="569">
        <v>0.52190471045741771</v>
      </c>
      <c r="AM71" s="568"/>
      <c r="AN71" s="569">
        <v>0.59717012148537862</v>
      </c>
      <c r="AO71" s="568"/>
      <c r="AP71" s="569">
        <v>0.31148928718656305</v>
      </c>
      <c r="AQ71" s="568"/>
      <c r="AR71" s="569">
        <v>0.31167003887206379</v>
      </c>
      <c r="AS71" s="568"/>
      <c r="AT71" s="569">
        <v>1.5032407964915599</v>
      </c>
      <c r="AU71" s="568"/>
      <c r="AV71" s="569">
        <v>1.6600997546255154</v>
      </c>
      <c r="AW71" s="568"/>
      <c r="AX71" s="569">
        <v>1.7878682900025693</v>
      </c>
      <c r="AY71" s="568"/>
      <c r="AZ71" s="569">
        <v>0.66248299250652509</v>
      </c>
      <c r="BA71" s="568"/>
      <c r="BB71" s="569">
        <v>0.71734409197196547</v>
      </c>
      <c r="BC71" s="568"/>
      <c r="BD71" s="569">
        <v>0.841395708174557</v>
      </c>
      <c r="BE71" s="568"/>
      <c r="BF71" s="569">
        <v>0.72292443099535575</v>
      </c>
      <c r="BG71" s="568"/>
      <c r="BH71" s="569">
        <v>0.91787554235166458</v>
      </c>
      <c r="BI71" s="568"/>
      <c r="BJ71" s="569" t="s">
        <v>700</v>
      </c>
      <c r="BK71" s="571"/>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479" t="str">
        <f>Parameters!S71</f>
        <v>Administrative and support service activities</v>
      </c>
      <c r="E72" s="481"/>
      <c r="F72" s="564">
        <v>0.36449624031287386</v>
      </c>
      <c r="G72" s="568"/>
      <c r="H72" s="565">
        <v>0.48154595767089436</v>
      </c>
      <c r="I72" s="568"/>
      <c r="J72" s="565">
        <v>0.96640695460201143</v>
      </c>
      <c r="K72" s="568"/>
      <c r="L72" s="565">
        <v>1.6081915091300076</v>
      </c>
      <c r="M72" s="568"/>
      <c r="N72" s="565">
        <v>1.7601608372084008</v>
      </c>
      <c r="O72" s="568"/>
      <c r="P72" s="565">
        <v>2.3306939714741457</v>
      </c>
      <c r="Q72" s="568"/>
      <c r="R72" s="565">
        <v>2.5399737856330109</v>
      </c>
      <c r="S72" s="568"/>
      <c r="T72" s="565">
        <v>2.5019453513563512</v>
      </c>
      <c r="U72" s="568"/>
      <c r="V72" s="565">
        <v>2.512743054690219</v>
      </c>
      <c r="W72" s="568"/>
      <c r="X72" s="565">
        <v>2.4355281703886895</v>
      </c>
      <c r="Y72" s="568"/>
      <c r="Z72" s="565">
        <v>3.2085550537925411</v>
      </c>
      <c r="AA72" s="568"/>
      <c r="AB72" s="565">
        <v>3.3762781123994179</v>
      </c>
      <c r="AC72" s="568"/>
      <c r="AD72" s="565">
        <v>3.4363863700503892</v>
      </c>
      <c r="AE72" s="568"/>
      <c r="AF72" s="565">
        <v>3.8295695253823077</v>
      </c>
      <c r="AG72" s="568"/>
      <c r="AH72" s="565">
        <v>3.8931784110197114</v>
      </c>
      <c r="AI72" s="568"/>
      <c r="AJ72" s="565">
        <v>3.7430726944823642</v>
      </c>
      <c r="AK72" s="568"/>
      <c r="AL72" s="565">
        <v>3.0594618075978901</v>
      </c>
      <c r="AM72" s="568"/>
      <c r="AN72" s="565">
        <v>3.2424010439208253</v>
      </c>
      <c r="AO72" s="568"/>
      <c r="AP72" s="565">
        <v>1.5259846846129825</v>
      </c>
      <c r="AQ72" s="568"/>
      <c r="AR72" s="565">
        <v>1.706203515354455</v>
      </c>
      <c r="AS72" s="568"/>
      <c r="AT72" s="565">
        <v>2.8803671290547106</v>
      </c>
      <c r="AU72" s="568"/>
      <c r="AV72" s="565">
        <v>3.7457474805648987</v>
      </c>
      <c r="AW72" s="568"/>
      <c r="AX72" s="565">
        <v>5.5952129005055511</v>
      </c>
      <c r="AY72" s="568"/>
      <c r="AZ72" s="565">
        <v>6.8251764719283319</v>
      </c>
      <c r="BA72" s="568"/>
      <c r="BB72" s="565">
        <v>11.070519341242264</v>
      </c>
      <c r="BC72" s="568"/>
      <c r="BD72" s="565">
        <v>11.104098547042939</v>
      </c>
      <c r="BE72" s="568"/>
      <c r="BF72" s="565">
        <v>9.6013178716661987</v>
      </c>
      <c r="BG72" s="568"/>
      <c r="BH72" s="565">
        <v>10.409989232248449</v>
      </c>
      <c r="BI72" s="568"/>
      <c r="BJ72" s="565" t="s">
        <v>700</v>
      </c>
      <c r="BK72" s="571"/>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471" t="str">
        <f>Parameters!S72</f>
        <v>Rental and leasing activities</v>
      </c>
      <c r="E73" s="472"/>
      <c r="F73" s="567">
        <v>8.9784278954248523E-2</v>
      </c>
      <c r="G73" s="568"/>
      <c r="H73" s="569">
        <v>6.8911873751663938E-2</v>
      </c>
      <c r="I73" s="568"/>
      <c r="J73" s="569">
        <v>0.152821672932129</v>
      </c>
      <c r="K73" s="568"/>
      <c r="L73" s="569">
        <v>0.19175241673704985</v>
      </c>
      <c r="M73" s="568"/>
      <c r="N73" s="569">
        <v>0.29258930246724912</v>
      </c>
      <c r="O73" s="568"/>
      <c r="P73" s="569">
        <v>0.27903371322917248</v>
      </c>
      <c r="Q73" s="568"/>
      <c r="R73" s="569">
        <v>0.45071291814785464</v>
      </c>
      <c r="S73" s="568"/>
      <c r="T73" s="569">
        <v>0.36405826783923828</v>
      </c>
      <c r="U73" s="568"/>
      <c r="V73" s="569">
        <v>0.47919512489012428</v>
      </c>
      <c r="W73" s="568"/>
      <c r="X73" s="569">
        <v>0.40280673245530579</v>
      </c>
      <c r="Y73" s="568"/>
      <c r="Z73" s="569">
        <v>0.52713726827080853</v>
      </c>
      <c r="AA73" s="568"/>
      <c r="AB73" s="569">
        <v>0.53211672080675132</v>
      </c>
      <c r="AC73" s="568"/>
      <c r="AD73" s="569">
        <v>0.50206918784807042</v>
      </c>
      <c r="AE73" s="568"/>
      <c r="AF73" s="569">
        <v>0.64998284971303166</v>
      </c>
      <c r="AG73" s="568"/>
      <c r="AH73" s="569">
        <v>0.84641249002173491</v>
      </c>
      <c r="AI73" s="568"/>
      <c r="AJ73" s="569">
        <v>0.79100244196280722</v>
      </c>
      <c r="AK73" s="568"/>
      <c r="AL73" s="569">
        <v>0.49223787248403433</v>
      </c>
      <c r="AM73" s="568"/>
      <c r="AN73" s="569">
        <v>0.57956311328783505</v>
      </c>
      <c r="AO73" s="568"/>
      <c r="AP73" s="569">
        <v>0.49445015178519952</v>
      </c>
      <c r="AQ73" s="568"/>
      <c r="AR73" s="569">
        <v>0.53959433363356479</v>
      </c>
      <c r="AS73" s="568"/>
      <c r="AT73" s="569">
        <v>0.87657778974936451</v>
      </c>
      <c r="AU73" s="568"/>
      <c r="AV73" s="569">
        <v>1.8428655391698652</v>
      </c>
      <c r="AW73" s="568"/>
      <c r="AX73" s="569">
        <v>2.8998783283019884</v>
      </c>
      <c r="AY73" s="568"/>
      <c r="AZ73" s="569">
        <v>4.07150738025633</v>
      </c>
      <c r="BA73" s="568"/>
      <c r="BB73" s="569">
        <v>7.3590351892344419</v>
      </c>
      <c r="BC73" s="568"/>
      <c r="BD73" s="569">
        <v>7.380540618476612</v>
      </c>
      <c r="BE73" s="568"/>
      <c r="BF73" s="569">
        <v>5.903583593445008</v>
      </c>
      <c r="BG73" s="568"/>
      <c r="BH73" s="569">
        <v>6.7318225836302386</v>
      </c>
      <c r="BI73" s="568"/>
      <c r="BJ73" s="569" t="s">
        <v>700</v>
      </c>
      <c r="BK73" s="571"/>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471" t="str">
        <f>Parameters!S73</f>
        <v>Employment activities</v>
      </c>
      <c r="E74" s="472"/>
      <c r="F74" s="567">
        <v>1.9785178841093307E-2</v>
      </c>
      <c r="G74" s="568"/>
      <c r="H74" s="569">
        <v>2.1211157946912425E-2</v>
      </c>
      <c r="I74" s="568"/>
      <c r="J74" s="569">
        <v>2.5025304949375361E-2</v>
      </c>
      <c r="K74" s="568"/>
      <c r="L74" s="569">
        <v>3.9935138515645126E-2</v>
      </c>
      <c r="M74" s="568"/>
      <c r="N74" s="569">
        <v>6.7856764906293429E-2</v>
      </c>
      <c r="O74" s="568"/>
      <c r="P74" s="569">
        <v>8.3950030677564555E-2</v>
      </c>
      <c r="Q74" s="568"/>
      <c r="R74" s="569">
        <v>6.3743265171550975E-2</v>
      </c>
      <c r="S74" s="568"/>
      <c r="T74" s="569">
        <v>7.9494471972496566E-2</v>
      </c>
      <c r="U74" s="568"/>
      <c r="V74" s="569">
        <v>8.4558419310479013E-2</v>
      </c>
      <c r="W74" s="568"/>
      <c r="X74" s="569">
        <v>8.9076285270111938E-2</v>
      </c>
      <c r="Y74" s="568"/>
      <c r="Z74" s="569">
        <v>0.15627152506301026</v>
      </c>
      <c r="AA74" s="568"/>
      <c r="AB74" s="569">
        <v>0.22619694311002025</v>
      </c>
      <c r="AC74" s="568"/>
      <c r="AD74" s="569">
        <v>0.33375319512866092</v>
      </c>
      <c r="AE74" s="568"/>
      <c r="AF74" s="569">
        <v>0.46916777459999359</v>
      </c>
      <c r="AG74" s="568"/>
      <c r="AH74" s="569">
        <v>0.32149939522293081</v>
      </c>
      <c r="AI74" s="568"/>
      <c r="AJ74" s="569">
        <v>0.441025528032845</v>
      </c>
      <c r="AK74" s="568"/>
      <c r="AL74" s="569">
        <v>0.47329929440492152</v>
      </c>
      <c r="AM74" s="568"/>
      <c r="AN74" s="569">
        <v>0.47487181720902194</v>
      </c>
      <c r="AO74" s="568"/>
      <c r="AP74" s="569">
        <v>4.6621894151828568E-2</v>
      </c>
      <c r="AQ74" s="568"/>
      <c r="AR74" s="569">
        <v>5.4516381964028457E-2</v>
      </c>
      <c r="AS74" s="568"/>
      <c r="AT74" s="569">
        <v>6.9986923469021564E-2</v>
      </c>
      <c r="AU74" s="568"/>
      <c r="AV74" s="569">
        <v>8.8198050587587423E-2</v>
      </c>
      <c r="AW74" s="568"/>
      <c r="AX74" s="569">
        <v>0.10315895296127872</v>
      </c>
      <c r="AY74" s="568"/>
      <c r="AZ74" s="569">
        <v>0.12487129060457855</v>
      </c>
      <c r="BA74" s="568"/>
      <c r="BB74" s="569">
        <v>0.18076469356603644</v>
      </c>
      <c r="BC74" s="568"/>
      <c r="BD74" s="569">
        <v>0.17349340780296657</v>
      </c>
      <c r="BE74" s="568"/>
      <c r="BF74" s="569">
        <v>0.14525541120725632</v>
      </c>
      <c r="BG74" s="568"/>
      <c r="BH74" s="569">
        <v>0.16592155667827702</v>
      </c>
      <c r="BI74" s="568"/>
      <c r="BJ74" s="569" t="s">
        <v>700</v>
      </c>
      <c r="BK74" s="571"/>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471" t="str">
        <f>Parameters!S74</f>
        <v>Travel agency, tour operator reservation service and related activities</v>
      </c>
      <c r="E75" s="472"/>
      <c r="F75" s="567">
        <v>0.13222834906213479</v>
      </c>
      <c r="G75" s="568"/>
      <c r="H75" s="569">
        <v>0.13679328610467012</v>
      </c>
      <c r="I75" s="568"/>
      <c r="J75" s="569">
        <v>0.28220573962965723</v>
      </c>
      <c r="K75" s="568"/>
      <c r="L75" s="569">
        <v>0.38895771008777641</v>
      </c>
      <c r="M75" s="568"/>
      <c r="N75" s="569">
        <v>0.45125905560569735</v>
      </c>
      <c r="O75" s="568"/>
      <c r="P75" s="569">
        <v>0.28852100176657836</v>
      </c>
      <c r="Q75" s="568"/>
      <c r="R75" s="569">
        <v>0.37720427489467062</v>
      </c>
      <c r="S75" s="568"/>
      <c r="T75" s="569">
        <v>0.3264431601680306</v>
      </c>
      <c r="U75" s="568"/>
      <c r="V75" s="569">
        <v>0.3665902708775412</v>
      </c>
      <c r="W75" s="568"/>
      <c r="X75" s="569">
        <v>0.39664573432726441</v>
      </c>
      <c r="Y75" s="568"/>
      <c r="Z75" s="569">
        <v>0.44723800001578601</v>
      </c>
      <c r="AA75" s="568"/>
      <c r="AB75" s="569">
        <v>0.30075382235852383</v>
      </c>
      <c r="AC75" s="568"/>
      <c r="AD75" s="569">
        <v>0.31847241784276192</v>
      </c>
      <c r="AE75" s="568"/>
      <c r="AF75" s="569">
        <v>0.31109749436013606</v>
      </c>
      <c r="AG75" s="568"/>
      <c r="AH75" s="569">
        <v>0.27232126574758858</v>
      </c>
      <c r="AI75" s="568"/>
      <c r="AJ75" s="569">
        <v>0.25112728149433122</v>
      </c>
      <c r="AK75" s="568"/>
      <c r="AL75" s="569">
        <v>0.28656557689092149</v>
      </c>
      <c r="AM75" s="568"/>
      <c r="AN75" s="569">
        <v>0.25854114423939356</v>
      </c>
      <c r="AO75" s="568"/>
      <c r="AP75" s="569">
        <v>6.2938688406901436E-2</v>
      </c>
      <c r="AQ75" s="568"/>
      <c r="AR75" s="569">
        <v>6.7652182591480967E-2</v>
      </c>
      <c r="AS75" s="568"/>
      <c r="AT75" s="569">
        <v>0.11067822810369665</v>
      </c>
      <c r="AU75" s="568"/>
      <c r="AV75" s="569">
        <v>0.10256423912704596</v>
      </c>
      <c r="AW75" s="568"/>
      <c r="AX75" s="569">
        <v>0.17014477542818315</v>
      </c>
      <c r="AY75" s="568"/>
      <c r="AZ75" s="569">
        <v>0.15692393978123156</v>
      </c>
      <c r="BA75" s="568"/>
      <c r="BB75" s="569">
        <v>0.19871956238499414</v>
      </c>
      <c r="BC75" s="568"/>
      <c r="BD75" s="569">
        <v>0.151328791940745</v>
      </c>
      <c r="BE75" s="568"/>
      <c r="BF75" s="569">
        <v>0.18386807243606146</v>
      </c>
      <c r="BG75" s="568"/>
      <c r="BH75" s="569">
        <v>0.167638768200331</v>
      </c>
      <c r="BI75" s="568"/>
      <c r="BJ75" s="569" t="s">
        <v>700</v>
      </c>
      <c r="BK75" s="571"/>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471" t="str">
        <f>Parameters!S75</f>
        <v>Security and investigation, service and landscape, office administrative and support activities</v>
      </c>
      <c r="E76" s="500"/>
      <c r="F76" s="567">
        <v>0.12269843345539723</v>
      </c>
      <c r="G76" s="568"/>
      <c r="H76" s="569">
        <v>0.25462963986764792</v>
      </c>
      <c r="I76" s="568"/>
      <c r="J76" s="569">
        <v>0.50635423709084981</v>
      </c>
      <c r="K76" s="568"/>
      <c r="L76" s="569">
        <v>0.98754624378953626</v>
      </c>
      <c r="M76" s="568"/>
      <c r="N76" s="569">
        <v>0.94845571422916086</v>
      </c>
      <c r="O76" s="568"/>
      <c r="P76" s="569">
        <v>1.6791892258008301</v>
      </c>
      <c r="Q76" s="568"/>
      <c r="R76" s="569">
        <v>1.6483133274189345</v>
      </c>
      <c r="S76" s="568"/>
      <c r="T76" s="569">
        <v>1.7319494513765858</v>
      </c>
      <c r="U76" s="568"/>
      <c r="V76" s="569">
        <v>1.5823992396120745</v>
      </c>
      <c r="W76" s="568"/>
      <c r="X76" s="569">
        <v>1.5469994183360074</v>
      </c>
      <c r="Y76" s="568"/>
      <c r="Z76" s="569">
        <v>2.0779082604429364</v>
      </c>
      <c r="AA76" s="568"/>
      <c r="AB76" s="569">
        <v>2.3172106261241225</v>
      </c>
      <c r="AC76" s="568"/>
      <c r="AD76" s="569">
        <v>2.2820915692308961</v>
      </c>
      <c r="AE76" s="568"/>
      <c r="AF76" s="569">
        <v>2.3993214067091464</v>
      </c>
      <c r="AG76" s="568"/>
      <c r="AH76" s="569">
        <v>2.4529452600274571</v>
      </c>
      <c r="AI76" s="568"/>
      <c r="AJ76" s="569">
        <v>2.2599174429923807</v>
      </c>
      <c r="AK76" s="568"/>
      <c r="AL76" s="569">
        <v>1.8073590638180128</v>
      </c>
      <c r="AM76" s="568"/>
      <c r="AN76" s="569">
        <v>1.9294249691845751</v>
      </c>
      <c r="AO76" s="568"/>
      <c r="AP76" s="569">
        <v>0.92197395026905304</v>
      </c>
      <c r="AQ76" s="568"/>
      <c r="AR76" s="569">
        <v>1.0444406171653808</v>
      </c>
      <c r="AS76" s="568"/>
      <c r="AT76" s="569">
        <v>1.8231241877326276</v>
      </c>
      <c r="AU76" s="568"/>
      <c r="AV76" s="569">
        <v>1.7121196516804003</v>
      </c>
      <c r="AW76" s="568"/>
      <c r="AX76" s="569">
        <v>2.4220308438141007</v>
      </c>
      <c r="AY76" s="568"/>
      <c r="AZ76" s="569">
        <v>2.4718738612861926</v>
      </c>
      <c r="BA76" s="568"/>
      <c r="BB76" s="569">
        <v>3.3319998960567903</v>
      </c>
      <c r="BC76" s="568"/>
      <c r="BD76" s="569">
        <v>3.3987357288226163</v>
      </c>
      <c r="BE76" s="568"/>
      <c r="BF76" s="569">
        <v>3.3686107945778736</v>
      </c>
      <c r="BG76" s="568"/>
      <c r="BH76" s="569">
        <v>3.3446063237396029</v>
      </c>
      <c r="BI76" s="568"/>
      <c r="BJ76" s="569" t="s">
        <v>700</v>
      </c>
      <c r="BK76" s="571"/>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479" t="str">
        <f>Parameters!S76</f>
        <v>Public administration and defence; compulsory social security</v>
      </c>
      <c r="E77" s="481"/>
      <c r="F77" s="564">
        <v>1.2681301138517993</v>
      </c>
      <c r="G77" s="568"/>
      <c r="H77" s="565">
        <v>1.4515530290436705</v>
      </c>
      <c r="I77" s="568"/>
      <c r="J77" s="565">
        <v>3.1306827910543391</v>
      </c>
      <c r="K77" s="568"/>
      <c r="L77" s="565">
        <v>4.742175537789393</v>
      </c>
      <c r="M77" s="568"/>
      <c r="N77" s="565">
        <v>8.5254690596913143</v>
      </c>
      <c r="O77" s="568"/>
      <c r="P77" s="565">
        <v>7.8079794794872095</v>
      </c>
      <c r="Q77" s="568"/>
      <c r="R77" s="565">
        <v>9.9948755594065624</v>
      </c>
      <c r="S77" s="568"/>
      <c r="T77" s="565">
        <v>9.0023666343862896</v>
      </c>
      <c r="U77" s="568"/>
      <c r="V77" s="565">
        <v>10.123208440242086</v>
      </c>
      <c r="W77" s="568"/>
      <c r="X77" s="565">
        <v>9.7304021748622898</v>
      </c>
      <c r="Y77" s="568"/>
      <c r="Z77" s="565">
        <v>12.931566291900454</v>
      </c>
      <c r="AA77" s="568"/>
      <c r="AB77" s="565">
        <v>11.232334074333449</v>
      </c>
      <c r="AC77" s="568"/>
      <c r="AD77" s="565">
        <v>10.267451446952</v>
      </c>
      <c r="AE77" s="568"/>
      <c r="AF77" s="565">
        <v>9.9114430392659258</v>
      </c>
      <c r="AG77" s="568"/>
      <c r="AH77" s="565">
        <v>11.139954540298392</v>
      </c>
      <c r="AI77" s="568"/>
      <c r="AJ77" s="565">
        <v>11.291074900209134</v>
      </c>
      <c r="AK77" s="568"/>
      <c r="AL77" s="565">
        <v>8.8791342358443934</v>
      </c>
      <c r="AM77" s="568"/>
      <c r="AN77" s="565">
        <v>8.2617878725958587</v>
      </c>
      <c r="AO77" s="568"/>
      <c r="AP77" s="565">
        <v>0.28962651345581591</v>
      </c>
      <c r="AQ77" s="568"/>
      <c r="AR77" s="565">
        <v>0.30921124235735042</v>
      </c>
      <c r="AS77" s="568"/>
      <c r="AT77" s="565">
        <v>0.37799210343152817</v>
      </c>
      <c r="AU77" s="568"/>
      <c r="AV77" s="565">
        <v>0.42444322758588238</v>
      </c>
      <c r="AW77" s="568"/>
      <c r="AX77" s="565">
        <v>0.40587688805076172</v>
      </c>
      <c r="AY77" s="568"/>
      <c r="AZ77" s="565">
        <v>0.38211264914463183</v>
      </c>
      <c r="BA77" s="568"/>
      <c r="BB77" s="565">
        <v>1.0785722973987073</v>
      </c>
      <c r="BC77" s="568"/>
      <c r="BD77" s="565">
        <v>0.93631753246698957</v>
      </c>
      <c r="BE77" s="568"/>
      <c r="BF77" s="565">
        <v>0.89963041334850979</v>
      </c>
      <c r="BG77" s="568"/>
      <c r="BH77" s="565">
        <v>0.92553376379164243</v>
      </c>
      <c r="BI77" s="568"/>
      <c r="BJ77" s="565" t="s">
        <v>700</v>
      </c>
      <c r="BK77" s="571"/>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479" t="str">
        <f>Parameters!S77</f>
        <v>Education</v>
      </c>
      <c r="E78" s="481"/>
      <c r="F78" s="564">
        <v>0.77816588153667543</v>
      </c>
      <c r="G78" s="568"/>
      <c r="H78" s="565">
        <v>1.1938579759079047</v>
      </c>
      <c r="I78" s="568"/>
      <c r="J78" s="565">
        <v>1.9988378473918527</v>
      </c>
      <c r="K78" s="568"/>
      <c r="L78" s="565">
        <v>2.7015544277219821</v>
      </c>
      <c r="M78" s="568"/>
      <c r="N78" s="565">
        <v>4.6215226481741842</v>
      </c>
      <c r="O78" s="568"/>
      <c r="P78" s="565">
        <v>3.8064692523328607</v>
      </c>
      <c r="Q78" s="568"/>
      <c r="R78" s="565">
        <v>5.3409768581994461</v>
      </c>
      <c r="S78" s="568"/>
      <c r="T78" s="565">
        <v>5.164062709681339</v>
      </c>
      <c r="U78" s="568"/>
      <c r="V78" s="565">
        <v>5.8527993466095509</v>
      </c>
      <c r="W78" s="568"/>
      <c r="X78" s="565">
        <v>5.2998546172569876</v>
      </c>
      <c r="Y78" s="568"/>
      <c r="Z78" s="565">
        <v>6.7906882291920914</v>
      </c>
      <c r="AA78" s="568"/>
      <c r="AB78" s="565">
        <v>5.6769751988979733</v>
      </c>
      <c r="AC78" s="568"/>
      <c r="AD78" s="565">
        <v>5.352260587125973</v>
      </c>
      <c r="AE78" s="568"/>
      <c r="AF78" s="565">
        <v>5.6309475784673486</v>
      </c>
      <c r="AG78" s="568"/>
      <c r="AH78" s="565">
        <v>5.5117807428229542</v>
      </c>
      <c r="AI78" s="568"/>
      <c r="AJ78" s="565">
        <v>5.0955923617506871</v>
      </c>
      <c r="AK78" s="568"/>
      <c r="AL78" s="565">
        <v>4.2532395157228446</v>
      </c>
      <c r="AM78" s="568"/>
      <c r="AN78" s="565">
        <v>4.0079952630645668</v>
      </c>
      <c r="AO78" s="568"/>
      <c r="AP78" s="565">
        <v>0.30388962138676345</v>
      </c>
      <c r="AQ78" s="568"/>
      <c r="AR78" s="565">
        <v>0.34913272343885071</v>
      </c>
      <c r="AS78" s="568"/>
      <c r="AT78" s="565">
        <v>0.43915159870159226</v>
      </c>
      <c r="AU78" s="568"/>
      <c r="AV78" s="565">
        <v>0.51985640559250157</v>
      </c>
      <c r="AW78" s="568"/>
      <c r="AX78" s="565">
        <v>0.54450946829187952</v>
      </c>
      <c r="AY78" s="568"/>
      <c r="AZ78" s="565">
        <v>0.6549760344800214</v>
      </c>
      <c r="BA78" s="568"/>
      <c r="BB78" s="565">
        <v>0.83946029849079673</v>
      </c>
      <c r="BC78" s="568"/>
      <c r="BD78" s="565">
        <v>0.81751044320049293</v>
      </c>
      <c r="BE78" s="568"/>
      <c r="BF78" s="565">
        <v>0.74970158835743061</v>
      </c>
      <c r="BG78" s="568"/>
      <c r="BH78" s="565">
        <v>0.78847780388628164</v>
      </c>
      <c r="BI78" s="568"/>
      <c r="BJ78" s="565" t="s">
        <v>700</v>
      </c>
      <c r="BK78" s="571"/>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479" t="str">
        <f>Parameters!S78</f>
        <v>Human health and social work activities</v>
      </c>
      <c r="E79" s="481"/>
      <c r="F79" s="564">
        <v>1.2463267649734915</v>
      </c>
      <c r="G79" s="568"/>
      <c r="H79" s="565">
        <v>2.4094245299234354</v>
      </c>
      <c r="I79" s="568"/>
      <c r="J79" s="565">
        <v>2.8696559079943089</v>
      </c>
      <c r="K79" s="568"/>
      <c r="L79" s="565">
        <v>3.6806216497191153</v>
      </c>
      <c r="M79" s="568"/>
      <c r="N79" s="565">
        <v>5.9608909234821539</v>
      </c>
      <c r="O79" s="568"/>
      <c r="P79" s="565">
        <v>5.0421185276118496</v>
      </c>
      <c r="Q79" s="568"/>
      <c r="R79" s="565">
        <v>6.5861666840723938</v>
      </c>
      <c r="S79" s="568"/>
      <c r="T79" s="565">
        <v>5.7313698077567024</v>
      </c>
      <c r="U79" s="568"/>
      <c r="V79" s="565">
        <v>5.6911167103525759</v>
      </c>
      <c r="W79" s="568"/>
      <c r="X79" s="565">
        <v>5.1146473453893044</v>
      </c>
      <c r="Y79" s="568"/>
      <c r="Z79" s="565">
        <v>5.9469451074319437</v>
      </c>
      <c r="AA79" s="568"/>
      <c r="AB79" s="565">
        <v>5.1643880253238219</v>
      </c>
      <c r="AC79" s="568"/>
      <c r="AD79" s="565">
        <v>6.0026096545062098</v>
      </c>
      <c r="AE79" s="568"/>
      <c r="AF79" s="565">
        <v>5.9442791794871122</v>
      </c>
      <c r="AG79" s="568"/>
      <c r="AH79" s="565">
        <v>5.4215131674820025</v>
      </c>
      <c r="AI79" s="568"/>
      <c r="AJ79" s="565">
        <v>5.1663190070293137</v>
      </c>
      <c r="AK79" s="568"/>
      <c r="AL79" s="565">
        <v>4.1623081955667942</v>
      </c>
      <c r="AM79" s="568"/>
      <c r="AN79" s="565">
        <v>4.0323299716252468</v>
      </c>
      <c r="AO79" s="568"/>
      <c r="AP79" s="565">
        <v>0.61910419511269366</v>
      </c>
      <c r="AQ79" s="568"/>
      <c r="AR79" s="565">
        <v>0.76398375130993479</v>
      </c>
      <c r="AS79" s="568"/>
      <c r="AT79" s="565">
        <v>0.99548150462008955</v>
      </c>
      <c r="AU79" s="568"/>
      <c r="AV79" s="565">
        <v>1.2414374367220016</v>
      </c>
      <c r="AW79" s="568"/>
      <c r="AX79" s="565">
        <v>1.3990945800173311</v>
      </c>
      <c r="AY79" s="568"/>
      <c r="AZ79" s="565">
        <v>1.5392408599839296</v>
      </c>
      <c r="BA79" s="568"/>
      <c r="BB79" s="565">
        <v>1.9059786994195411</v>
      </c>
      <c r="BC79" s="568"/>
      <c r="BD79" s="565">
        <v>2.1926251449778427</v>
      </c>
      <c r="BE79" s="568"/>
      <c r="BF79" s="565">
        <v>1.9686593378499297</v>
      </c>
      <c r="BG79" s="568"/>
      <c r="BH79" s="565">
        <v>2.05856563407057</v>
      </c>
      <c r="BI79" s="568"/>
      <c r="BJ79" s="565" t="s">
        <v>700</v>
      </c>
      <c r="BK79" s="571"/>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471" t="str">
        <f>Parameters!S79</f>
        <v>Human health activities</v>
      </c>
      <c r="E80" s="500"/>
      <c r="F80" s="567">
        <v>1.0383809482728024</v>
      </c>
      <c r="G80" s="568"/>
      <c r="H80" s="569">
        <v>1.7333508879528132</v>
      </c>
      <c r="I80" s="568"/>
      <c r="J80" s="569">
        <v>2.2927036514335049</v>
      </c>
      <c r="K80" s="568"/>
      <c r="L80" s="569">
        <v>2.7555397704407585</v>
      </c>
      <c r="M80" s="568"/>
      <c r="N80" s="569">
        <v>4.6180417276265509</v>
      </c>
      <c r="O80" s="568"/>
      <c r="P80" s="569">
        <v>4.2386683295371901</v>
      </c>
      <c r="Q80" s="568"/>
      <c r="R80" s="569">
        <v>5.5333494456262295</v>
      </c>
      <c r="S80" s="568"/>
      <c r="T80" s="569">
        <v>4.8074726360599636</v>
      </c>
      <c r="U80" s="568"/>
      <c r="V80" s="569">
        <v>4.8473991246895434</v>
      </c>
      <c r="W80" s="568"/>
      <c r="X80" s="569">
        <v>4.3568789897933851</v>
      </c>
      <c r="Y80" s="568"/>
      <c r="Z80" s="569">
        <v>4.7720603473441141</v>
      </c>
      <c r="AA80" s="568"/>
      <c r="AB80" s="569">
        <v>4.1188448422510273</v>
      </c>
      <c r="AC80" s="568"/>
      <c r="AD80" s="569">
        <v>4.9561613097889952</v>
      </c>
      <c r="AE80" s="568"/>
      <c r="AF80" s="569">
        <v>5.2325206767718129</v>
      </c>
      <c r="AG80" s="568"/>
      <c r="AH80" s="569">
        <v>4.7410120339477189</v>
      </c>
      <c r="AI80" s="568"/>
      <c r="AJ80" s="569">
        <v>4.543330786318978</v>
      </c>
      <c r="AK80" s="568"/>
      <c r="AL80" s="569">
        <v>3.6188520650915339</v>
      </c>
      <c r="AM80" s="568"/>
      <c r="AN80" s="569">
        <v>3.5490622278459174</v>
      </c>
      <c r="AO80" s="568"/>
      <c r="AP80" s="569">
        <v>0.54036327461199474</v>
      </c>
      <c r="AQ80" s="568"/>
      <c r="AR80" s="569">
        <v>0.67742722849451464</v>
      </c>
      <c r="AS80" s="568"/>
      <c r="AT80" s="569">
        <v>0.89328905015428572</v>
      </c>
      <c r="AU80" s="568"/>
      <c r="AV80" s="569">
        <v>1.1222317967735738</v>
      </c>
      <c r="AW80" s="568"/>
      <c r="AX80" s="569">
        <v>1.281579995560632</v>
      </c>
      <c r="AY80" s="568"/>
      <c r="AZ80" s="569">
        <v>1.4087583663312699</v>
      </c>
      <c r="BA80" s="568"/>
      <c r="BB80" s="569">
        <v>1.6920758493131811</v>
      </c>
      <c r="BC80" s="568"/>
      <c r="BD80" s="569">
        <v>1.9738845667139868</v>
      </c>
      <c r="BE80" s="568"/>
      <c r="BF80" s="569">
        <v>1.7637499350766057</v>
      </c>
      <c r="BG80" s="568"/>
      <c r="BH80" s="569">
        <v>1.8254064267639105</v>
      </c>
      <c r="BI80" s="568"/>
      <c r="BJ80" s="569" t="s">
        <v>700</v>
      </c>
      <c r="BK80" s="571"/>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471" t="str">
        <f>Parameters!S80</f>
        <v>Residential care activities and social work activities without accommodation</v>
      </c>
      <c r="E81" s="500"/>
      <c r="F81" s="567">
        <v>0.20794581670068923</v>
      </c>
      <c r="G81" s="568"/>
      <c r="H81" s="569">
        <v>0.67607364197062203</v>
      </c>
      <c r="I81" s="568"/>
      <c r="J81" s="569">
        <v>0.57695225656080384</v>
      </c>
      <c r="K81" s="568"/>
      <c r="L81" s="569">
        <v>0.92508187927835694</v>
      </c>
      <c r="M81" s="568"/>
      <c r="N81" s="569">
        <v>1.3428491958556026</v>
      </c>
      <c r="O81" s="568"/>
      <c r="P81" s="569">
        <v>0.80345019807465967</v>
      </c>
      <c r="Q81" s="568"/>
      <c r="R81" s="569">
        <v>1.0528172384461645</v>
      </c>
      <c r="S81" s="568"/>
      <c r="T81" s="569">
        <v>0.92389717169673891</v>
      </c>
      <c r="U81" s="568"/>
      <c r="V81" s="569">
        <v>0.84371758566303268</v>
      </c>
      <c r="W81" s="568"/>
      <c r="X81" s="569">
        <v>0.75776835559591893</v>
      </c>
      <c r="Y81" s="568"/>
      <c r="Z81" s="569">
        <v>1.1748847600878294</v>
      </c>
      <c r="AA81" s="568"/>
      <c r="AB81" s="569">
        <v>1.0455431830727946</v>
      </c>
      <c r="AC81" s="568"/>
      <c r="AD81" s="569">
        <v>1.0464483447172144</v>
      </c>
      <c r="AE81" s="568"/>
      <c r="AF81" s="569">
        <v>0.71175850271529939</v>
      </c>
      <c r="AG81" s="568"/>
      <c r="AH81" s="569">
        <v>0.6805011335342841</v>
      </c>
      <c r="AI81" s="568"/>
      <c r="AJ81" s="569">
        <v>0.62298822071033533</v>
      </c>
      <c r="AK81" s="568"/>
      <c r="AL81" s="569">
        <v>0.54345613047526076</v>
      </c>
      <c r="AM81" s="568"/>
      <c r="AN81" s="569">
        <v>0.48326774377932952</v>
      </c>
      <c r="AO81" s="568"/>
      <c r="AP81" s="569">
        <v>7.8740920500698891E-2</v>
      </c>
      <c r="AQ81" s="568"/>
      <c r="AR81" s="569">
        <v>8.6556522815420117E-2</v>
      </c>
      <c r="AS81" s="568"/>
      <c r="AT81" s="569">
        <v>0.10219245446580383</v>
      </c>
      <c r="AU81" s="568"/>
      <c r="AV81" s="569">
        <v>0.11920563994842785</v>
      </c>
      <c r="AW81" s="568"/>
      <c r="AX81" s="569">
        <v>0.11751458445669917</v>
      </c>
      <c r="AY81" s="568"/>
      <c r="AZ81" s="569">
        <v>0.1304824936526596</v>
      </c>
      <c r="BA81" s="568"/>
      <c r="BB81" s="569">
        <v>0.21390285010635995</v>
      </c>
      <c r="BC81" s="568"/>
      <c r="BD81" s="569">
        <v>0.21874057826385582</v>
      </c>
      <c r="BE81" s="568"/>
      <c r="BF81" s="569">
        <v>0.20490940277332395</v>
      </c>
      <c r="BG81" s="568"/>
      <c r="BH81" s="569">
        <v>0.2331592073066594</v>
      </c>
      <c r="BI81" s="568"/>
      <c r="BJ81" s="569" t="s">
        <v>700</v>
      </c>
      <c r="BK81" s="571"/>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479" t="str">
        <f>Parameters!S81</f>
        <v>Arts, entertainment and recreation</v>
      </c>
      <c r="E82" s="481"/>
      <c r="F82" s="564">
        <v>0.35065173792889126</v>
      </c>
      <c r="G82" s="568"/>
      <c r="H82" s="565">
        <v>0.81608700403076684</v>
      </c>
      <c r="I82" s="568"/>
      <c r="J82" s="565">
        <v>1.2318371260975249</v>
      </c>
      <c r="K82" s="568"/>
      <c r="L82" s="565">
        <v>1.4382226030436793</v>
      </c>
      <c r="M82" s="568"/>
      <c r="N82" s="565">
        <v>2.6541842282550343</v>
      </c>
      <c r="O82" s="568"/>
      <c r="P82" s="565">
        <v>1.4186292401420109</v>
      </c>
      <c r="Q82" s="568"/>
      <c r="R82" s="565">
        <v>1.8156430028093975</v>
      </c>
      <c r="S82" s="568"/>
      <c r="T82" s="565">
        <v>1.9162574063021922</v>
      </c>
      <c r="U82" s="568"/>
      <c r="V82" s="565">
        <v>1.7037602607104749</v>
      </c>
      <c r="W82" s="568"/>
      <c r="X82" s="565">
        <v>1.3367541255872577</v>
      </c>
      <c r="Y82" s="568"/>
      <c r="Z82" s="565">
        <v>2.5918962305476967</v>
      </c>
      <c r="AA82" s="568"/>
      <c r="AB82" s="565">
        <v>2.3694423134560276</v>
      </c>
      <c r="AC82" s="568"/>
      <c r="AD82" s="565">
        <v>2.9706731258279131</v>
      </c>
      <c r="AE82" s="568"/>
      <c r="AF82" s="565">
        <v>1.9442211430320218</v>
      </c>
      <c r="AG82" s="568"/>
      <c r="AH82" s="565">
        <v>3.0660385488184518</v>
      </c>
      <c r="AI82" s="568"/>
      <c r="AJ82" s="565">
        <v>2.972780563449184</v>
      </c>
      <c r="AK82" s="568"/>
      <c r="AL82" s="565">
        <v>2.7737196601801193</v>
      </c>
      <c r="AM82" s="568"/>
      <c r="AN82" s="565">
        <v>2.8643983489551816</v>
      </c>
      <c r="AO82" s="568"/>
      <c r="AP82" s="565">
        <v>0.20235015161913822</v>
      </c>
      <c r="AQ82" s="568"/>
      <c r="AR82" s="565">
        <v>0.23122404195223353</v>
      </c>
      <c r="AS82" s="568"/>
      <c r="AT82" s="565">
        <v>0.28921369738848679</v>
      </c>
      <c r="AU82" s="568"/>
      <c r="AV82" s="565">
        <v>0.37190475254485367</v>
      </c>
      <c r="AW82" s="568"/>
      <c r="AX82" s="565">
        <v>0.39784493302877083</v>
      </c>
      <c r="AY82" s="568"/>
      <c r="AZ82" s="565">
        <v>0.42756421164219116</v>
      </c>
      <c r="BA82" s="568"/>
      <c r="BB82" s="565">
        <v>0.52991833267847877</v>
      </c>
      <c r="BC82" s="568"/>
      <c r="BD82" s="565">
        <v>0.56106627320603697</v>
      </c>
      <c r="BE82" s="568"/>
      <c r="BF82" s="565">
        <v>0.55402400128538909</v>
      </c>
      <c r="BG82" s="568"/>
      <c r="BH82" s="565">
        <v>0.66453364177800345</v>
      </c>
      <c r="BI82" s="568"/>
      <c r="BJ82" s="565" t="s">
        <v>700</v>
      </c>
      <c r="BK82" s="571"/>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471" t="str">
        <f>Parameters!S82</f>
        <v>Creative, arts and entertainment activities; libraries, archives, museums and other cultural activities; gambling and betting activities</v>
      </c>
      <c r="E83" s="500"/>
      <c r="F83" s="567">
        <v>0.23630381288610988</v>
      </c>
      <c r="G83" s="568"/>
      <c r="H83" s="569">
        <v>0.58219177585161253</v>
      </c>
      <c r="I83" s="568"/>
      <c r="J83" s="569">
        <v>0.9000167044684817</v>
      </c>
      <c r="K83" s="568"/>
      <c r="L83" s="569">
        <v>1.0750054480947289</v>
      </c>
      <c r="M83" s="568"/>
      <c r="N83" s="569">
        <v>1.8356500868697512</v>
      </c>
      <c r="O83" s="568"/>
      <c r="P83" s="569">
        <v>0.99968041558255338</v>
      </c>
      <c r="Q83" s="568"/>
      <c r="R83" s="569">
        <v>1.3980426729790805</v>
      </c>
      <c r="S83" s="568"/>
      <c r="T83" s="569">
        <v>1.5150763424758362</v>
      </c>
      <c r="U83" s="568"/>
      <c r="V83" s="569">
        <v>1.3256200783261853</v>
      </c>
      <c r="W83" s="568"/>
      <c r="X83" s="569">
        <v>0.98000234769779893</v>
      </c>
      <c r="Y83" s="568"/>
      <c r="Z83" s="569">
        <v>2.0060509821640951</v>
      </c>
      <c r="AA83" s="568"/>
      <c r="AB83" s="569">
        <v>1.9418995807788437</v>
      </c>
      <c r="AC83" s="568"/>
      <c r="AD83" s="569">
        <v>2.4909227099797948</v>
      </c>
      <c r="AE83" s="568"/>
      <c r="AF83" s="569">
        <v>1.5555453861894855</v>
      </c>
      <c r="AG83" s="568"/>
      <c r="AH83" s="569">
        <v>2.7186564209007229</v>
      </c>
      <c r="AI83" s="568"/>
      <c r="AJ83" s="569">
        <v>2.6323115403306523</v>
      </c>
      <c r="AK83" s="568"/>
      <c r="AL83" s="569">
        <v>2.4438253524382403</v>
      </c>
      <c r="AM83" s="568"/>
      <c r="AN83" s="569">
        <v>2.4927744254567088</v>
      </c>
      <c r="AO83" s="568"/>
      <c r="AP83" s="569">
        <v>8.3345729228390023E-2</v>
      </c>
      <c r="AQ83" s="568"/>
      <c r="AR83" s="569">
        <v>9.6700566213428291E-2</v>
      </c>
      <c r="AS83" s="568"/>
      <c r="AT83" s="569">
        <v>0.11549958066663155</v>
      </c>
      <c r="AU83" s="568"/>
      <c r="AV83" s="569">
        <v>0.14488402489105862</v>
      </c>
      <c r="AW83" s="568"/>
      <c r="AX83" s="569">
        <v>0.1533880470689033</v>
      </c>
      <c r="AY83" s="568"/>
      <c r="AZ83" s="569">
        <v>0.18251549739083567</v>
      </c>
      <c r="BA83" s="568"/>
      <c r="BB83" s="569">
        <v>0.24693491808239948</v>
      </c>
      <c r="BC83" s="568"/>
      <c r="BD83" s="569">
        <v>0.24745283521159075</v>
      </c>
      <c r="BE83" s="568"/>
      <c r="BF83" s="569">
        <v>0.27716381027585424</v>
      </c>
      <c r="BG83" s="568"/>
      <c r="BH83" s="569">
        <v>0.36868748039316651</v>
      </c>
      <c r="BI83" s="568"/>
      <c r="BJ83" s="569" t="s">
        <v>700</v>
      </c>
      <c r="BK83" s="571"/>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471" t="str">
        <f>Parameters!S83</f>
        <v>Sports activities and amusement and recreation activities</v>
      </c>
      <c r="E84" s="500"/>
      <c r="F84" s="567">
        <v>0.11434792504278138</v>
      </c>
      <c r="G84" s="568"/>
      <c r="H84" s="569">
        <v>0.23389522817915426</v>
      </c>
      <c r="I84" s="568"/>
      <c r="J84" s="569">
        <v>0.33182042162904318</v>
      </c>
      <c r="K84" s="568"/>
      <c r="L84" s="569">
        <v>0.36321715494895046</v>
      </c>
      <c r="M84" s="568"/>
      <c r="N84" s="569">
        <v>0.81853414138528324</v>
      </c>
      <c r="O84" s="568"/>
      <c r="P84" s="569">
        <v>0.41894882455945737</v>
      </c>
      <c r="Q84" s="568"/>
      <c r="R84" s="569">
        <v>0.41760032983031697</v>
      </c>
      <c r="S84" s="568"/>
      <c r="T84" s="569">
        <v>0.40118106382635599</v>
      </c>
      <c r="U84" s="568"/>
      <c r="V84" s="569">
        <v>0.37814018238428959</v>
      </c>
      <c r="W84" s="568"/>
      <c r="X84" s="569">
        <v>0.35675177788945872</v>
      </c>
      <c r="Y84" s="568"/>
      <c r="Z84" s="569">
        <v>0.58584524838360152</v>
      </c>
      <c r="AA84" s="568"/>
      <c r="AB84" s="569">
        <v>0.42754273267718396</v>
      </c>
      <c r="AC84" s="568"/>
      <c r="AD84" s="569">
        <v>0.47975041584811823</v>
      </c>
      <c r="AE84" s="568"/>
      <c r="AF84" s="569">
        <v>0.3886757568425363</v>
      </c>
      <c r="AG84" s="568"/>
      <c r="AH84" s="569">
        <v>0.34738212791772882</v>
      </c>
      <c r="AI84" s="568"/>
      <c r="AJ84" s="569">
        <v>0.34046902311853183</v>
      </c>
      <c r="AK84" s="568"/>
      <c r="AL84" s="569">
        <v>0.32989430774187883</v>
      </c>
      <c r="AM84" s="568"/>
      <c r="AN84" s="569">
        <v>0.37162392349847295</v>
      </c>
      <c r="AO84" s="568"/>
      <c r="AP84" s="569">
        <v>0.11900442239074818</v>
      </c>
      <c r="AQ84" s="568"/>
      <c r="AR84" s="569">
        <v>0.13452347573880524</v>
      </c>
      <c r="AS84" s="568"/>
      <c r="AT84" s="569">
        <v>0.17371411672185527</v>
      </c>
      <c r="AU84" s="568"/>
      <c r="AV84" s="569">
        <v>0.22702072765379502</v>
      </c>
      <c r="AW84" s="568"/>
      <c r="AX84" s="569">
        <v>0.24445688595986753</v>
      </c>
      <c r="AY84" s="568"/>
      <c r="AZ84" s="569">
        <v>0.24504871425135547</v>
      </c>
      <c r="BA84" s="568"/>
      <c r="BB84" s="569">
        <v>0.28298341459607929</v>
      </c>
      <c r="BC84" s="568"/>
      <c r="BD84" s="569">
        <v>0.31361343799444619</v>
      </c>
      <c r="BE84" s="568"/>
      <c r="BF84" s="569">
        <v>0.27686019100953485</v>
      </c>
      <c r="BG84" s="568"/>
      <c r="BH84" s="569">
        <v>0.29584616138483694</v>
      </c>
      <c r="BI84" s="568"/>
      <c r="BJ84" s="569" t="s">
        <v>700</v>
      </c>
      <c r="BK84" s="571"/>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479" t="str">
        <f>Parameters!S84</f>
        <v>Other service activities</v>
      </c>
      <c r="E85" s="481"/>
      <c r="F85" s="564">
        <v>0.22466801442150258</v>
      </c>
      <c r="G85" s="568"/>
      <c r="H85" s="565">
        <v>0.452248565520667</v>
      </c>
      <c r="I85" s="568"/>
      <c r="J85" s="565">
        <v>0.58318240566373936</v>
      </c>
      <c r="K85" s="568"/>
      <c r="L85" s="565">
        <v>0.71949592387804251</v>
      </c>
      <c r="M85" s="568"/>
      <c r="N85" s="565">
        <v>0.97083831327214076</v>
      </c>
      <c r="O85" s="568"/>
      <c r="P85" s="565">
        <v>1.1378730416020804</v>
      </c>
      <c r="Q85" s="568"/>
      <c r="R85" s="565">
        <v>1.4875141085504002</v>
      </c>
      <c r="S85" s="568"/>
      <c r="T85" s="565">
        <v>1.3563766899340428</v>
      </c>
      <c r="U85" s="568"/>
      <c r="V85" s="565">
        <v>1.4973349095824966</v>
      </c>
      <c r="W85" s="568"/>
      <c r="X85" s="565">
        <v>1.9047090881440607</v>
      </c>
      <c r="Y85" s="568"/>
      <c r="Z85" s="565">
        <v>2.3869698199051754</v>
      </c>
      <c r="AA85" s="568"/>
      <c r="AB85" s="565">
        <v>1.9430121411048487</v>
      </c>
      <c r="AC85" s="568"/>
      <c r="AD85" s="565">
        <v>1.8124019632760811</v>
      </c>
      <c r="AE85" s="568"/>
      <c r="AF85" s="565">
        <v>1.7091708107208996</v>
      </c>
      <c r="AG85" s="568"/>
      <c r="AH85" s="565">
        <v>1.586222791382357</v>
      </c>
      <c r="AI85" s="568"/>
      <c r="AJ85" s="565">
        <v>1.5195247748809511</v>
      </c>
      <c r="AK85" s="568"/>
      <c r="AL85" s="565">
        <v>1.2559255156351605</v>
      </c>
      <c r="AM85" s="568"/>
      <c r="AN85" s="565">
        <v>1.2479158387494627</v>
      </c>
      <c r="AO85" s="568"/>
      <c r="AP85" s="565">
        <v>0.45943657474441235</v>
      </c>
      <c r="AQ85" s="568"/>
      <c r="AR85" s="565">
        <v>0.45100146085386927</v>
      </c>
      <c r="AS85" s="568"/>
      <c r="AT85" s="565">
        <v>0.56896187863779368</v>
      </c>
      <c r="AU85" s="568"/>
      <c r="AV85" s="565">
        <v>0.70118859295363922</v>
      </c>
      <c r="AW85" s="568"/>
      <c r="AX85" s="565">
        <v>0.69064707400516689</v>
      </c>
      <c r="AY85" s="568"/>
      <c r="AZ85" s="565">
        <v>0.82588939070548473</v>
      </c>
      <c r="BA85" s="568"/>
      <c r="BB85" s="565">
        <v>0.92364578508243822</v>
      </c>
      <c r="BC85" s="568"/>
      <c r="BD85" s="565">
        <v>1.0040040542039714</v>
      </c>
      <c r="BE85" s="568"/>
      <c r="BF85" s="565">
        <v>0.93839380141426787</v>
      </c>
      <c r="BG85" s="568"/>
      <c r="BH85" s="565">
        <v>1.0023486065704073</v>
      </c>
      <c r="BI85" s="568"/>
      <c r="BJ85" s="565" t="s">
        <v>700</v>
      </c>
      <c r="BK85" s="571"/>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471" t="str">
        <f>Parameters!S85</f>
        <v>Activities of membership organisations</v>
      </c>
      <c r="E86" s="472"/>
      <c r="F86" s="567">
        <v>6.0338764491679034E-2</v>
      </c>
      <c r="G86" s="568"/>
      <c r="H86" s="569">
        <v>6.1438720392139892E-2</v>
      </c>
      <c r="I86" s="568"/>
      <c r="J86" s="569">
        <v>0.13731833632187759</v>
      </c>
      <c r="K86" s="568"/>
      <c r="L86" s="569">
        <v>0.11593949174469453</v>
      </c>
      <c r="M86" s="568"/>
      <c r="N86" s="569">
        <v>0.26382224906564633</v>
      </c>
      <c r="O86" s="568"/>
      <c r="P86" s="569">
        <v>0.2707340072763364</v>
      </c>
      <c r="Q86" s="568"/>
      <c r="R86" s="569">
        <v>0.39092410121522769</v>
      </c>
      <c r="S86" s="568"/>
      <c r="T86" s="569">
        <v>0.28899649023608992</v>
      </c>
      <c r="U86" s="568"/>
      <c r="V86" s="569">
        <v>0.3776994891351948</v>
      </c>
      <c r="W86" s="568"/>
      <c r="X86" s="569">
        <v>0.67299902232240472</v>
      </c>
      <c r="Y86" s="568"/>
      <c r="Z86" s="569">
        <v>0.83845123190535431</v>
      </c>
      <c r="AA86" s="568"/>
      <c r="AB86" s="569">
        <v>0.6123984765093009</v>
      </c>
      <c r="AC86" s="568"/>
      <c r="AD86" s="569">
        <v>0.48240631317800614</v>
      </c>
      <c r="AE86" s="568"/>
      <c r="AF86" s="569">
        <v>0.34183027909765168</v>
      </c>
      <c r="AG86" s="568"/>
      <c r="AH86" s="569">
        <v>0.35529677099534485</v>
      </c>
      <c r="AI86" s="568"/>
      <c r="AJ86" s="569">
        <v>0.3469251903374817</v>
      </c>
      <c r="AK86" s="568"/>
      <c r="AL86" s="569">
        <v>0.28509943862042431</v>
      </c>
      <c r="AM86" s="568"/>
      <c r="AN86" s="569">
        <v>0.27313145684189744</v>
      </c>
      <c r="AO86" s="568"/>
      <c r="AP86" s="569">
        <v>0.2059239490071641</v>
      </c>
      <c r="AQ86" s="568"/>
      <c r="AR86" s="569">
        <v>0.19860541362983278</v>
      </c>
      <c r="AS86" s="568"/>
      <c r="AT86" s="569">
        <v>0.23869620584875531</v>
      </c>
      <c r="AU86" s="568"/>
      <c r="AV86" s="569">
        <v>0.27617774322026223</v>
      </c>
      <c r="AW86" s="568"/>
      <c r="AX86" s="569">
        <v>0.25882538379295039</v>
      </c>
      <c r="AY86" s="568"/>
      <c r="AZ86" s="569">
        <v>0.28175354610942621</v>
      </c>
      <c r="BA86" s="568"/>
      <c r="BB86" s="569">
        <v>0.36219190889537994</v>
      </c>
      <c r="BC86" s="568"/>
      <c r="BD86" s="569">
        <v>0.3403501419915429</v>
      </c>
      <c r="BE86" s="568"/>
      <c r="BF86" s="569">
        <v>0.32746956205185912</v>
      </c>
      <c r="BG86" s="568"/>
      <c r="BH86" s="569">
        <v>0.35818756582540551</v>
      </c>
      <c r="BI86" s="568"/>
      <c r="BJ86" s="569" t="s">
        <v>700</v>
      </c>
      <c r="BK86" s="571"/>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471" t="str">
        <f>Parameters!S86</f>
        <v>Repair of computers and personal and household goods</v>
      </c>
      <c r="E87" s="500"/>
      <c r="F87" s="567">
        <v>6.1696638874813921E-2</v>
      </c>
      <c r="G87" s="568"/>
      <c r="H87" s="569">
        <v>9.5299278200232818E-2</v>
      </c>
      <c r="I87" s="568"/>
      <c r="J87" s="569">
        <v>9.8831321930779412E-2</v>
      </c>
      <c r="K87" s="568"/>
      <c r="L87" s="569">
        <v>0.1488906525464474</v>
      </c>
      <c r="M87" s="568"/>
      <c r="N87" s="569">
        <v>0.2211619312893309</v>
      </c>
      <c r="O87" s="568"/>
      <c r="P87" s="569">
        <v>0.47681637691325246</v>
      </c>
      <c r="Q87" s="568"/>
      <c r="R87" s="569">
        <v>0.63326201918154057</v>
      </c>
      <c r="S87" s="568"/>
      <c r="T87" s="569">
        <v>0.60381211360479892</v>
      </c>
      <c r="U87" s="568"/>
      <c r="V87" s="569">
        <v>0.70270065165461049</v>
      </c>
      <c r="W87" s="568"/>
      <c r="X87" s="569">
        <v>0.67138980553997407</v>
      </c>
      <c r="Y87" s="568"/>
      <c r="Z87" s="569">
        <v>0.8959413696418701</v>
      </c>
      <c r="AA87" s="568"/>
      <c r="AB87" s="569">
        <v>0.81246246098021713</v>
      </c>
      <c r="AC87" s="568"/>
      <c r="AD87" s="569">
        <v>0.83429356468634819</v>
      </c>
      <c r="AE87" s="568"/>
      <c r="AF87" s="569">
        <v>0.76891567923695125</v>
      </c>
      <c r="AG87" s="568"/>
      <c r="AH87" s="569">
        <v>0.38167722369848933</v>
      </c>
      <c r="AI87" s="568"/>
      <c r="AJ87" s="569">
        <v>0.2415362938797346</v>
      </c>
      <c r="AK87" s="568"/>
      <c r="AL87" s="569">
        <v>0.21542683422993253</v>
      </c>
      <c r="AM87" s="568"/>
      <c r="AN87" s="569">
        <v>0.22526352820348844</v>
      </c>
      <c r="AO87" s="568"/>
      <c r="AP87" s="569">
        <v>7.5280603434054946E-2</v>
      </c>
      <c r="AQ87" s="568"/>
      <c r="AR87" s="569">
        <v>8.5401297540170396E-2</v>
      </c>
      <c r="AS87" s="568"/>
      <c r="AT87" s="569">
        <v>0.10779761393479602</v>
      </c>
      <c r="AU87" s="568"/>
      <c r="AV87" s="569">
        <v>0.15445457476371371</v>
      </c>
      <c r="AW87" s="568"/>
      <c r="AX87" s="569">
        <v>0.13757518015998857</v>
      </c>
      <c r="AY87" s="568"/>
      <c r="AZ87" s="569">
        <v>0.18021407635421102</v>
      </c>
      <c r="BA87" s="568"/>
      <c r="BB87" s="569">
        <v>0.18559744180375179</v>
      </c>
      <c r="BC87" s="568"/>
      <c r="BD87" s="569">
        <v>0.2040221905224735</v>
      </c>
      <c r="BE87" s="568"/>
      <c r="BF87" s="569">
        <v>0.18687033326876992</v>
      </c>
      <c r="BG87" s="568"/>
      <c r="BH87" s="569">
        <v>0.19041485496330043</v>
      </c>
      <c r="BI87" s="568"/>
      <c r="BJ87" s="569" t="s">
        <v>700</v>
      </c>
      <c r="BK87" s="571"/>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471" t="str">
        <f>Parameters!S87</f>
        <v>Other personal service activities</v>
      </c>
      <c r="E88" s="500"/>
      <c r="F88" s="567">
        <v>0.10263261105500962</v>
      </c>
      <c r="G88" s="568"/>
      <c r="H88" s="569">
        <v>0.2955105669282943</v>
      </c>
      <c r="I88" s="568"/>
      <c r="J88" s="569">
        <v>0.34703274741108231</v>
      </c>
      <c r="K88" s="568"/>
      <c r="L88" s="569">
        <v>0.45466577958690058</v>
      </c>
      <c r="M88" s="568"/>
      <c r="N88" s="569">
        <v>0.48585413291716351</v>
      </c>
      <c r="O88" s="568"/>
      <c r="P88" s="569">
        <v>0.39032265741249156</v>
      </c>
      <c r="Q88" s="568"/>
      <c r="R88" s="569">
        <v>0.46332798815363174</v>
      </c>
      <c r="S88" s="568"/>
      <c r="T88" s="569">
        <v>0.46356808609315386</v>
      </c>
      <c r="U88" s="568"/>
      <c r="V88" s="569">
        <v>0.41693476879269148</v>
      </c>
      <c r="W88" s="568"/>
      <c r="X88" s="569">
        <v>0.56032026028168191</v>
      </c>
      <c r="Y88" s="568"/>
      <c r="Z88" s="569">
        <v>0.65257721835795124</v>
      </c>
      <c r="AA88" s="568"/>
      <c r="AB88" s="569">
        <v>0.51815120361533062</v>
      </c>
      <c r="AC88" s="568"/>
      <c r="AD88" s="569">
        <v>0.49570208541172672</v>
      </c>
      <c r="AE88" s="568"/>
      <c r="AF88" s="569">
        <v>0.59842485238629672</v>
      </c>
      <c r="AG88" s="568"/>
      <c r="AH88" s="569">
        <v>0.84924879668852282</v>
      </c>
      <c r="AI88" s="568"/>
      <c r="AJ88" s="569">
        <v>0.93106329066373461</v>
      </c>
      <c r="AK88" s="568"/>
      <c r="AL88" s="569">
        <v>0.75539924278480375</v>
      </c>
      <c r="AM88" s="568"/>
      <c r="AN88" s="569">
        <v>0.74952085370407673</v>
      </c>
      <c r="AO88" s="568"/>
      <c r="AP88" s="569">
        <v>0.17823202230319327</v>
      </c>
      <c r="AQ88" s="568"/>
      <c r="AR88" s="569">
        <v>0.16699474968386605</v>
      </c>
      <c r="AS88" s="568"/>
      <c r="AT88" s="569">
        <v>0.2224680588542424</v>
      </c>
      <c r="AU88" s="568"/>
      <c r="AV88" s="569">
        <v>0.27055627496966322</v>
      </c>
      <c r="AW88" s="568"/>
      <c r="AX88" s="569">
        <v>0.29424651005222791</v>
      </c>
      <c r="AY88" s="568"/>
      <c r="AZ88" s="569">
        <v>0.36392176824184752</v>
      </c>
      <c r="BA88" s="568"/>
      <c r="BB88" s="569">
        <v>0.37585643438330646</v>
      </c>
      <c r="BC88" s="568"/>
      <c r="BD88" s="569">
        <v>0.45963172168995503</v>
      </c>
      <c r="BE88" s="568"/>
      <c r="BF88" s="569">
        <v>0.42405390609363885</v>
      </c>
      <c r="BG88" s="568"/>
      <c r="BH88" s="569">
        <v>0.45374618578170123</v>
      </c>
      <c r="BI88" s="568"/>
      <c r="BJ88" s="569" t="s">
        <v>700</v>
      </c>
      <c r="BK88" s="571"/>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479" t="str">
        <f>Parameters!S88</f>
        <v>Activities of households as employers; undifferentiated goods- and services-producing activities of households for own use</v>
      </c>
      <c r="E89" s="481"/>
      <c r="F89" s="564">
        <v>1.1042616333597169E-4</v>
      </c>
      <c r="G89" s="568"/>
      <c r="H89" s="565">
        <v>1.0995247215719657E-4</v>
      </c>
      <c r="I89" s="568"/>
      <c r="J89" s="565">
        <v>1.1637611319886059E-4</v>
      </c>
      <c r="K89" s="568"/>
      <c r="L89" s="565">
        <v>1.2136012136012136E-4</v>
      </c>
      <c r="M89" s="568"/>
      <c r="N89" s="565">
        <v>1.2854437078714274E-4</v>
      </c>
      <c r="O89" s="568"/>
      <c r="P89" s="565">
        <v>1.3240260198603903E-4</v>
      </c>
      <c r="Q89" s="568"/>
      <c r="R89" s="565">
        <v>1.3599143026275519E-4</v>
      </c>
      <c r="S89" s="568"/>
      <c r="T89" s="565">
        <v>1.3635229484323751E-4</v>
      </c>
      <c r="U89" s="568"/>
      <c r="V89" s="565">
        <v>1.370883623901058E-4</v>
      </c>
      <c r="W89" s="568"/>
      <c r="X89" s="565">
        <v>1.3870723574921584E-4</v>
      </c>
      <c r="Y89" s="568"/>
      <c r="Z89" s="565">
        <v>1.3973910443028855E-4</v>
      </c>
      <c r="AA89" s="568"/>
      <c r="AB89" s="565">
        <v>1.4016949834718987E-4</v>
      </c>
      <c r="AC89" s="568"/>
      <c r="AD89" s="565">
        <v>1.402181512716954E-4</v>
      </c>
      <c r="AE89" s="568"/>
      <c r="AF89" s="565">
        <v>1.3981640945039876E-4</v>
      </c>
      <c r="AG89" s="568"/>
      <c r="AH89" s="565">
        <v>1.3875711870791032E-4</v>
      </c>
      <c r="AI89" s="568"/>
      <c r="AJ89" s="565">
        <v>1.4276757022118955E-4</v>
      </c>
      <c r="AK89" s="568"/>
      <c r="AL89" s="565">
        <v>1.4105664248552797E-4</v>
      </c>
      <c r="AM89" s="568"/>
      <c r="AN89" s="565">
        <v>1.4086519321407015E-4</v>
      </c>
      <c r="AO89" s="568"/>
      <c r="AP89" s="565">
        <v>0</v>
      </c>
      <c r="AQ89" s="568"/>
      <c r="AR89" s="565">
        <v>1.4157209519622286E-4</v>
      </c>
      <c r="AS89" s="568"/>
      <c r="AT89" s="565">
        <v>1.6519293157800548E-4</v>
      </c>
      <c r="AU89" s="568"/>
      <c r="AV89" s="565">
        <v>1.0717890242849529E-4</v>
      </c>
      <c r="AW89" s="568"/>
      <c r="AX89" s="565">
        <v>7.8708309192474608E-5</v>
      </c>
      <c r="AY89" s="568"/>
      <c r="AZ89" s="565">
        <v>3.6132280302662075E-4</v>
      </c>
      <c r="BA89" s="568"/>
      <c r="BB89" s="565">
        <v>4.6998838705406535E-4</v>
      </c>
      <c r="BC89" s="568"/>
      <c r="BD89" s="565">
        <v>4.1940783512235772E-4</v>
      </c>
      <c r="BE89" s="568"/>
      <c r="BF89" s="565">
        <v>3.123021097233119E-4</v>
      </c>
      <c r="BG89" s="568"/>
      <c r="BH89" s="565">
        <v>3.1199076812498761E-4</v>
      </c>
      <c r="BI89" s="568"/>
      <c r="BJ89" s="565" t="s">
        <v>700</v>
      </c>
      <c r="BK89" s="571"/>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515" t="str">
        <f>Parameters!S89</f>
        <v>Activities of extraterritorial organisations and bodies</v>
      </c>
      <c r="E90" s="516"/>
      <c r="F90" s="564">
        <v>0</v>
      </c>
      <c r="G90" s="568"/>
      <c r="H90" s="565">
        <v>0</v>
      </c>
      <c r="I90" s="568"/>
      <c r="J90" s="565">
        <v>0</v>
      </c>
      <c r="K90" s="568"/>
      <c r="L90" s="565">
        <v>0</v>
      </c>
      <c r="M90" s="568"/>
      <c r="N90" s="565">
        <v>0</v>
      </c>
      <c r="O90" s="568"/>
      <c r="P90" s="565">
        <v>0</v>
      </c>
      <c r="Q90" s="568"/>
      <c r="R90" s="565">
        <v>0</v>
      </c>
      <c r="S90" s="568"/>
      <c r="T90" s="565">
        <v>0</v>
      </c>
      <c r="U90" s="568"/>
      <c r="V90" s="565">
        <v>0</v>
      </c>
      <c r="W90" s="568"/>
      <c r="X90" s="565">
        <v>0</v>
      </c>
      <c r="Y90" s="568"/>
      <c r="Z90" s="565">
        <v>0</v>
      </c>
      <c r="AA90" s="568"/>
      <c r="AB90" s="565">
        <v>0</v>
      </c>
      <c r="AC90" s="568"/>
      <c r="AD90" s="565">
        <v>0</v>
      </c>
      <c r="AE90" s="568"/>
      <c r="AF90" s="565">
        <v>0</v>
      </c>
      <c r="AG90" s="568"/>
      <c r="AH90" s="565">
        <v>0</v>
      </c>
      <c r="AI90" s="568"/>
      <c r="AJ90" s="565">
        <v>0</v>
      </c>
      <c r="AK90" s="568"/>
      <c r="AL90" s="565">
        <v>0</v>
      </c>
      <c r="AM90" s="568"/>
      <c r="AN90" s="565">
        <v>0</v>
      </c>
      <c r="AO90" s="568"/>
      <c r="AP90" s="565">
        <v>6.2042114438265383E-3</v>
      </c>
      <c r="AQ90" s="568"/>
      <c r="AR90" s="565">
        <v>6.6783727969701714E-3</v>
      </c>
      <c r="AS90" s="568"/>
      <c r="AT90" s="565">
        <v>8.5495707561750282E-3</v>
      </c>
      <c r="AU90" s="568"/>
      <c r="AV90" s="565">
        <v>9.1943486888070008E-3</v>
      </c>
      <c r="AW90" s="568"/>
      <c r="AX90" s="565">
        <v>8.9072775220665514E-3</v>
      </c>
      <c r="AY90" s="568"/>
      <c r="AZ90" s="565">
        <v>1.0526070831465379E-2</v>
      </c>
      <c r="BA90" s="568"/>
      <c r="BB90" s="565">
        <v>1.142694326433492E-2</v>
      </c>
      <c r="BC90" s="568"/>
      <c r="BD90" s="565">
        <v>1.1325430046068081E-2</v>
      </c>
      <c r="BE90" s="568"/>
      <c r="BF90" s="565">
        <v>1.0425123340136538E-2</v>
      </c>
      <c r="BG90" s="568"/>
      <c r="BH90" s="565">
        <v>9.8821115827129446E-3</v>
      </c>
      <c r="BI90" s="568"/>
      <c r="BJ90" s="565" t="s">
        <v>700</v>
      </c>
      <c r="BK90" s="571"/>
      <c r="CJ90" s="310"/>
      <c r="CK90" s="303"/>
      <c r="CL90" s="310"/>
      <c r="CM90" s="304" t="s">
        <v>326</v>
      </c>
      <c r="CN90" s="303" t="s">
        <v>946</v>
      </c>
      <c r="CO90" s="310"/>
      <c r="CP90" s="310"/>
      <c r="CQ90" s="310"/>
      <c r="CR90" s="310"/>
      <c r="CS90" s="310"/>
      <c r="CT90" s="310"/>
    </row>
    <row r="91" spans="1:98" ht="45" customHeight="1">
      <c r="A91" s="152"/>
      <c r="B91" s="508" t="s">
        <v>334</v>
      </c>
      <c r="C91" s="517"/>
      <c r="D91" s="517"/>
      <c r="E91" s="518"/>
      <c r="F91" s="579">
        <v>788.14575422290284</v>
      </c>
      <c r="G91" s="591"/>
      <c r="H91" s="580">
        <v>1029.0638940798196</v>
      </c>
      <c r="I91" s="591"/>
      <c r="J91" s="580">
        <v>958.0136124607244</v>
      </c>
      <c r="K91" s="591"/>
      <c r="L91" s="580">
        <v>997.77933434432214</v>
      </c>
      <c r="M91" s="591"/>
      <c r="N91" s="580">
        <v>1121.9736622397331</v>
      </c>
      <c r="O91" s="591"/>
      <c r="P91" s="580">
        <v>1160.8114499326016</v>
      </c>
      <c r="Q91" s="591"/>
      <c r="R91" s="580">
        <v>1340.6846883256808</v>
      </c>
      <c r="S91" s="591"/>
      <c r="T91" s="580">
        <v>1300.181553385778</v>
      </c>
      <c r="U91" s="591"/>
      <c r="V91" s="580">
        <v>1492.7851292895668</v>
      </c>
      <c r="W91" s="591"/>
      <c r="X91" s="580">
        <v>1731.5522059191833</v>
      </c>
      <c r="Y91" s="591"/>
      <c r="Z91" s="580">
        <v>2403.8584248611646</v>
      </c>
      <c r="AA91" s="591"/>
      <c r="AB91" s="580">
        <v>2270.7700243712588</v>
      </c>
      <c r="AC91" s="591"/>
      <c r="AD91" s="580">
        <v>2509.4362204097615</v>
      </c>
      <c r="AE91" s="591"/>
      <c r="AF91" s="580">
        <v>2255.9509512069449</v>
      </c>
      <c r="AG91" s="591"/>
      <c r="AH91" s="580">
        <v>2095.9833397016459</v>
      </c>
      <c r="AI91" s="591"/>
      <c r="AJ91" s="580">
        <v>2420.4079566008231</v>
      </c>
      <c r="AK91" s="591"/>
      <c r="AL91" s="580">
        <v>2241.3493173114584</v>
      </c>
      <c r="AM91" s="591"/>
      <c r="AN91" s="580">
        <v>2421.3549062516759</v>
      </c>
      <c r="AO91" s="591"/>
      <c r="AP91" s="580">
        <v>2364.0380411230417</v>
      </c>
      <c r="AQ91" s="591"/>
      <c r="AR91" s="580">
        <v>1439.9203798994163</v>
      </c>
      <c r="AS91" s="591"/>
      <c r="AT91" s="580">
        <v>1929.4616915456959</v>
      </c>
      <c r="AU91" s="591"/>
      <c r="AV91" s="580">
        <v>2141.3430837172759</v>
      </c>
      <c r="AW91" s="591"/>
      <c r="AX91" s="580">
        <v>1961.1155726527727</v>
      </c>
      <c r="AY91" s="591"/>
      <c r="AZ91" s="580">
        <v>1605.4320575007855</v>
      </c>
      <c r="BA91" s="591"/>
      <c r="BB91" s="580">
        <v>1692.7165524124682</v>
      </c>
      <c r="BC91" s="591"/>
      <c r="BD91" s="580">
        <v>1670.4539319042694</v>
      </c>
      <c r="BE91" s="591"/>
      <c r="BF91" s="580">
        <v>2034.8529688141209</v>
      </c>
      <c r="BG91" s="591"/>
      <c r="BH91" s="580">
        <v>1846.549006609413</v>
      </c>
      <c r="BI91" s="591"/>
      <c r="BJ91" s="580" t="s">
        <v>700</v>
      </c>
      <c r="BK91" s="595"/>
      <c r="CJ91" s="310"/>
      <c r="CK91" s="303"/>
      <c r="CL91" s="310"/>
      <c r="CM91" s="304" t="s">
        <v>30</v>
      </c>
      <c r="CN91" s="303" t="s">
        <v>946</v>
      </c>
      <c r="CO91" s="310"/>
      <c r="CP91" s="310"/>
      <c r="CQ91" s="310"/>
      <c r="CR91" s="310"/>
      <c r="CS91" s="310"/>
      <c r="CT91" s="310"/>
    </row>
    <row r="92" spans="1:98">
      <c r="A92" s="152"/>
      <c r="B92" s="5"/>
      <c r="C92" s="222"/>
      <c r="D92" s="503" t="s">
        <v>151</v>
      </c>
      <c r="E92" s="504"/>
      <c r="F92" s="584">
        <v>53.53746172230931</v>
      </c>
      <c r="G92" s="568"/>
      <c r="H92" s="582">
        <v>80.751427649712667</v>
      </c>
      <c r="I92" s="568"/>
      <c r="J92" s="582">
        <v>127.32574279382783</v>
      </c>
      <c r="K92" s="568"/>
      <c r="L92" s="582">
        <v>174.45860780274592</v>
      </c>
      <c r="M92" s="568"/>
      <c r="N92" s="582">
        <v>274.27126999794905</v>
      </c>
      <c r="O92" s="568"/>
      <c r="P92" s="582">
        <v>231.59508246529793</v>
      </c>
      <c r="Q92" s="568"/>
      <c r="R92" s="582">
        <v>284.19849935894939</v>
      </c>
      <c r="S92" s="568"/>
      <c r="T92" s="582">
        <v>275.7964207839463</v>
      </c>
      <c r="U92" s="568"/>
      <c r="V92" s="582">
        <v>295.33362984246338</v>
      </c>
      <c r="W92" s="568"/>
      <c r="X92" s="582">
        <v>289.84677085262967</v>
      </c>
      <c r="Y92" s="568"/>
      <c r="Z92" s="582">
        <v>313.32034582374985</v>
      </c>
      <c r="AA92" s="568"/>
      <c r="AB92" s="582">
        <v>265.58830176760489</v>
      </c>
      <c r="AC92" s="568"/>
      <c r="AD92" s="582">
        <v>286.25772861109397</v>
      </c>
      <c r="AE92" s="568"/>
      <c r="AF92" s="582">
        <v>292.30974317966405</v>
      </c>
      <c r="AG92" s="568"/>
      <c r="AH92" s="582">
        <v>274.81859034819206</v>
      </c>
      <c r="AI92" s="568"/>
      <c r="AJ92" s="582">
        <v>292.45551681794279</v>
      </c>
      <c r="AK92" s="568"/>
      <c r="AL92" s="582">
        <v>252.24834555636716</v>
      </c>
      <c r="AM92" s="568"/>
      <c r="AN92" s="582">
        <v>261.63299536442776</v>
      </c>
      <c r="AO92" s="568"/>
      <c r="AP92" s="582">
        <v>386.0016975947471</v>
      </c>
      <c r="AQ92" s="568"/>
      <c r="AR92" s="582">
        <v>332.58475568140227</v>
      </c>
      <c r="AS92" s="568"/>
      <c r="AT92" s="582">
        <v>291.86585882399078</v>
      </c>
      <c r="AU92" s="568"/>
      <c r="AV92" s="582">
        <v>336.51845354360057</v>
      </c>
      <c r="AW92" s="568"/>
      <c r="AX92" s="582">
        <v>284.50634143063019</v>
      </c>
      <c r="AY92" s="568"/>
      <c r="AZ92" s="582">
        <v>301.30353343725614</v>
      </c>
      <c r="BA92" s="568"/>
      <c r="BB92" s="582">
        <v>288.29868585854223</v>
      </c>
      <c r="BC92" s="568"/>
      <c r="BD92" s="582">
        <v>250.15718416042287</v>
      </c>
      <c r="BE92" s="568"/>
      <c r="BF92" s="582">
        <v>253.85564787965038</v>
      </c>
      <c r="BG92" s="568"/>
      <c r="BH92" s="582">
        <v>272.60096132920773</v>
      </c>
      <c r="BI92" s="568"/>
      <c r="BJ92" s="582" t="s">
        <v>700</v>
      </c>
      <c r="BK92" s="571"/>
      <c r="CJ92" s="310"/>
      <c r="CK92" s="303"/>
      <c r="CL92" s="310"/>
      <c r="CM92" s="304" t="s">
        <v>961</v>
      </c>
      <c r="CN92" s="303" t="s">
        <v>946</v>
      </c>
      <c r="CO92" s="310"/>
      <c r="CP92" s="310"/>
      <c r="CQ92" s="310"/>
      <c r="CR92" s="310"/>
      <c r="CS92" s="310"/>
      <c r="CT92" s="310"/>
    </row>
    <row r="93" spans="1:98">
      <c r="A93" s="39"/>
      <c r="B93" s="5"/>
      <c r="C93" s="222"/>
      <c r="D93" s="505" t="s">
        <v>431</v>
      </c>
      <c r="E93" s="504"/>
      <c r="F93" s="584">
        <v>714.73505885059353</v>
      </c>
      <c r="G93" s="568"/>
      <c r="H93" s="582">
        <v>925.04708918010704</v>
      </c>
      <c r="I93" s="568"/>
      <c r="J93" s="582">
        <v>805.4237362168966</v>
      </c>
      <c r="K93" s="568"/>
      <c r="L93" s="582">
        <v>799.7475105915762</v>
      </c>
      <c r="M93" s="568"/>
      <c r="N93" s="582">
        <v>821.38224564178404</v>
      </c>
      <c r="O93" s="568"/>
      <c r="P93" s="582">
        <v>907.2009121173038</v>
      </c>
      <c r="Q93" s="568"/>
      <c r="R93" s="582">
        <v>1028.7593044167313</v>
      </c>
      <c r="S93" s="568"/>
      <c r="T93" s="582">
        <v>1000.0991417018316</v>
      </c>
      <c r="U93" s="568"/>
      <c r="V93" s="582">
        <v>1175.2904620971035</v>
      </c>
      <c r="W93" s="568"/>
      <c r="X93" s="582">
        <v>1413.9453463665536</v>
      </c>
      <c r="Y93" s="568"/>
      <c r="Z93" s="582">
        <v>2063.4750222624148</v>
      </c>
      <c r="AA93" s="613" t="s">
        <v>364</v>
      </c>
      <c r="AB93" s="582">
        <v>1978.8156977536541</v>
      </c>
      <c r="AC93" s="568"/>
      <c r="AD93" s="582">
        <v>2193.8236390236675</v>
      </c>
      <c r="AE93" s="568"/>
      <c r="AF93" s="582">
        <v>1931.2975273272809</v>
      </c>
      <c r="AG93" s="568"/>
      <c r="AH93" s="582">
        <v>1798.4212719534539</v>
      </c>
      <c r="AI93" s="568"/>
      <c r="AJ93" s="582">
        <v>2090.9973330328803</v>
      </c>
      <c r="AK93" s="568"/>
      <c r="AL93" s="582">
        <v>1952.6452718550913</v>
      </c>
      <c r="AM93" s="568"/>
      <c r="AN93" s="582">
        <v>2122.3329174872483</v>
      </c>
      <c r="AO93" s="568"/>
      <c r="AP93" s="582">
        <v>1945.4880595282946</v>
      </c>
      <c r="AQ93" s="568"/>
      <c r="AR93" s="582">
        <v>1072.7021104680141</v>
      </c>
      <c r="AS93" s="568" t="s">
        <v>365</v>
      </c>
      <c r="AT93" s="582">
        <v>1602.4262136717052</v>
      </c>
      <c r="AU93" s="568" t="s">
        <v>365</v>
      </c>
      <c r="AV93" s="582">
        <v>1769.7772286236755</v>
      </c>
      <c r="AW93" s="568"/>
      <c r="AX93" s="582">
        <v>1638.9961170721426</v>
      </c>
      <c r="AY93" s="568"/>
      <c r="AZ93" s="582">
        <v>1267.4075437135293</v>
      </c>
      <c r="BA93" s="568"/>
      <c r="BB93" s="582">
        <v>1365.2151447039259</v>
      </c>
      <c r="BC93" s="568"/>
      <c r="BD93" s="582">
        <v>1387.4286273938465</v>
      </c>
      <c r="BE93" s="568"/>
      <c r="BF93" s="582">
        <v>1742.6251468844705</v>
      </c>
      <c r="BG93" s="568"/>
      <c r="BH93" s="582">
        <v>1536.8045243802053</v>
      </c>
      <c r="BI93" s="568"/>
      <c r="BJ93" s="582" t="s">
        <v>700</v>
      </c>
      <c r="BK93" s="571"/>
      <c r="CJ93" s="310"/>
      <c r="CK93" s="303"/>
      <c r="CL93" s="310"/>
      <c r="CM93" s="304" t="s">
        <v>8</v>
      </c>
      <c r="CN93" s="303" t="s">
        <v>946</v>
      </c>
      <c r="CO93" s="310"/>
      <c r="CP93" s="310"/>
      <c r="CQ93" s="310"/>
      <c r="CR93" s="310"/>
      <c r="CS93" s="310"/>
      <c r="CT93" s="310"/>
    </row>
    <row r="94" spans="1:98" ht="15" customHeight="1" thickBot="1">
      <c r="A94" s="39"/>
      <c r="B94" s="6"/>
      <c r="C94" s="4"/>
      <c r="D94" s="506" t="s">
        <v>152</v>
      </c>
      <c r="E94" s="507"/>
      <c r="F94" s="585">
        <v>19.873233650000003</v>
      </c>
      <c r="G94" s="592"/>
      <c r="H94" s="586">
        <v>23.26537725</v>
      </c>
      <c r="I94" s="592"/>
      <c r="J94" s="586">
        <v>25.264133449999999</v>
      </c>
      <c r="K94" s="592"/>
      <c r="L94" s="586">
        <v>23.573215950000002</v>
      </c>
      <c r="M94" s="592"/>
      <c r="N94" s="586">
        <v>26.320146600000001</v>
      </c>
      <c r="O94" s="592"/>
      <c r="P94" s="586">
        <v>22.01545535</v>
      </c>
      <c r="Q94" s="592"/>
      <c r="R94" s="586">
        <v>27.726884550000001</v>
      </c>
      <c r="S94" s="592"/>
      <c r="T94" s="586">
        <v>24.285990900000002</v>
      </c>
      <c r="U94" s="592"/>
      <c r="V94" s="586">
        <v>22.161037350000004</v>
      </c>
      <c r="W94" s="592"/>
      <c r="X94" s="586">
        <v>27.760088700000004</v>
      </c>
      <c r="Y94" s="592"/>
      <c r="Z94" s="586">
        <v>27.063056775000003</v>
      </c>
      <c r="AA94" s="592"/>
      <c r="AB94" s="586">
        <v>26.366024850000002</v>
      </c>
      <c r="AC94" s="592"/>
      <c r="AD94" s="586">
        <v>29.354852775000001</v>
      </c>
      <c r="AE94" s="592"/>
      <c r="AF94" s="586">
        <v>32.3436807</v>
      </c>
      <c r="AG94" s="592"/>
      <c r="AH94" s="586">
        <v>22.7434774</v>
      </c>
      <c r="AI94" s="592"/>
      <c r="AJ94" s="586">
        <v>36.955106750000006</v>
      </c>
      <c r="AK94" s="592"/>
      <c r="AL94" s="586">
        <v>36.455699900000006</v>
      </c>
      <c r="AM94" s="592"/>
      <c r="AN94" s="586">
        <v>37.388993400000004</v>
      </c>
      <c r="AO94" s="592"/>
      <c r="AP94" s="586">
        <v>32.548284000000002</v>
      </c>
      <c r="AQ94" s="592"/>
      <c r="AR94" s="586">
        <v>34.633513750000006</v>
      </c>
      <c r="AS94" s="592"/>
      <c r="AT94" s="586">
        <v>35.169619050000009</v>
      </c>
      <c r="AU94" s="592"/>
      <c r="AV94" s="586">
        <v>35.047401550000004</v>
      </c>
      <c r="AW94" s="592"/>
      <c r="AX94" s="586">
        <v>37.613114150000008</v>
      </c>
      <c r="AY94" s="592"/>
      <c r="AZ94" s="586">
        <v>36.720980349999998</v>
      </c>
      <c r="BA94" s="592"/>
      <c r="BB94" s="586">
        <v>39.202721849999989</v>
      </c>
      <c r="BC94" s="592"/>
      <c r="BD94" s="586">
        <v>32.868120350000005</v>
      </c>
      <c r="BE94" s="592"/>
      <c r="BF94" s="586">
        <v>38.372174050000005</v>
      </c>
      <c r="BG94" s="592"/>
      <c r="BH94" s="586">
        <v>37.143520900000006</v>
      </c>
      <c r="BI94" s="592"/>
      <c r="BJ94" s="586" t="s">
        <v>700</v>
      </c>
      <c r="BK94" s="596"/>
      <c r="CJ94" s="310"/>
      <c r="CK94" s="303"/>
      <c r="CL94" s="310"/>
      <c r="CM94" s="304" t="s">
        <v>9</v>
      </c>
      <c r="CN94" s="303" t="s">
        <v>946</v>
      </c>
      <c r="CO94" s="310"/>
      <c r="CP94" s="310"/>
      <c r="CQ94" s="310"/>
      <c r="CR94" s="310"/>
      <c r="CS94" s="310"/>
      <c r="CT94" s="310"/>
    </row>
    <row r="95" spans="1:98" ht="55.5" customHeight="1">
      <c r="A95" s="39"/>
      <c r="B95" s="556" t="s">
        <v>1016</v>
      </c>
      <c r="C95" s="557"/>
      <c r="D95" s="557"/>
      <c r="E95" s="558"/>
      <c r="F95" s="584">
        <v>39341.278088652936</v>
      </c>
      <c r="G95" s="568"/>
      <c r="H95" s="582">
        <v>39886.911480691248</v>
      </c>
      <c r="I95" s="568"/>
      <c r="J95" s="582">
        <v>42095.011870220726</v>
      </c>
      <c r="K95" s="568"/>
      <c r="L95" s="582">
        <v>36016.499995113445</v>
      </c>
      <c r="M95" s="568"/>
      <c r="N95" s="582">
        <v>34095.434139183686</v>
      </c>
      <c r="O95" s="568"/>
      <c r="P95" s="582">
        <v>34240.239139199271</v>
      </c>
      <c r="Q95" s="568"/>
      <c r="R95" s="582">
        <v>36950.038663860563</v>
      </c>
      <c r="S95" s="568"/>
      <c r="T95" s="582">
        <v>37370.194723672765</v>
      </c>
      <c r="U95" s="568"/>
      <c r="V95" s="582">
        <v>35526.644168973893</v>
      </c>
      <c r="W95" s="568"/>
      <c r="X95" s="582">
        <v>33105.124033782122</v>
      </c>
      <c r="Y95" s="568"/>
      <c r="Z95" s="582">
        <v>34605.814030915477</v>
      </c>
      <c r="AA95" s="568"/>
      <c r="AB95" s="582">
        <v>31133.347033226928</v>
      </c>
      <c r="AC95" s="568"/>
      <c r="AD95" s="582">
        <v>32548.217116512074</v>
      </c>
      <c r="AE95" s="568"/>
      <c r="AF95" s="582">
        <v>31122.187492557834</v>
      </c>
      <c r="AG95" s="568"/>
      <c r="AH95" s="582">
        <v>30877.704152648283</v>
      </c>
      <c r="AI95" s="568"/>
      <c r="AJ95" s="582">
        <v>30311.548050159789</v>
      </c>
      <c r="AK95" s="568"/>
      <c r="AL95" s="582">
        <v>30374.372691108823</v>
      </c>
      <c r="AM95" s="568"/>
      <c r="AN95" s="582">
        <v>31226.960045246735</v>
      </c>
      <c r="AO95" s="568"/>
      <c r="AP95" s="582">
        <v>31737.982864764694</v>
      </c>
      <c r="AQ95" s="568"/>
      <c r="AR95" s="582">
        <v>32853.889222435871</v>
      </c>
      <c r="AS95" s="568"/>
      <c r="AT95" s="582">
        <v>32900.988626838131</v>
      </c>
      <c r="AU95" s="568"/>
      <c r="AV95" s="582">
        <v>33900.182484475125</v>
      </c>
      <c r="AW95" s="568"/>
      <c r="AX95" s="582">
        <v>35041.269421674449</v>
      </c>
      <c r="AY95" s="568"/>
      <c r="AZ95" s="582">
        <v>35511.856420124757</v>
      </c>
      <c r="BA95" s="568"/>
      <c r="BB95" s="582">
        <v>34759.466546790398</v>
      </c>
      <c r="BC95" s="568"/>
      <c r="BD95" s="582">
        <v>30540.214105533174</v>
      </c>
      <c r="BE95" s="568"/>
      <c r="BF95" s="582">
        <v>28988.170402777279</v>
      </c>
      <c r="BG95" s="568"/>
      <c r="BH95" s="582">
        <v>27511.947416301995</v>
      </c>
      <c r="BI95" s="568"/>
      <c r="BJ95" s="582" t="s">
        <v>700</v>
      </c>
      <c r="BK95" s="571"/>
      <c r="CJ95" s="310"/>
      <c r="CK95" s="303"/>
      <c r="CL95" s="310"/>
      <c r="CM95" s="304" t="s">
        <v>962</v>
      </c>
      <c r="CN95" s="303" t="s">
        <v>946</v>
      </c>
      <c r="CO95" s="310"/>
      <c r="CP95" s="310"/>
      <c r="CQ95" s="310"/>
      <c r="CR95" s="310"/>
      <c r="CS95" s="310"/>
      <c r="CT95" s="310"/>
    </row>
    <row r="96" spans="1:98" ht="17.25" customHeight="1">
      <c r="A96" s="40"/>
      <c r="B96" s="346">
        <v>2</v>
      </c>
      <c r="C96" s="226"/>
      <c r="D96" s="511" t="s">
        <v>168</v>
      </c>
      <c r="E96" s="512"/>
      <c r="F96" s="584" t="s">
        <v>700</v>
      </c>
      <c r="G96" s="568"/>
      <c r="H96" s="582" t="s">
        <v>700</v>
      </c>
      <c r="I96" s="568"/>
      <c r="J96" s="582" t="s">
        <v>700</v>
      </c>
      <c r="K96" s="568"/>
      <c r="L96" s="582" t="s">
        <v>700</v>
      </c>
      <c r="M96" s="568"/>
      <c r="N96" s="582" t="s">
        <v>700</v>
      </c>
      <c r="O96" s="568"/>
      <c r="P96" s="582" t="s">
        <v>700</v>
      </c>
      <c r="Q96" s="568"/>
      <c r="R96" s="582" t="s">
        <v>700</v>
      </c>
      <c r="S96" s="568"/>
      <c r="T96" s="582" t="s">
        <v>700</v>
      </c>
      <c r="U96" s="568"/>
      <c r="V96" s="582" t="s">
        <v>700</v>
      </c>
      <c r="W96" s="568"/>
      <c r="X96" s="582" t="s">
        <v>700</v>
      </c>
      <c r="Y96" s="568"/>
      <c r="Z96" s="582" t="s">
        <v>700</v>
      </c>
      <c r="AA96" s="568"/>
      <c r="AB96" s="582" t="s">
        <v>700</v>
      </c>
      <c r="AC96" s="568"/>
      <c r="AD96" s="582" t="s">
        <v>700</v>
      </c>
      <c r="AE96" s="568"/>
      <c r="AF96" s="582" t="s">
        <v>700</v>
      </c>
      <c r="AG96" s="568"/>
      <c r="AH96" s="582" t="s">
        <v>700</v>
      </c>
      <c r="AI96" s="568"/>
      <c r="AJ96" s="582" t="s">
        <v>700</v>
      </c>
      <c r="AK96" s="568"/>
      <c r="AL96" s="582" t="s">
        <v>700</v>
      </c>
      <c r="AM96" s="568"/>
      <c r="AN96" s="582" t="s">
        <v>700</v>
      </c>
      <c r="AO96" s="568"/>
      <c r="AP96" s="582" t="s">
        <v>700</v>
      </c>
      <c r="AQ96" s="568"/>
      <c r="AR96" s="582" t="s">
        <v>700</v>
      </c>
      <c r="AS96" s="568"/>
      <c r="AT96" s="582" t="s">
        <v>700</v>
      </c>
      <c r="AU96" s="568"/>
      <c r="AV96" s="582" t="s">
        <v>700</v>
      </c>
      <c r="AW96" s="568"/>
      <c r="AX96" s="582" t="s">
        <v>700</v>
      </c>
      <c r="AY96" s="568"/>
      <c r="AZ96" s="582" t="s">
        <v>700</v>
      </c>
      <c r="BA96" s="568"/>
      <c r="BB96" s="582" t="s">
        <v>700</v>
      </c>
      <c r="BC96" s="568"/>
      <c r="BD96" s="582" t="s">
        <v>700</v>
      </c>
      <c r="BE96" s="568"/>
      <c r="BF96" s="582" t="s">
        <v>700</v>
      </c>
      <c r="BG96" s="568"/>
      <c r="BH96" s="582" t="s">
        <v>700</v>
      </c>
      <c r="BI96" s="568"/>
      <c r="BJ96" s="582" t="s">
        <v>700</v>
      </c>
      <c r="BK96" s="571"/>
      <c r="CJ96" s="310"/>
      <c r="CK96" s="303"/>
      <c r="CL96" s="310"/>
      <c r="CM96" s="304" t="s">
        <v>962</v>
      </c>
      <c r="CN96" s="310" t="s">
        <v>963</v>
      </c>
      <c r="CO96" s="310"/>
      <c r="CP96" s="310"/>
      <c r="CQ96" s="310"/>
      <c r="CR96" s="310"/>
      <c r="CS96" s="310"/>
      <c r="CT96" s="310"/>
    </row>
    <row r="97" spans="1:98" ht="12.75" customHeight="1">
      <c r="A97" s="40"/>
      <c r="B97" s="347">
        <v>2.1</v>
      </c>
      <c r="C97" s="227"/>
      <c r="D97" s="513" t="s">
        <v>170</v>
      </c>
      <c r="E97" s="514"/>
      <c r="F97" s="567">
        <v>0</v>
      </c>
      <c r="G97" s="568"/>
      <c r="H97" s="569">
        <v>0</v>
      </c>
      <c r="I97" s="568"/>
      <c r="J97" s="569">
        <v>0</v>
      </c>
      <c r="K97" s="568"/>
      <c r="L97" s="569">
        <v>0</v>
      </c>
      <c r="M97" s="568"/>
      <c r="N97" s="569">
        <v>0</v>
      </c>
      <c r="O97" s="568"/>
      <c r="P97" s="569">
        <v>0</v>
      </c>
      <c r="Q97" s="568"/>
      <c r="R97" s="569">
        <v>0</v>
      </c>
      <c r="S97" s="568"/>
      <c r="T97" s="569">
        <v>0</v>
      </c>
      <c r="U97" s="568"/>
      <c r="V97" s="569">
        <v>0</v>
      </c>
      <c r="W97" s="568"/>
      <c r="X97" s="569">
        <v>0</v>
      </c>
      <c r="Y97" s="568"/>
      <c r="Z97" s="569">
        <v>0</v>
      </c>
      <c r="AA97" s="568"/>
      <c r="AB97" s="569">
        <v>0</v>
      </c>
      <c r="AC97" s="568"/>
      <c r="AD97" s="569">
        <v>0</v>
      </c>
      <c r="AE97" s="568"/>
      <c r="AF97" s="569">
        <v>0</v>
      </c>
      <c r="AG97" s="568"/>
      <c r="AH97" s="569">
        <v>0</v>
      </c>
      <c r="AI97" s="568"/>
      <c r="AJ97" s="569">
        <v>0</v>
      </c>
      <c r="AK97" s="568"/>
      <c r="AL97" s="569">
        <v>0</v>
      </c>
      <c r="AM97" s="568"/>
      <c r="AN97" s="569">
        <v>0</v>
      </c>
      <c r="AO97" s="568"/>
      <c r="AP97" s="569">
        <v>0</v>
      </c>
      <c r="AQ97" s="568"/>
      <c r="AR97" s="569">
        <v>0</v>
      </c>
      <c r="AS97" s="568"/>
      <c r="AT97" s="569">
        <v>0</v>
      </c>
      <c r="AU97" s="568"/>
      <c r="AV97" s="569">
        <v>0</v>
      </c>
      <c r="AW97" s="568"/>
      <c r="AX97" s="569">
        <v>0</v>
      </c>
      <c r="AY97" s="568"/>
      <c r="AZ97" s="569">
        <v>0</v>
      </c>
      <c r="BA97" s="568"/>
      <c r="BB97" s="569">
        <v>0</v>
      </c>
      <c r="BC97" s="568"/>
      <c r="BD97" s="569">
        <v>0</v>
      </c>
      <c r="BE97" s="568"/>
      <c r="BF97" s="569">
        <v>0</v>
      </c>
      <c r="BG97" s="568"/>
      <c r="BH97" s="569">
        <v>0</v>
      </c>
      <c r="BI97" s="568"/>
      <c r="BJ97" s="569" t="s">
        <v>700</v>
      </c>
      <c r="BK97" s="571"/>
      <c r="CJ97" s="310"/>
      <c r="CK97" s="303"/>
      <c r="CL97" s="310"/>
      <c r="CM97" s="304" t="s">
        <v>962</v>
      </c>
      <c r="CN97" s="310" t="s">
        <v>964</v>
      </c>
      <c r="CO97" s="310"/>
      <c r="CP97" s="310"/>
      <c r="CQ97" s="310"/>
      <c r="CR97" s="310"/>
      <c r="CS97" s="310"/>
      <c r="CT97" s="310"/>
    </row>
    <row r="98" spans="1:98" ht="12.75" customHeight="1">
      <c r="A98" s="40"/>
      <c r="B98" s="347">
        <v>2.2000000000000002</v>
      </c>
      <c r="C98" s="227"/>
      <c r="D98" s="513" t="s">
        <v>171</v>
      </c>
      <c r="E98" s="514"/>
      <c r="F98" s="567" t="s">
        <v>700</v>
      </c>
      <c r="G98" s="568"/>
      <c r="H98" s="569" t="s">
        <v>700</v>
      </c>
      <c r="I98" s="568"/>
      <c r="J98" s="569" t="s">
        <v>700</v>
      </c>
      <c r="K98" s="568"/>
      <c r="L98" s="569" t="s">
        <v>700</v>
      </c>
      <c r="M98" s="568"/>
      <c r="N98" s="569" t="s">
        <v>700</v>
      </c>
      <c r="O98" s="568"/>
      <c r="P98" s="569" t="s">
        <v>700</v>
      </c>
      <c r="Q98" s="568"/>
      <c r="R98" s="569" t="s">
        <v>700</v>
      </c>
      <c r="S98" s="568"/>
      <c r="T98" s="569" t="s">
        <v>700</v>
      </c>
      <c r="U98" s="568"/>
      <c r="V98" s="569" t="s">
        <v>700</v>
      </c>
      <c r="W98" s="568"/>
      <c r="X98" s="569" t="s">
        <v>700</v>
      </c>
      <c r="Y98" s="568"/>
      <c r="Z98" s="569" t="s">
        <v>700</v>
      </c>
      <c r="AA98" s="568"/>
      <c r="AB98" s="569" t="s">
        <v>700</v>
      </c>
      <c r="AC98" s="568"/>
      <c r="AD98" s="569" t="s">
        <v>700</v>
      </c>
      <c r="AE98" s="568"/>
      <c r="AF98" s="569" t="s">
        <v>700</v>
      </c>
      <c r="AG98" s="568"/>
      <c r="AH98" s="569" t="s">
        <v>700</v>
      </c>
      <c r="AI98" s="568"/>
      <c r="AJ98" s="569" t="s">
        <v>700</v>
      </c>
      <c r="AK98" s="568"/>
      <c r="AL98" s="569" t="s">
        <v>700</v>
      </c>
      <c r="AM98" s="568"/>
      <c r="AN98" s="569" t="s">
        <v>700</v>
      </c>
      <c r="AO98" s="568"/>
      <c r="AP98" s="569" t="s">
        <v>700</v>
      </c>
      <c r="AQ98" s="568"/>
      <c r="AR98" s="569" t="s">
        <v>700</v>
      </c>
      <c r="AS98" s="568"/>
      <c r="AT98" s="569" t="s">
        <v>700</v>
      </c>
      <c r="AU98" s="568"/>
      <c r="AV98" s="569" t="s">
        <v>700</v>
      </c>
      <c r="AW98" s="568"/>
      <c r="AX98" s="569" t="s">
        <v>700</v>
      </c>
      <c r="AY98" s="568"/>
      <c r="AZ98" s="569" t="s">
        <v>700</v>
      </c>
      <c r="BA98" s="568"/>
      <c r="BB98" s="569" t="s">
        <v>700</v>
      </c>
      <c r="BC98" s="568"/>
      <c r="BD98" s="569" t="s">
        <v>700</v>
      </c>
      <c r="BE98" s="568"/>
      <c r="BF98" s="569" t="s">
        <v>700</v>
      </c>
      <c r="BG98" s="568"/>
      <c r="BH98" s="569" t="s">
        <v>700</v>
      </c>
      <c r="BI98" s="568"/>
      <c r="BJ98" s="569" t="s">
        <v>700</v>
      </c>
      <c r="BK98" s="571"/>
      <c r="CJ98" s="310"/>
      <c r="CK98" s="303"/>
      <c r="CL98" s="310"/>
      <c r="CM98" s="304" t="s">
        <v>962</v>
      </c>
      <c r="CN98" s="310" t="s">
        <v>965</v>
      </c>
      <c r="CO98" s="310"/>
      <c r="CP98" s="310"/>
      <c r="CQ98" s="310"/>
      <c r="CR98" s="310"/>
      <c r="CS98" s="310"/>
      <c r="CT98" s="310"/>
    </row>
    <row r="99" spans="1:98" ht="12.75" customHeight="1">
      <c r="A99" s="40"/>
      <c r="B99" s="347">
        <v>2.2999999999999998</v>
      </c>
      <c r="C99" s="227"/>
      <c r="D99" s="513" t="s">
        <v>172</v>
      </c>
      <c r="E99" s="514"/>
      <c r="F99" s="567">
        <v>3.7938600000000003E-2</v>
      </c>
      <c r="G99" s="568"/>
      <c r="H99" s="569">
        <v>3.2319000000000001E-2</v>
      </c>
      <c r="I99" s="568"/>
      <c r="J99" s="569">
        <v>1.9250699999999999E-2</v>
      </c>
      <c r="K99" s="568"/>
      <c r="L99" s="569">
        <v>2.6907300000000002E-2</v>
      </c>
      <c r="M99" s="568"/>
      <c r="N99" s="569">
        <v>5.6721000000000002E-3</v>
      </c>
      <c r="O99" s="568" t="s">
        <v>567</v>
      </c>
      <c r="P99" s="569">
        <v>0</v>
      </c>
      <c r="Q99" s="568" t="s">
        <v>567</v>
      </c>
      <c r="R99" s="569">
        <v>1.75686E-2</v>
      </c>
      <c r="S99" s="568" t="s">
        <v>567</v>
      </c>
      <c r="T99" s="569">
        <v>1.8957120000000001E-2</v>
      </c>
      <c r="U99" s="568"/>
      <c r="V99" s="569">
        <v>1.43556E-2</v>
      </c>
      <c r="W99" s="568"/>
      <c r="X99" s="569">
        <v>5.5880369999999988E-3</v>
      </c>
      <c r="Y99" s="568" t="s">
        <v>567</v>
      </c>
      <c r="Z99" s="569">
        <v>4.4666999999999992E-4</v>
      </c>
      <c r="AA99" s="568" t="s">
        <v>567</v>
      </c>
      <c r="AB99" s="569">
        <v>1.9904073000000001E-2</v>
      </c>
      <c r="AC99" s="568" t="s">
        <v>567</v>
      </c>
      <c r="AD99" s="569">
        <v>2.1285936000000002E-2</v>
      </c>
      <c r="AE99" s="568"/>
      <c r="AF99" s="569">
        <v>2.2729602000000002E-2</v>
      </c>
      <c r="AG99" s="568"/>
      <c r="AH99" s="569">
        <v>2.0826266999999999E-2</v>
      </c>
      <c r="AI99" s="568"/>
      <c r="AJ99" s="569">
        <v>2.1945440999999993E-2</v>
      </c>
      <c r="AK99" s="568"/>
      <c r="AL99" s="569">
        <v>1.9112562E-2</v>
      </c>
      <c r="AM99" s="568"/>
      <c r="AN99" s="569">
        <v>6.1179089999999995E-3</v>
      </c>
      <c r="AO99" s="568" t="s">
        <v>567</v>
      </c>
      <c r="AP99" s="569">
        <v>8.5056299999999984E-3</v>
      </c>
      <c r="AQ99" s="568"/>
      <c r="AR99" s="569">
        <v>9.6096000000000011E-3</v>
      </c>
      <c r="AS99" s="568"/>
      <c r="AT99" s="569">
        <v>1.4718684750000002E-2</v>
      </c>
      <c r="AU99" s="568" t="s">
        <v>567</v>
      </c>
      <c r="AV99" s="569">
        <v>1.2613576500000001E-2</v>
      </c>
      <c r="AW99" s="568"/>
      <c r="AX99" s="569">
        <v>1.242746925E-2</v>
      </c>
      <c r="AY99" s="568"/>
      <c r="AZ99" s="569">
        <v>7.3141530000000003E-3</v>
      </c>
      <c r="BA99" s="568"/>
      <c r="BB99" s="569">
        <v>1.0633854E-2</v>
      </c>
      <c r="BC99" s="568"/>
      <c r="BD99" s="569">
        <v>9.9986249999999988E-3</v>
      </c>
      <c r="BE99" s="568"/>
      <c r="BF99" s="569">
        <v>1.1461275E-2</v>
      </c>
      <c r="BG99" s="568"/>
      <c r="BH99" s="569">
        <v>1.1681774999999998E-2</v>
      </c>
      <c r="BI99" s="568"/>
      <c r="BJ99" s="569" t="s">
        <v>700</v>
      </c>
      <c r="BK99" s="571"/>
      <c r="CJ99" s="310"/>
      <c r="CK99" s="303"/>
      <c r="CL99" s="310"/>
      <c r="CM99" s="304" t="s">
        <v>962</v>
      </c>
      <c r="CN99" s="310" t="s">
        <v>966</v>
      </c>
      <c r="CO99" s="310"/>
      <c r="CP99" s="310"/>
      <c r="CQ99" s="310"/>
      <c r="CR99" s="310"/>
      <c r="CS99" s="310"/>
      <c r="CT99" s="310"/>
    </row>
    <row r="100" spans="1:98" ht="12.75" customHeight="1">
      <c r="A100" s="40"/>
      <c r="B100" s="347">
        <v>2.4</v>
      </c>
      <c r="C100" s="227"/>
      <c r="D100" s="513" t="s">
        <v>173</v>
      </c>
      <c r="E100" s="514"/>
      <c r="F100" s="567">
        <v>0</v>
      </c>
      <c r="G100" s="568"/>
      <c r="H100" s="569">
        <v>0</v>
      </c>
      <c r="I100" s="568"/>
      <c r="J100" s="569">
        <v>0</v>
      </c>
      <c r="K100" s="568"/>
      <c r="L100" s="569">
        <v>0</v>
      </c>
      <c r="M100" s="568"/>
      <c r="N100" s="569">
        <v>0</v>
      </c>
      <c r="O100" s="568"/>
      <c r="P100" s="569">
        <v>0</v>
      </c>
      <c r="Q100" s="568"/>
      <c r="R100" s="569">
        <v>0</v>
      </c>
      <c r="S100" s="568"/>
      <c r="T100" s="569">
        <v>0</v>
      </c>
      <c r="U100" s="568"/>
      <c r="V100" s="569">
        <v>0</v>
      </c>
      <c r="W100" s="568"/>
      <c r="X100" s="569">
        <v>0</v>
      </c>
      <c r="Y100" s="568"/>
      <c r="Z100" s="569">
        <v>0</v>
      </c>
      <c r="AA100" s="568"/>
      <c r="AB100" s="569">
        <v>0</v>
      </c>
      <c r="AC100" s="568"/>
      <c r="AD100" s="569">
        <v>0</v>
      </c>
      <c r="AE100" s="568"/>
      <c r="AF100" s="569">
        <v>0</v>
      </c>
      <c r="AG100" s="568"/>
      <c r="AH100" s="569">
        <v>0</v>
      </c>
      <c r="AI100" s="568"/>
      <c r="AJ100" s="569">
        <v>0</v>
      </c>
      <c r="AK100" s="568"/>
      <c r="AL100" s="569">
        <v>0</v>
      </c>
      <c r="AM100" s="568"/>
      <c r="AN100" s="569">
        <v>0</v>
      </c>
      <c r="AO100" s="568"/>
      <c r="AP100" s="569">
        <v>0</v>
      </c>
      <c r="AQ100" s="568"/>
      <c r="AR100" s="569">
        <v>0</v>
      </c>
      <c r="AS100" s="568"/>
      <c r="AT100" s="569">
        <v>0</v>
      </c>
      <c r="AU100" s="568"/>
      <c r="AV100" s="569">
        <v>0</v>
      </c>
      <c r="AW100" s="568"/>
      <c r="AX100" s="569">
        <v>0</v>
      </c>
      <c r="AY100" s="568"/>
      <c r="AZ100" s="569">
        <v>0</v>
      </c>
      <c r="BA100" s="568"/>
      <c r="BB100" s="569">
        <v>0</v>
      </c>
      <c r="BC100" s="568"/>
      <c r="BD100" s="569">
        <v>0</v>
      </c>
      <c r="BE100" s="568"/>
      <c r="BF100" s="569">
        <v>0</v>
      </c>
      <c r="BG100" s="568"/>
      <c r="BH100" s="569">
        <v>0</v>
      </c>
      <c r="BI100" s="568"/>
      <c r="BJ100" s="569" t="s">
        <v>700</v>
      </c>
      <c r="BK100" s="571"/>
      <c r="CJ100" s="310"/>
      <c r="CK100" s="303"/>
      <c r="CL100" s="310"/>
      <c r="CM100" s="304" t="s">
        <v>962</v>
      </c>
      <c r="CN100" s="310" t="s">
        <v>967</v>
      </c>
      <c r="CO100" s="310"/>
      <c r="CP100" s="310"/>
      <c r="CQ100" s="310"/>
      <c r="CR100" s="310"/>
      <c r="CS100" s="310"/>
      <c r="CT100" s="310"/>
    </row>
    <row r="101" spans="1:98" ht="19.5" customHeight="1">
      <c r="A101" s="40"/>
      <c r="B101" s="346">
        <v>3</v>
      </c>
      <c r="C101" s="226"/>
      <c r="D101" s="511" t="s">
        <v>169</v>
      </c>
      <c r="E101" s="512"/>
      <c r="F101" s="584" t="s">
        <v>700</v>
      </c>
      <c r="G101" s="568"/>
      <c r="H101" s="582" t="s">
        <v>700</v>
      </c>
      <c r="I101" s="568"/>
      <c r="J101" s="582" t="s">
        <v>700</v>
      </c>
      <c r="K101" s="568"/>
      <c r="L101" s="582" t="s">
        <v>700</v>
      </c>
      <c r="M101" s="568"/>
      <c r="N101" s="582" t="s">
        <v>700</v>
      </c>
      <c r="O101" s="568"/>
      <c r="P101" s="582" t="s">
        <v>700</v>
      </c>
      <c r="Q101" s="568"/>
      <c r="R101" s="582" t="s">
        <v>700</v>
      </c>
      <c r="S101" s="568"/>
      <c r="T101" s="582" t="s">
        <v>700</v>
      </c>
      <c r="U101" s="568"/>
      <c r="V101" s="582" t="s">
        <v>700</v>
      </c>
      <c r="W101" s="568"/>
      <c r="X101" s="582" t="s">
        <v>700</v>
      </c>
      <c r="Y101" s="568"/>
      <c r="Z101" s="582" t="s">
        <v>700</v>
      </c>
      <c r="AA101" s="568"/>
      <c r="AB101" s="582" t="s">
        <v>700</v>
      </c>
      <c r="AC101" s="568"/>
      <c r="AD101" s="582" t="s">
        <v>700</v>
      </c>
      <c r="AE101" s="568"/>
      <c r="AF101" s="582" t="s">
        <v>700</v>
      </c>
      <c r="AG101" s="568"/>
      <c r="AH101" s="582" t="s">
        <v>700</v>
      </c>
      <c r="AI101" s="568"/>
      <c r="AJ101" s="582" t="s">
        <v>700</v>
      </c>
      <c r="AK101" s="568"/>
      <c r="AL101" s="582" t="s">
        <v>700</v>
      </c>
      <c r="AM101" s="568"/>
      <c r="AN101" s="582" t="s">
        <v>700</v>
      </c>
      <c r="AO101" s="568"/>
      <c r="AP101" s="582" t="s">
        <v>700</v>
      </c>
      <c r="AQ101" s="568"/>
      <c r="AR101" s="582" t="s">
        <v>700</v>
      </c>
      <c r="AS101" s="568"/>
      <c r="AT101" s="582" t="s">
        <v>700</v>
      </c>
      <c r="AU101" s="568"/>
      <c r="AV101" s="582" t="s">
        <v>700</v>
      </c>
      <c r="AW101" s="568"/>
      <c r="AX101" s="582" t="s">
        <v>700</v>
      </c>
      <c r="AY101" s="568"/>
      <c r="AZ101" s="582" t="s">
        <v>700</v>
      </c>
      <c r="BA101" s="568"/>
      <c r="BB101" s="582" t="s">
        <v>700</v>
      </c>
      <c r="BC101" s="568"/>
      <c r="BD101" s="582" t="s">
        <v>700</v>
      </c>
      <c r="BE101" s="568"/>
      <c r="BF101" s="582" t="s">
        <v>700</v>
      </c>
      <c r="BG101" s="568"/>
      <c r="BH101" s="582" t="s">
        <v>700</v>
      </c>
      <c r="BI101" s="568"/>
      <c r="BJ101" s="582" t="s">
        <v>700</v>
      </c>
      <c r="BK101" s="571"/>
      <c r="CJ101" s="310"/>
      <c r="CK101" s="303"/>
      <c r="CL101" s="310"/>
      <c r="CM101" s="304" t="s">
        <v>962</v>
      </c>
      <c r="CN101" s="310" t="s">
        <v>968</v>
      </c>
      <c r="CO101" s="310"/>
      <c r="CP101" s="310"/>
      <c r="CQ101" s="310"/>
      <c r="CR101" s="310"/>
      <c r="CS101" s="310"/>
      <c r="CT101" s="310"/>
    </row>
    <row r="102" spans="1:98" ht="12.75" customHeight="1">
      <c r="A102" s="40"/>
      <c r="B102" s="347">
        <v>3.1</v>
      </c>
      <c r="C102" s="227"/>
      <c r="D102" s="513" t="s">
        <v>428</v>
      </c>
      <c r="E102" s="514"/>
      <c r="F102" s="567" t="s">
        <v>700</v>
      </c>
      <c r="G102" s="568"/>
      <c r="H102" s="569" t="s">
        <v>700</v>
      </c>
      <c r="I102" s="568"/>
      <c r="J102" s="569" t="s">
        <v>700</v>
      </c>
      <c r="K102" s="568"/>
      <c r="L102" s="569" t="s">
        <v>700</v>
      </c>
      <c r="M102" s="568"/>
      <c r="N102" s="569" t="s">
        <v>700</v>
      </c>
      <c r="O102" s="568"/>
      <c r="P102" s="569" t="s">
        <v>700</v>
      </c>
      <c r="Q102" s="568"/>
      <c r="R102" s="569" t="s">
        <v>700</v>
      </c>
      <c r="S102" s="568"/>
      <c r="T102" s="569" t="s">
        <v>700</v>
      </c>
      <c r="U102" s="568"/>
      <c r="V102" s="569" t="s">
        <v>700</v>
      </c>
      <c r="W102" s="568"/>
      <c r="X102" s="569" t="s">
        <v>700</v>
      </c>
      <c r="Y102" s="568"/>
      <c r="Z102" s="569" t="s">
        <v>700</v>
      </c>
      <c r="AA102" s="568"/>
      <c r="AB102" s="569" t="s">
        <v>700</v>
      </c>
      <c r="AC102" s="568"/>
      <c r="AD102" s="569" t="s">
        <v>700</v>
      </c>
      <c r="AE102" s="568"/>
      <c r="AF102" s="569" t="s">
        <v>700</v>
      </c>
      <c r="AG102" s="568"/>
      <c r="AH102" s="569" t="s">
        <v>700</v>
      </c>
      <c r="AI102" s="568"/>
      <c r="AJ102" s="569" t="s">
        <v>700</v>
      </c>
      <c r="AK102" s="568"/>
      <c r="AL102" s="569" t="s">
        <v>700</v>
      </c>
      <c r="AM102" s="568"/>
      <c r="AN102" s="569" t="s">
        <v>700</v>
      </c>
      <c r="AO102" s="568"/>
      <c r="AP102" s="569" t="s">
        <v>700</v>
      </c>
      <c r="AQ102" s="568"/>
      <c r="AR102" s="569" t="s">
        <v>700</v>
      </c>
      <c r="AS102" s="568"/>
      <c r="AT102" s="569" t="s">
        <v>700</v>
      </c>
      <c r="AU102" s="568"/>
      <c r="AV102" s="569" t="s">
        <v>700</v>
      </c>
      <c r="AW102" s="568"/>
      <c r="AX102" s="569" t="s">
        <v>700</v>
      </c>
      <c r="AY102" s="568"/>
      <c r="AZ102" s="569" t="s">
        <v>700</v>
      </c>
      <c r="BA102" s="568"/>
      <c r="BB102" s="569" t="s">
        <v>700</v>
      </c>
      <c r="BC102" s="568"/>
      <c r="BD102" s="569" t="s">
        <v>700</v>
      </c>
      <c r="BE102" s="568"/>
      <c r="BF102" s="569" t="s">
        <v>700</v>
      </c>
      <c r="BG102" s="568"/>
      <c r="BH102" s="569" t="s">
        <v>700</v>
      </c>
      <c r="BI102" s="568"/>
      <c r="BJ102" s="569" t="s">
        <v>700</v>
      </c>
      <c r="BK102" s="571"/>
      <c r="CJ102" s="310"/>
      <c r="CK102" s="303"/>
      <c r="CL102" s="310"/>
      <c r="CM102" s="304" t="s">
        <v>962</v>
      </c>
      <c r="CN102" s="310" t="s">
        <v>969</v>
      </c>
      <c r="CO102" s="310"/>
      <c r="CP102" s="310"/>
      <c r="CQ102" s="310"/>
      <c r="CR102" s="310"/>
      <c r="CS102" s="310"/>
      <c r="CT102" s="310"/>
    </row>
    <row r="103" spans="1:98" ht="12.75" customHeight="1">
      <c r="A103" s="40"/>
      <c r="B103" s="347">
        <v>3.2</v>
      </c>
      <c r="C103" s="227"/>
      <c r="D103" s="513" t="s">
        <v>429</v>
      </c>
      <c r="E103" s="514"/>
      <c r="F103" s="567">
        <v>3.1917682659263556E-5</v>
      </c>
      <c r="G103" s="568"/>
      <c r="H103" s="569">
        <v>3.4133684135476968E-5</v>
      </c>
      <c r="I103" s="568"/>
      <c r="J103" s="569">
        <v>3.562736722306549E-5</v>
      </c>
      <c r="K103" s="568"/>
      <c r="L103" s="569">
        <v>3.7192390398419422E-5</v>
      </c>
      <c r="M103" s="568"/>
      <c r="N103" s="569">
        <v>3.720385576966744E-5</v>
      </c>
      <c r="O103" s="568"/>
      <c r="P103" s="569">
        <v>3.7708969069649401E-5</v>
      </c>
      <c r="Q103" s="568"/>
      <c r="R103" s="569">
        <v>3.8991816719288316E-5</v>
      </c>
      <c r="S103" s="568"/>
      <c r="T103" s="569">
        <v>4.0844748105981281E-5</v>
      </c>
      <c r="U103" s="568"/>
      <c r="V103" s="569">
        <v>4.2778574056479682E-5</v>
      </c>
      <c r="W103" s="568"/>
      <c r="X103" s="569">
        <v>4.4983747126514416E-5</v>
      </c>
      <c r="Y103" s="568"/>
      <c r="Z103" s="569">
        <v>5.4298436642046061E-5</v>
      </c>
      <c r="AA103" s="568"/>
      <c r="AB103" s="569">
        <v>4.9726355433029918E-4</v>
      </c>
      <c r="AC103" s="568" t="s">
        <v>565</v>
      </c>
      <c r="AD103" s="569">
        <v>5.2213649010526321E-4</v>
      </c>
      <c r="AE103" s="568"/>
      <c r="AF103" s="569">
        <v>5.525404639999999E-4</v>
      </c>
      <c r="AG103" s="568"/>
      <c r="AH103" s="569">
        <v>5.0760985137935971E-4</v>
      </c>
      <c r="AI103" s="568"/>
      <c r="AJ103" s="569">
        <v>5.1669832546413059E-4</v>
      </c>
      <c r="AK103" s="568"/>
      <c r="AL103" s="569">
        <v>1.3042455551999998E-3</v>
      </c>
      <c r="AM103" s="568" t="s">
        <v>567</v>
      </c>
      <c r="AN103" s="569">
        <v>1.7317393519999998E-3</v>
      </c>
      <c r="AO103" s="568"/>
      <c r="AP103" s="569">
        <v>5.3597184927999982E-3</v>
      </c>
      <c r="AQ103" s="568" t="s">
        <v>565</v>
      </c>
      <c r="AR103" s="569">
        <v>6.8839177657599995E-3</v>
      </c>
      <c r="AS103" s="568"/>
      <c r="AT103" s="569">
        <v>9.7557276548846505E-3</v>
      </c>
      <c r="AU103" s="568"/>
      <c r="AV103" s="569">
        <v>7.4642700263381359E-3</v>
      </c>
      <c r="AW103" s="568"/>
      <c r="AX103" s="569">
        <v>7.3589246599656917E-3</v>
      </c>
      <c r="AY103" s="568"/>
      <c r="AZ103" s="569">
        <v>4.0117938396664757E-3</v>
      </c>
      <c r="BA103" s="568"/>
      <c r="BB103" s="569">
        <v>6.5700292168909763E-3</v>
      </c>
      <c r="BC103" s="568" t="s">
        <v>567</v>
      </c>
      <c r="BD103" s="569">
        <v>8.4120749999999998E-3</v>
      </c>
      <c r="BE103" s="568"/>
      <c r="BF103" s="569">
        <v>9.1103250000000007E-3</v>
      </c>
      <c r="BG103" s="568"/>
      <c r="BH103" s="569">
        <v>8.2819799999999996E-3</v>
      </c>
      <c r="BI103" s="568"/>
      <c r="BJ103" s="569" t="s">
        <v>700</v>
      </c>
      <c r="BK103" s="571"/>
      <c r="CJ103" s="310"/>
      <c r="CK103" s="303"/>
      <c r="CL103" s="310"/>
      <c r="CM103" s="304" t="s">
        <v>962</v>
      </c>
      <c r="CN103" s="310" t="s">
        <v>970</v>
      </c>
      <c r="CO103" s="310"/>
      <c r="CP103" s="310"/>
      <c r="CQ103" s="310"/>
      <c r="CR103" s="310"/>
      <c r="CS103" s="310"/>
      <c r="CT103" s="310"/>
    </row>
    <row r="104" spans="1:98" ht="12.75" customHeight="1">
      <c r="A104" s="40"/>
      <c r="B104" s="347">
        <v>3.3</v>
      </c>
      <c r="C104" s="227"/>
      <c r="D104" s="513" t="s">
        <v>430</v>
      </c>
      <c r="E104" s="514"/>
      <c r="F104" s="567">
        <v>0</v>
      </c>
      <c r="G104" s="568"/>
      <c r="H104" s="569">
        <v>0</v>
      </c>
      <c r="I104" s="568"/>
      <c r="J104" s="569">
        <v>0</v>
      </c>
      <c r="K104" s="568"/>
      <c r="L104" s="569">
        <v>0</v>
      </c>
      <c r="M104" s="568"/>
      <c r="N104" s="569">
        <v>0</v>
      </c>
      <c r="O104" s="568"/>
      <c r="P104" s="569">
        <v>0</v>
      </c>
      <c r="Q104" s="568"/>
      <c r="R104" s="569">
        <v>0</v>
      </c>
      <c r="S104" s="568"/>
      <c r="T104" s="569">
        <v>0</v>
      </c>
      <c r="U104" s="568"/>
      <c r="V104" s="569">
        <v>0</v>
      </c>
      <c r="W104" s="568"/>
      <c r="X104" s="569">
        <v>0</v>
      </c>
      <c r="Y104" s="568"/>
      <c r="Z104" s="569">
        <v>0</v>
      </c>
      <c r="AA104" s="568"/>
      <c r="AB104" s="569">
        <v>0</v>
      </c>
      <c r="AC104" s="568"/>
      <c r="AD104" s="569">
        <v>0</v>
      </c>
      <c r="AE104" s="568"/>
      <c r="AF104" s="569">
        <v>0</v>
      </c>
      <c r="AG104" s="568"/>
      <c r="AH104" s="569">
        <v>0</v>
      </c>
      <c r="AI104" s="568"/>
      <c r="AJ104" s="569">
        <v>0</v>
      </c>
      <c r="AK104" s="568"/>
      <c r="AL104" s="569">
        <v>0</v>
      </c>
      <c r="AM104" s="568"/>
      <c r="AN104" s="569">
        <v>0</v>
      </c>
      <c r="AO104" s="568"/>
      <c r="AP104" s="569">
        <v>0</v>
      </c>
      <c r="AQ104" s="568"/>
      <c r="AR104" s="569">
        <v>0</v>
      </c>
      <c r="AS104" s="568"/>
      <c r="AT104" s="569">
        <v>0</v>
      </c>
      <c r="AU104" s="568"/>
      <c r="AV104" s="569">
        <v>0</v>
      </c>
      <c r="AW104" s="568"/>
      <c r="AX104" s="569">
        <v>0</v>
      </c>
      <c r="AY104" s="568"/>
      <c r="AZ104" s="569">
        <v>0</v>
      </c>
      <c r="BA104" s="568"/>
      <c r="BB104" s="569">
        <v>0</v>
      </c>
      <c r="BC104" s="568"/>
      <c r="BD104" s="569">
        <v>0</v>
      </c>
      <c r="BE104" s="568"/>
      <c r="BF104" s="569">
        <v>0</v>
      </c>
      <c r="BG104" s="568"/>
      <c r="BH104" s="569">
        <v>0</v>
      </c>
      <c r="BI104" s="568"/>
      <c r="BJ104" s="569" t="s">
        <v>700</v>
      </c>
      <c r="BK104" s="571"/>
      <c r="CJ104" s="310"/>
      <c r="CK104" s="303"/>
      <c r="CL104" s="310"/>
      <c r="CM104" s="304" t="s">
        <v>962</v>
      </c>
      <c r="CN104" s="310" t="s">
        <v>971</v>
      </c>
      <c r="CO104" s="310"/>
      <c r="CP104" s="310"/>
      <c r="CQ104" s="310"/>
      <c r="CR104" s="310"/>
      <c r="CS104" s="310"/>
      <c r="CT104" s="310"/>
    </row>
    <row r="105" spans="1:98" ht="17.25" customHeight="1">
      <c r="A105" s="40"/>
      <c r="B105" s="346">
        <v>4</v>
      </c>
      <c r="C105" s="226"/>
      <c r="D105" s="511" t="s">
        <v>143</v>
      </c>
      <c r="E105" s="512"/>
      <c r="F105" s="584">
        <v>0.1264619999988231</v>
      </c>
      <c r="G105" s="568"/>
      <c r="H105" s="582">
        <v>0.10773000001892047</v>
      </c>
      <c r="I105" s="568"/>
      <c r="J105" s="582">
        <v>6.4168999997365181E-2</v>
      </c>
      <c r="K105" s="568"/>
      <c r="L105" s="582">
        <v>8.9690999998116971E-2</v>
      </c>
      <c r="M105" s="568"/>
      <c r="N105" s="582">
        <v>1.8907000001050982E-2</v>
      </c>
      <c r="O105" s="568"/>
      <c r="P105" s="582">
        <v>-4.2300826378496494E-12</v>
      </c>
      <c r="Q105" s="568"/>
      <c r="R105" s="582">
        <v>5.8562000010680973E-2</v>
      </c>
      <c r="S105" s="568"/>
      <c r="T105" s="582">
        <v>6.3190399998728802E-2</v>
      </c>
      <c r="U105" s="568"/>
      <c r="V105" s="582">
        <v>4.7851999999903791E-2</v>
      </c>
      <c r="W105" s="568"/>
      <c r="X105" s="582">
        <v>1.8626789999339942E-2</v>
      </c>
      <c r="Y105" s="568"/>
      <c r="Z105" s="582">
        <v>1.4888999923034297E-3</v>
      </c>
      <c r="AA105" s="568"/>
      <c r="AB105" s="582">
        <v>6.6346910002394621E-2</v>
      </c>
      <c r="AC105" s="568"/>
      <c r="AD105" s="582">
        <v>7.0953119985519036E-2</v>
      </c>
      <c r="AE105" s="568"/>
      <c r="AF105" s="582">
        <v>7.5765340008460608E-2</v>
      </c>
      <c r="AG105" s="568"/>
      <c r="AH105" s="582">
        <v>6.9420889998993818E-2</v>
      </c>
      <c r="AI105" s="568"/>
      <c r="AJ105" s="582">
        <v>7.3151469984557682E-2</v>
      </c>
      <c r="AK105" s="568"/>
      <c r="AL105" s="582">
        <v>6.3708540009898493E-2</v>
      </c>
      <c r="AM105" s="568"/>
      <c r="AN105" s="582">
        <v>2.0393030004299057E-2</v>
      </c>
      <c r="AO105" s="568"/>
      <c r="AP105" s="582">
        <v>2.8352099996535089E-2</v>
      </c>
      <c r="AQ105" s="568"/>
      <c r="AR105" s="582">
        <v>3.2032000019211727E-2</v>
      </c>
      <c r="AS105" s="568"/>
      <c r="AT105" s="582">
        <v>4.9062282495397298E-2</v>
      </c>
      <c r="AU105" s="568"/>
      <c r="AV105" s="582">
        <v>4.2045254999401052E-2</v>
      </c>
      <c r="AW105" s="568"/>
      <c r="AX105" s="582">
        <v>4.1424897512018888E-2</v>
      </c>
      <c r="AY105" s="568"/>
      <c r="AZ105" s="582">
        <v>2.4380510004622734E-2</v>
      </c>
      <c r="BA105" s="568"/>
      <c r="BB105" s="582">
        <v>3.5446179986499966E-2</v>
      </c>
      <c r="BC105" s="568"/>
      <c r="BD105" s="582">
        <v>3.3328749993800567E-2</v>
      </c>
      <c r="BE105" s="568"/>
      <c r="BF105" s="582">
        <v>3.8204250001775783E-2</v>
      </c>
      <c r="BG105" s="568"/>
      <c r="BH105" s="582">
        <v>3.8939249998456674E-2</v>
      </c>
      <c r="BI105" s="568"/>
      <c r="BJ105" s="582" t="s">
        <v>700</v>
      </c>
      <c r="BK105" s="571"/>
      <c r="CJ105" s="310"/>
      <c r="CK105" s="303"/>
      <c r="CL105" s="310"/>
      <c r="CM105" s="304" t="s">
        <v>962</v>
      </c>
      <c r="CN105" s="310" t="s">
        <v>972</v>
      </c>
      <c r="CO105" s="310"/>
      <c r="CP105" s="310"/>
      <c r="CQ105" s="310"/>
      <c r="CR105" s="310"/>
      <c r="CS105" s="310"/>
      <c r="CT105" s="310"/>
    </row>
    <row r="106" spans="1:98" ht="32.25" customHeight="1">
      <c r="A106" s="40"/>
      <c r="B106" s="346">
        <v>5</v>
      </c>
      <c r="C106" s="226"/>
      <c r="D106" s="519" t="s">
        <v>623</v>
      </c>
      <c r="E106" s="520"/>
      <c r="F106" s="564">
        <v>39341.366643970629</v>
      </c>
      <c r="G106" s="568"/>
      <c r="H106" s="565">
        <v>39886.986925824946</v>
      </c>
      <c r="I106" s="568"/>
      <c r="J106" s="565">
        <v>42095.056824148087</v>
      </c>
      <c r="K106" s="568"/>
      <c r="L106" s="565">
        <v>36016.562816005848</v>
      </c>
      <c r="M106" s="568"/>
      <c r="N106" s="565">
        <v>34095.447411287554</v>
      </c>
      <c r="O106" s="568"/>
      <c r="P106" s="565">
        <v>34240.239176908224</v>
      </c>
      <c r="Q106" s="568"/>
      <c r="R106" s="565">
        <v>36950.079696252382</v>
      </c>
      <c r="S106" s="568"/>
      <c r="T106" s="565">
        <v>37370.238997797511</v>
      </c>
      <c r="U106" s="568"/>
      <c r="V106" s="565">
        <v>35526.677708152456</v>
      </c>
      <c r="W106" s="568"/>
      <c r="X106" s="565">
        <v>33105.137117518876</v>
      </c>
      <c r="Y106" s="568"/>
      <c r="Z106" s="565">
        <v>34605.815127443915</v>
      </c>
      <c r="AA106" s="568"/>
      <c r="AB106" s="565">
        <v>31133.393973327489</v>
      </c>
      <c r="AC106" s="568"/>
      <c r="AD106" s="565">
        <v>32548.26730583256</v>
      </c>
      <c r="AE106" s="568"/>
      <c r="AF106" s="565">
        <v>31122.241080836313</v>
      </c>
      <c r="AG106" s="568"/>
      <c r="AH106" s="565">
        <v>30877.753254881129</v>
      </c>
      <c r="AI106" s="568"/>
      <c r="AJ106" s="565">
        <v>30311.599772887108</v>
      </c>
      <c r="AK106" s="568"/>
      <c r="AL106" s="565">
        <v>30374.418591332382</v>
      </c>
      <c r="AM106" s="568"/>
      <c r="AN106" s="565">
        <v>31226.976052107093</v>
      </c>
      <c r="AO106" s="568"/>
      <c r="AP106" s="565">
        <v>31738.00807095319</v>
      </c>
      <c r="AQ106" s="568"/>
      <c r="AR106" s="565">
        <v>32853.918528753646</v>
      </c>
      <c r="AS106" s="568"/>
      <c r="AT106" s="565">
        <v>32901.032726163525</v>
      </c>
      <c r="AU106" s="568"/>
      <c r="AV106" s="565">
        <v>33900.219380423659</v>
      </c>
      <c r="AW106" s="568"/>
      <c r="AX106" s="565">
        <v>35041.305778027345</v>
      </c>
      <c r="AY106" s="568"/>
      <c r="AZ106" s="565">
        <v>35511.8774982756</v>
      </c>
      <c r="BA106" s="568"/>
      <c r="BB106" s="565">
        <v>34759.497929145626</v>
      </c>
      <c r="BC106" s="568"/>
      <c r="BD106" s="565">
        <v>30540.245847733171</v>
      </c>
      <c r="BE106" s="568"/>
      <c r="BF106" s="565">
        <v>28988.206256077283</v>
      </c>
      <c r="BG106" s="568"/>
      <c r="BH106" s="565">
        <v>27511.982955756983</v>
      </c>
      <c r="BI106" s="568"/>
      <c r="BJ106" s="565" t="s">
        <v>700</v>
      </c>
      <c r="BK106" s="571"/>
      <c r="CJ106" s="310"/>
      <c r="CK106" s="303"/>
      <c r="CL106" s="310"/>
      <c r="CM106" s="304" t="s">
        <v>962</v>
      </c>
      <c r="CN106" s="310" t="s">
        <v>973</v>
      </c>
      <c r="CO106" s="310"/>
      <c r="CP106" s="310"/>
      <c r="CQ106" s="310"/>
      <c r="CR106" s="310"/>
      <c r="CS106" s="310"/>
      <c r="CT106" s="310"/>
    </row>
    <row r="107" spans="1:98" ht="21" customHeight="1" thickBot="1">
      <c r="A107" s="40"/>
      <c r="B107" s="150"/>
      <c r="C107" s="151"/>
      <c r="D107" s="521" t="s">
        <v>824</v>
      </c>
      <c r="E107" s="522"/>
      <c r="F107" s="588">
        <v>2024</v>
      </c>
      <c r="G107" s="593"/>
      <c r="H107" s="609">
        <v>2024</v>
      </c>
      <c r="I107" s="593"/>
      <c r="J107" s="609">
        <v>2024</v>
      </c>
      <c r="K107" s="593"/>
      <c r="L107" s="609">
        <v>2024</v>
      </c>
      <c r="M107" s="593"/>
      <c r="N107" s="609">
        <v>2024</v>
      </c>
      <c r="O107" s="593"/>
      <c r="P107" s="609">
        <v>2024</v>
      </c>
      <c r="Q107" s="593"/>
      <c r="R107" s="609">
        <v>2024</v>
      </c>
      <c r="S107" s="593"/>
      <c r="T107" s="609">
        <v>2024</v>
      </c>
      <c r="U107" s="593"/>
      <c r="V107" s="609">
        <v>2024</v>
      </c>
      <c r="W107" s="593"/>
      <c r="X107" s="609">
        <v>2024</v>
      </c>
      <c r="Y107" s="593"/>
      <c r="Z107" s="609">
        <v>2024</v>
      </c>
      <c r="AA107" s="593"/>
      <c r="AB107" s="609">
        <v>2024</v>
      </c>
      <c r="AC107" s="593"/>
      <c r="AD107" s="609">
        <v>2024</v>
      </c>
      <c r="AE107" s="593"/>
      <c r="AF107" s="609">
        <v>2024</v>
      </c>
      <c r="AG107" s="593"/>
      <c r="AH107" s="609">
        <v>2024</v>
      </c>
      <c r="AI107" s="593"/>
      <c r="AJ107" s="609">
        <v>2024</v>
      </c>
      <c r="AK107" s="593"/>
      <c r="AL107" s="609">
        <v>2024</v>
      </c>
      <c r="AM107" s="593"/>
      <c r="AN107" s="609">
        <v>2024</v>
      </c>
      <c r="AO107" s="593"/>
      <c r="AP107" s="609">
        <v>2024</v>
      </c>
      <c r="AQ107" s="593"/>
      <c r="AR107" s="609">
        <v>2024</v>
      </c>
      <c r="AS107" s="593"/>
      <c r="AT107" s="609">
        <v>2024</v>
      </c>
      <c r="AU107" s="593"/>
      <c r="AV107" s="609">
        <v>2024</v>
      </c>
      <c r="AW107" s="593"/>
      <c r="AX107" s="609">
        <v>2024</v>
      </c>
      <c r="AY107" s="593"/>
      <c r="AZ107" s="609">
        <v>2024</v>
      </c>
      <c r="BA107" s="593"/>
      <c r="BB107" s="609">
        <v>2024</v>
      </c>
      <c r="BC107" s="593"/>
      <c r="BD107" s="609">
        <v>2024</v>
      </c>
      <c r="BE107" s="593"/>
      <c r="BF107" s="609">
        <v>2024</v>
      </c>
      <c r="BG107" s="593"/>
      <c r="BH107" s="609">
        <v>2024</v>
      </c>
      <c r="BI107" s="593"/>
      <c r="BJ107" s="589" t="s">
        <v>700</v>
      </c>
      <c r="BK107" s="597"/>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c r="B109" s="348" t="s">
        <v>1017</v>
      </c>
      <c r="CJ109" s="313"/>
      <c r="CK109" s="308"/>
      <c r="CL109" s="313"/>
      <c r="CM109" s="314"/>
      <c r="CN109" s="313"/>
      <c r="CO109" s="313"/>
      <c r="CP109" s="313"/>
      <c r="CQ109" s="313"/>
      <c r="CR109" s="313"/>
      <c r="CS109" s="313"/>
      <c r="CT109" s="313"/>
    </row>
    <row r="110" spans="1:98">
      <c r="B110">
        <v>1</v>
      </c>
      <c r="C110" t="s">
        <v>1018</v>
      </c>
      <c r="CJ110" s="313"/>
      <c r="CK110" s="308"/>
      <c r="CL110" s="313"/>
      <c r="CM110" s="314"/>
      <c r="CN110" s="313"/>
      <c r="CO110" s="313"/>
      <c r="CP110" s="313"/>
      <c r="CQ110" s="313"/>
      <c r="CR110" s="313"/>
      <c r="CS110" s="313"/>
      <c r="CT110" s="313"/>
    </row>
    <row r="111" spans="1:98">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1031</v>
      </c>
      <c r="CJ114" s="313"/>
      <c r="CK114" s="308"/>
      <c r="CL114" s="313"/>
      <c r="CM114" s="314"/>
      <c r="CN114" s="313"/>
      <c r="CO114" s="313"/>
      <c r="CP114" s="313"/>
      <c r="CQ114" s="313"/>
      <c r="CR114" s="313"/>
      <c r="CS114" s="313"/>
      <c r="CT114" s="313"/>
    </row>
    <row r="115" spans="2:98">
      <c r="B115">
        <v>2.4</v>
      </c>
      <c r="C115" s="63" t="s">
        <v>1032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1033</v>
      </c>
      <c r="CJ118" s="313"/>
      <c r="CK118" s="308"/>
      <c r="CL118" s="313"/>
      <c r="CM118" s="314"/>
      <c r="CN118" s="313"/>
      <c r="CO118" s="313"/>
      <c r="CP118" s="313"/>
      <c r="CQ118" s="313"/>
      <c r="CR118" s="313"/>
      <c r="CS118" s="313"/>
      <c r="CT118" s="313"/>
    </row>
    <row r="119" spans="2:98">
      <c r="B119">
        <v>3.3</v>
      </c>
      <c r="C119" t="s">
        <v>1034</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v>5</v>
      </c>
      <c r="C121" t="s">
        <v>1035</v>
      </c>
      <c r="CJ121" s="313"/>
      <c r="CK121" s="308"/>
      <c r="CL121" s="313"/>
      <c r="CM121" s="314"/>
      <c r="CN121" s="313"/>
      <c r="CO121" s="313"/>
      <c r="CP121" s="313"/>
      <c r="CQ121" s="313"/>
      <c r="CR121" s="313"/>
      <c r="CS121" s="313"/>
      <c r="CT121" s="313"/>
    </row>
    <row r="122" spans="2:98">
      <c r="C122" t="s">
        <v>1036</v>
      </c>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D26:E26"/>
    <mergeCell ref="D27:E27"/>
    <mergeCell ref="D28:E28"/>
    <mergeCell ref="D29:E29"/>
    <mergeCell ref="D30:E30"/>
    <mergeCell ref="D31:E31"/>
    <mergeCell ref="D20:E20"/>
    <mergeCell ref="D21:E21"/>
    <mergeCell ref="D22:E22"/>
    <mergeCell ref="D23:E23"/>
    <mergeCell ref="D24:E24"/>
    <mergeCell ref="D25:E25"/>
    <mergeCell ref="D38:E38"/>
    <mergeCell ref="D39:E39"/>
    <mergeCell ref="D40:E40"/>
    <mergeCell ref="D41:E41"/>
    <mergeCell ref="D42:E42"/>
    <mergeCell ref="D43:E43"/>
    <mergeCell ref="D32:E32"/>
    <mergeCell ref="D33:E33"/>
    <mergeCell ref="D34:E34"/>
    <mergeCell ref="D35:E35"/>
    <mergeCell ref="D36:E36"/>
    <mergeCell ref="D37:E37"/>
    <mergeCell ref="D50:E50"/>
    <mergeCell ref="D51:E51"/>
    <mergeCell ref="D52:E52"/>
    <mergeCell ref="D53:E53"/>
    <mergeCell ref="D54:E54"/>
    <mergeCell ref="D55:E55"/>
    <mergeCell ref="D44:E44"/>
    <mergeCell ref="D45:E45"/>
    <mergeCell ref="D46:E46"/>
    <mergeCell ref="D47:E47"/>
    <mergeCell ref="D48:E48"/>
    <mergeCell ref="D49:E49"/>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s>
  <dataValidations count="205">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positive values or zero._x000d__x000a_: symbol can be used for not available data." sqref="BF5:BF95 BF101:BF104 BF106:BF107">
      <formula1>OR(AND(ISNUMBER(BF5),BF5&gt;=0),BF5=":")</formula1>
    </dataValidation>
    <dataValidation type="custom" allowBlank="1" showInputMessage="1" showErrorMessage="1" errorTitle="Wrong data input" error="Data entry is limited to positive values or zero._x000d__x000a_: symbol can be used for not available data." sqref="BH5:BH95 BH101:BH104 BH106:BH107">
      <formula1>OR(AND(ISNUMBER(BH5),BH5&gt;=0),BH5=":")</formula1>
    </dataValidation>
    <dataValidation type="custom" allowBlank="1" showInputMessage="1" showErrorMessage="1" errorTitle="Wrong data input" error="Data entry is limited to positive values or zero._x000d__x000a_: symbol can be used for not available data." sqref="BJ5:BJ95 BJ101:BJ104 BJ106:BJ107">
      <formula1>OR(AND(ISNUMBER(BJ5),BJ5&gt;=0),BJ5=":")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 type="custom" allowBlank="1" showInputMessage="1" showErrorMessage="1" errorTitle="Wrong data input" error="Data entry is limited to numbers._x000d__x000a_: symbol can be used for not available data." sqref="BF96">
      <formula1>OR(ISNUMBER(BF96),BF96=":")</formula1>
    </dataValidation>
    <dataValidation type="custom" allowBlank="1" showInputMessage="1" showErrorMessage="1" errorTitle="Wrong data input" error="Data entry is limited to numbers._x000d__x000a_: symbol can be used for not available data." sqref="BF97">
      <formula1>OR(ISNUMBER(BF97),BF97=":")</formula1>
    </dataValidation>
    <dataValidation type="custom" allowBlank="1" showInputMessage="1" showErrorMessage="1" errorTitle="Wrong data input" error="Data entry is limited to numbers._x000d__x000a_: symbol can be used for not available data." sqref="BF98">
      <formula1>OR(ISNUMBER(BF98),BF98=":")</formula1>
    </dataValidation>
    <dataValidation type="custom" allowBlank="1" showInputMessage="1" showErrorMessage="1" errorTitle="Wrong data input" error="Data entry is limited to numbers._x000d__x000a_: symbol can be used for not available data." sqref="BF99">
      <formula1>OR(ISNUMBER(BF99),BF99=":")</formula1>
    </dataValidation>
    <dataValidation type="custom" allowBlank="1" showInputMessage="1" showErrorMessage="1" errorTitle="Wrong data input" error="Data entry is limited to numbers._x000d__x000a_: symbol can be used for not available data." sqref="BF100">
      <formula1>OR(ISNUMBER(BF100),BF100=":")</formula1>
    </dataValidation>
    <dataValidation type="custom" allowBlank="1" showInputMessage="1" showErrorMessage="1" errorTitle="Wrong data input" error="Data entry is limited to numbers._x000d__x000a_: symbol can be used for not available data." sqref="BF105">
      <formula1>OR(ISNUMBER(BF105),BF105=":")</formula1>
    </dataValidation>
    <dataValidation type="custom" allowBlank="1" showInputMessage="1" showErrorMessage="1" errorTitle="Wrong data input" error="Data entry is limited to numbers._x000d__x000a_: symbol can be used for not available data." sqref="BH96">
      <formula1>OR(ISNUMBER(BH96),BH96=":")</formula1>
    </dataValidation>
    <dataValidation type="custom" allowBlank="1" showInputMessage="1" showErrorMessage="1" errorTitle="Wrong data input" error="Data entry is limited to numbers._x000d__x000a_: symbol can be used for not available data." sqref="BH97">
      <formula1>OR(ISNUMBER(BH97),BH97=":")</formula1>
    </dataValidation>
    <dataValidation type="custom" allowBlank="1" showInputMessage="1" showErrorMessage="1" errorTitle="Wrong data input" error="Data entry is limited to numbers._x000d__x000a_: symbol can be used for not available data." sqref="BH98">
      <formula1>OR(ISNUMBER(BH98),BH98=":")</formula1>
    </dataValidation>
    <dataValidation type="custom" allowBlank="1" showInputMessage="1" showErrorMessage="1" errorTitle="Wrong data input" error="Data entry is limited to numbers._x000d__x000a_: symbol can be used for not available data." sqref="BH99">
      <formula1>OR(ISNUMBER(BH99),BH99=":")</formula1>
    </dataValidation>
    <dataValidation type="custom" allowBlank="1" showInputMessage="1" showErrorMessage="1" errorTitle="Wrong data input" error="Data entry is limited to numbers._x000d__x000a_: symbol can be used for not available data." sqref="BH100">
      <formula1>OR(ISNUMBER(BH100),BH100=":")</formula1>
    </dataValidation>
    <dataValidation type="custom" allowBlank="1" showInputMessage="1" showErrorMessage="1" errorTitle="Wrong data input" error="Data entry is limited to numbers._x000d__x000a_: symbol can be used for not available data." sqref="BH105">
      <formula1>OR(ISNUMBER(BH105),BH105=":")</formula1>
    </dataValidation>
    <dataValidation type="custom" allowBlank="1" showInputMessage="1" showErrorMessage="1" errorTitle="Wrong data input" error="Data entry is limited to numbers._x000d__x000a_: symbol can be used for not available data." sqref="BJ96">
      <formula1>OR(ISNUMBER(BJ96),BJ96=":")</formula1>
    </dataValidation>
    <dataValidation type="custom" allowBlank="1" showInputMessage="1" showErrorMessage="1" errorTitle="Wrong data input" error="Data entry is limited to numbers._x000d__x000a_: symbol can be used for not available data." sqref="BJ97">
      <formula1>OR(ISNUMBER(BJ97),BJ97=":")</formula1>
    </dataValidation>
    <dataValidation type="custom" allowBlank="1" showInputMessage="1" showErrorMessage="1" errorTitle="Wrong data input" error="Data entry is limited to numbers._x000d__x000a_: symbol can be used for not available data." sqref="BJ98">
      <formula1>OR(ISNUMBER(BJ98),BJ98=":")</formula1>
    </dataValidation>
    <dataValidation type="custom" allowBlank="1" showInputMessage="1" showErrorMessage="1" errorTitle="Wrong data input" error="Data entry is limited to numbers._x000d__x000a_: symbol can be used for not available data." sqref="BJ99">
      <formula1>OR(ISNUMBER(BJ99),BJ99=":")</formula1>
    </dataValidation>
    <dataValidation type="custom" allowBlank="1" showInputMessage="1" showErrorMessage="1" errorTitle="Wrong data input" error="Data entry is limited to numbers._x000d__x000a_: symbol can be used for not available data." sqref="BJ100">
      <formula1>OR(ISNUMBER(BJ100),BJ100=":")</formula1>
    </dataValidation>
    <dataValidation type="custom" allowBlank="1" showInputMessage="1" showErrorMessage="1" errorTitle="Wrong data input" error="Data entry is limited to numbers._x000d__x000a_: symbol can be used for not available data." sqref="BJ105">
      <formula1>OR(ISNUMBER(BJ105),BJ105=":")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6369"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6370"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26371"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26372"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11">
    <tabColor indexed="42"/>
  </sheetPr>
  <dimension ref="A1:CT144"/>
  <sheetViews>
    <sheetView showGridLines="0" showOutlineSymbols="0" zoomScale="80" zoomScaleNormal="80" zoomScaleSheetLayoutView="100" workbookViewId="0">
      <pane xSplit="5" ySplit="4" topLeftCell="F77" activePane="bottomRight" state="frozen"/>
      <selection activeCell="BH10" sqref="BH10"/>
      <selection pane="topRight" activeCell="BH10" sqref="BH10"/>
      <selection pane="bottomLeft" activeCell="BH10" sqref="BH10"/>
      <selection pane="bottomRight" activeCell="F10" sqref="F10:BG10"/>
    </sheetView>
  </sheetViews>
  <sheetFormatPr defaultColWidth="9.28515625" defaultRowHeight="12.75" outlineLevelCol="1"/>
  <cols>
    <col min="1" max="1" width="11.7109375" hidden="1" customWidth="1" outlineLevel="1" collapsed="1"/>
    <col min="2" max="2" width="10.28515625" customWidth="1" collapsed="1"/>
    <col min="3" max="3" width="2.7109375" customWidth="1"/>
    <col min="4" max="4" width="10" customWidth="1"/>
    <col min="5" max="5" width="56.7109375" customWidth="1"/>
    <col min="6" max="6" width="15.28515625" customWidth="1"/>
    <col min="7" max="7" width="2.28515625" customWidth="1"/>
    <col min="8" max="8" width="14.7109375" customWidth="1"/>
    <col min="9" max="9" width="2.28515625" customWidth="1"/>
    <col min="10" max="10" width="14.7109375" customWidth="1"/>
    <col min="11" max="11" width="2.28515625" customWidth="1"/>
    <col min="12" max="12" width="14.7109375" customWidth="1"/>
    <col min="13" max="13" width="2.28515625" customWidth="1"/>
    <col min="14" max="14" width="14.7109375" customWidth="1"/>
    <col min="15" max="15" width="2.28515625" customWidth="1"/>
    <col min="16" max="16" width="14.7109375" customWidth="1"/>
    <col min="17" max="17" width="2.28515625" customWidth="1"/>
    <col min="18" max="18" width="14.7109375" customWidth="1"/>
    <col min="19" max="19" width="2.28515625" customWidth="1"/>
    <col min="20" max="20" width="14.7109375" customWidth="1"/>
    <col min="21" max="21" width="2.28515625" customWidth="1"/>
    <col min="22" max="22" width="14.7109375" customWidth="1"/>
    <col min="23" max="23" width="2.28515625" customWidth="1"/>
    <col min="24" max="24" width="14.7109375" customWidth="1"/>
    <col min="25" max="25" width="2.28515625" customWidth="1"/>
    <col min="26" max="26" width="14.7109375" customWidth="1"/>
    <col min="27" max="27" width="2.28515625" customWidth="1"/>
    <col min="28" max="28" width="14.7109375" customWidth="1"/>
    <col min="29" max="29" width="2.28515625" customWidth="1"/>
    <col min="30" max="30" width="14.7109375" customWidth="1"/>
    <col min="31" max="31" width="2.28515625" customWidth="1"/>
    <col min="32" max="32" width="14.7109375" customWidth="1"/>
    <col min="33" max="33" width="2.28515625" customWidth="1"/>
    <col min="34" max="34" width="14.7109375" customWidth="1"/>
    <col min="35" max="35" width="2.28515625" customWidth="1"/>
    <col min="36" max="36" width="14.7109375" customWidth="1"/>
    <col min="37" max="37" width="2.28515625" customWidth="1"/>
    <col min="38" max="38" width="14.7109375" customWidth="1"/>
    <col min="39" max="39" width="2.28515625" customWidth="1"/>
    <col min="40" max="40" width="14.7109375" customWidth="1"/>
    <col min="41" max="41" width="2.28515625" customWidth="1"/>
    <col min="42" max="42" width="14.7109375" customWidth="1"/>
    <col min="43" max="43" width="2.28515625" customWidth="1"/>
    <col min="44" max="44" width="14.7109375" customWidth="1"/>
    <col min="45" max="45" width="2.28515625" customWidth="1"/>
    <col min="46" max="46" width="14.7109375" customWidth="1"/>
    <col min="47" max="47" width="2.28515625" customWidth="1"/>
    <col min="48" max="48" width="14.7109375" customWidth="1"/>
    <col min="49" max="49" width="2.28515625" customWidth="1"/>
    <col min="50" max="50" width="14.7109375" customWidth="1"/>
    <col min="51" max="51" width="2.28515625" customWidth="1"/>
    <col min="52" max="52" width="14.7109375" customWidth="1"/>
    <col min="53" max="53" width="2.28515625" customWidth="1"/>
    <col min="54" max="54" width="14.7109375" customWidth="1"/>
    <col min="55" max="55" width="2.28515625" customWidth="1"/>
    <col min="56" max="56" width="14.7109375" customWidth="1"/>
    <col min="57" max="57" width="2.28515625" customWidth="1"/>
    <col min="58" max="58" width="14.7109375" customWidth="1"/>
    <col min="59" max="59" width="2.28515625" customWidth="1"/>
    <col min="60" max="60" width="14.7109375" customWidth="1"/>
    <col min="61" max="61" width="2.28515625" customWidth="1"/>
    <col min="62" max="62" width="14.7109375" customWidth="1"/>
    <col min="63" max="63" width="2.28515625" customWidth="1"/>
    <col min="89" max="89" width="4.7109375" customWidth="1"/>
    <col min="92" max="92" width="13.140625" bestFit="1" customWidth="1"/>
  </cols>
  <sheetData>
    <row r="1" spans="1:98" ht="30" customHeight="1" thickBot="1">
      <c r="A1" t="s">
        <v>347</v>
      </c>
      <c r="B1" s="498" t="s">
        <v>193</v>
      </c>
      <c r="C1" s="499"/>
      <c r="D1" s="560" t="str">
        <f>intro!F7</f>
        <v>SK</v>
      </c>
      <c r="E1" s="23"/>
      <c r="F1" s="476"/>
      <c r="G1" s="476"/>
      <c r="H1" s="476"/>
      <c r="I1" s="476"/>
      <c r="J1" s="476"/>
      <c r="K1" s="476"/>
      <c r="L1" s="476"/>
      <c r="M1" s="476"/>
      <c r="N1" s="476"/>
      <c r="O1" s="476"/>
      <c r="P1" s="476"/>
      <c r="Q1" s="476"/>
      <c r="R1" s="476"/>
      <c r="S1" s="476"/>
      <c r="T1" s="476"/>
      <c r="U1" s="476"/>
      <c r="V1" s="476"/>
      <c r="W1" s="476"/>
      <c r="X1" s="476"/>
      <c r="Y1" s="476"/>
      <c r="Z1" s="476"/>
      <c r="AA1" s="476"/>
      <c r="AB1" s="476"/>
      <c r="AC1" s="476"/>
      <c r="AD1" s="476"/>
      <c r="AE1" s="476"/>
      <c r="AF1" s="476"/>
      <c r="AG1" s="476"/>
      <c r="AH1" s="476"/>
      <c r="AI1" s="476"/>
      <c r="AJ1" s="476"/>
      <c r="AK1" s="476"/>
      <c r="CJ1" s="548" t="s">
        <v>715</v>
      </c>
      <c r="CK1" s="548" t="s">
        <v>712</v>
      </c>
      <c r="CL1" s="548" t="s">
        <v>707</v>
      </c>
      <c r="CM1" s="548" t="s">
        <v>703</v>
      </c>
      <c r="CN1" s="548" t="s">
        <v>943</v>
      </c>
      <c r="CO1" s="548" t="s">
        <v>694</v>
      </c>
      <c r="CP1" s="548" t="s">
        <v>692</v>
      </c>
      <c r="CQ1" s="548" t="s">
        <v>690</v>
      </c>
      <c r="CR1" s="548" t="s">
        <v>671</v>
      </c>
      <c r="CS1" s="548" t="s">
        <v>688</v>
      </c>
      <c r="CT1" s="548" t="s">
        <v>686</v>
      </c>
    </row>
    <row r="2" spans="1:98" ht="30" customHeight="1" thickBot="1">
      <c r="B2" s="492" t="s">
        <v>141</v>
      </c>
      <c r="C2" s="493"/>
      <c r="D2" s="10" t="s">
        <v>174</v>
      </c>
      <c r="E2" s="9" t="s">
        <v>343</v>
      </c>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CJ2" s="548"/>
      <c r="CK2" s="548"/>
      <c r="CL2" s="548"/>
      <c r="CM2" s="548"/>
      <c r="CN2" s="548"/>
      <c r="CO2" s="548"/>
      <c r="CP2" s="548"/>
      <c r="CQ2" s="548"/>
      <c r="CR2" s="548"/>
      <c r="CS2" s="548"/>
      <c r="CT2" s="548"/>
    </row>
    <row r="3" spans="1:98" ht="30" customHeight="1" thickBot="1">
      <c r="A3" s="30" t="s">
        <v>325</v>
      </c>
      <c r="B3" s="494" t="s">
        <v>194</v>
      </c>
      <c r="C3" s="495" t="s">
        <v>195</v>
      </c>
      <c r="D3" s="496" t="s">
        <v>346</v>
      </c>
      <c r="E3" s="497"/>
      <c r="F3" s="476"/>
      <c r="G3" s="476"/>
      <c r="H3" s="476"/>
      <c r="I3" s="476"/>
      <c r="J3" s="476"/>
      <c r="K3" s="476"/>
      <c r="L3" s="476"/>
      <c r="M3" s="476"/>
      <c r="N3" s="476"/>
      <c r="O3" s="476"/>
      <c r="P3" s="476"/>
      <c r="Q3" s="476"/>
      <c r="R3" s="476"/>
      <c r="S3" s="476"/>
      <c r="T3" s="476"/>
      <c r="U3" s="476"/>
      <c r="V3" s="476"/>
      <c r="W3" s="476"/>
      <c r="X3" s="476"/>
      <c r="Y3" s="476"/>
      <c r="Z3" s="476"/>
      <c r="AA3" s="476"/>
      <c r="AB3" s="476"/>
      <c r="AC3" s="476"/>
      <c r="AD3" s="476"/>
      <c r="AE3" s="476"/>
      <c r="AF3" s="476"/>
      <c r="AG3" s="476"/>
      <c r="AH3" s="476"/>
      <c r="AI3" s="476"/>
      <c r="AJ3" s="476"/>
      <c r="AK3" s="476"/>
      <c r="AV3" s="482"/>
      <c r="AW3" s="482"/>
      <c r="CJ3" s="548"/>
      <c r="CK3" s="548"/>
      <c r="CL3" s="548"/>
      <c r="CM3" s="548"/>
      <c r="CN3" s="548"/>
      <c r="CO3" s="548"/>
      <c r="CP3" s="548"/>
      <c r="CQ3" s="548"/>
      <c r="CR3" s="548"/>
      <c r="CS3" s="548"/>
      <c r="CT3" s="548"/>
    </row>
    <row r="4" spans="1:98" ht="30" customHeight="1" thickBot="1">
      <c r="A4" s="31"/>
      <c r="B4" s="483" t="s">
        <v>150</v>
      </c>
      <c r="C4" s="484"/>
      <c r="D4" s="484"/>
      <c r="E4" s="485"/>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153">
        <v>2023</v>
      </c>
      <c r="BK4" s="164"/>
      <c r="CJ4" s="302"/>
      <c r="CK4" s="302"/>
      <c r="CL4" s="302"/>
      <c r="CM4" s="302"/>
      <c r="CN4" s="302"/>
      <c r="CO4" s="302"/>
      <c r="CP4" s="302"/>
      <c r="CQ4" s="302"/>
      <c r="CR4" s="302"/>
      <c r="CS4" s="302"/>
      <c r="CT4" s="302"/>
    </row>
    <row r="5" spans="1:98" s="12" customFormat="1" ht="20.100000000000001" customHeight="1">
      <c r="A5" s="32"/>
      <c r="B5" s="486" t="str">
        <f>Parameters!Q4</f>
        <v>A_U   01-99</v>
      </c>
      <c r="C5" s="487"/>
      <c r="D5" s="488" t="str">
        <f>Parameters!S4</f>
        <v>Total industries</v>
      </c>
      <c r="E5" s="489"/>
      <c r="F5" s="561">
        <v>76390.043053194226</v>
      </c>
      <c r="G5" s="591"/>
      <c r="H5" s="562">
        <v>75989.935567973444</v>
      </c>
      <c r="I5" s="591"/>
      <c r="J5" s="562">
        <v>74751.553370707508</v>
      </c>
      <c r="K5" s="591"/>
      <c r="L5" s="562">
        <v>74031.435289583445</v>
      </c>
      <c r="M5" s="591"/>
      <c r="N5" s="562">
        <v>72634.411050785639</v>
      </c>
      <c r="O5" s="591"/>
      <c r="P5" s="562">
        <v>71676.773788909806</v>
      </c>
      <c r="Q5" s="591"/>
      <c r="R5" s="562">
        <v>73497.918539443228</v>
      </c>
      <c r="S5" s="591"/>
      <c r="T5" s="562">
        <v>74351.591521799812</v>
      </c>
      <c r="U5" s="591"/>
      <c r="V5" s="562">
        <v>71541.395084959353</v>
      </c>
      <c r="W5" s="591"/>
      <c r="X5" s="562">
        <v>72315.914511484094</v>
      </c>
      <c r="Y5" s="591"/>
      <c r="Z5" s="562">
        <v>70786.149991105616</v>
      </c>
      <c r="AA5" s="591"/>
      <c r="AB5" s="562">
        <v>69389.990421725553</v>
      </c>
      <c r="AC5" s="591"/>
      <c r="AD5" s="562">
        <v>62205.873240002249</v>
      </c>
      <c r="AE5" s="591"/>
      <c r="AF5" s="562">
        <v>63550.86613313212</v>
      </c>
      <c r="AG5" s="591"/>
      <c r="AH5" s="562">
        <v>59280.426254994403</v>
      </c>
      <c r="AI5" s="591"/>
      <c r="AJ5" s="562">
        <v>54440.673212717702</v>
      </c>
      <c r="AK5" s="591"/>
      <c r="AL5" s="562">
        <v>55775.155432431704</v>
      </c>
      <c r="AM5" s="591"/>
      <c r="AN5" s="562">
        <v>48362.395799536447</v>
      </c>
      <c r="AO5" s="591"/>
      <c r="AP5" s="562">
        <v>48784.728186085922</v>
      </c>
      <c r="AQ5" s="591"/>
      <c r="AR5" s="562">
        <v>50542.010561366551</v>
      </c>
      <c r="AS5" s="591"/>
      <c r="AT5" s="562">
        <v>54191.248725975696</v>
      </c>
      <c r="AU5" s="591"/>
      <c r="AV5" s="562">
        <v>51145.085590190793</v>
      </c>
      <c r="AW5" s="591"/>
      <c r="AX5" s="562">
        <v>48555.496416005873</v>
      </c>
      <c r="AY5" s="591"/>
      <c r="AZ5" s="562">
        <v>50410.375397843993</v>
      </c>
      <c r="BA5" s="591"/>
      <c r="BB5" s="562">
        <v>46383.600044829975</v>
      </c>
      <c r="BC5" s="591"/>
      <c r="BD5" s="562">
        <v>44096.847509650375</v>
      </c>
      <c r="BE5" s="591"/>
      <c r="BF5" s="562">
        <v>44041.059355682592</v>
      </c>
      <c r="BG5" s="591"/>
      <c r="BH5" s="565">
        <v>40685.645233612173</v>
      </c>
      <c r="BI5" s="591"/>
      <c r="BJ5" s="562" t="s">
        <v>700</v>
      </c>
      <c r="BK5" s="595"/>
      <c r="CJ5" s="303" t="s">
        <v>330</v>
      </c>
      <c r="CK5" s="303" t="s">
        <v>710</v>
      </c>
      <c r="CL5" s="303" t="s">
        <v>944</v>
      </c>
      <c r="CM5" s="303" t="s">
        <v>945</v>
      </c>
      <c r="CN5" s="303" t="s">
        <v>946</v>
      </c>
      <c r="CO5" s="303" t="s">
        <v>174</v>
      </c>
      <c r="CP5" s="303" t="s">
        <v>947</v>
      </c>
      <c r="CQ5" s="303" t="s">
        <v>986</v>
      </c>
      <c r="CR5" s="310">
        <v>0</v>
      </c>
      <c r="CS5" s="303" t="s">
        <v>948</v>
      </c>
      <c r="CT5" s="303" t="s">
        <v>949</v>
      </c>
    </row>
    <row r="6" spans="1:98" s="12" customFormat="1" ht="20.100000000000001" customHeight="1">
      <c r="A6" s="33"/>
      <c r="B6" s="199" t="str">
        <f>Parameters!Q5</f>
        <v>A</v>
      </c>
      <c r="C6" s="200"/>
      <c r="D6" s="490" t="str">
        <f>Parameters!S5</f>
        <v>Agriculture, forestry and fishing</v>
      </c>
      <c r="E6" s="491"/>
      <c r="F6" s="564">
        <v>12443.588549351354</v>
      </c>
      <c r="G6" s="568"/>
      <c r="H6" s="565">
        <v>12067.377408468643</v>
      </c>
      <c r="I6" s="568"/>
      <c r="J6" s="565">
        <v>12341.744404253179</v>
      </c>
      <c r="K6" s="568"/>
      <c r="L6" s="565">
        <v>11170.557053835853</v>
      </c>
      <c r="M6" s="568"/>
      <c r="N6" s="565">
        <v>10624.922181590297</v>
      </c>
      <c r="O6" s="568"/>
      <c r="P6" s="565">
        <v>10424.601079066681</v>
      </c>
      <c r="Q6" s="568"/>
      <c r="R6" s="565">
        <v>10661.269332501932</v>
      </c>
      <c r="S6" s="568"/>
      <c r="T6" s="565">
        <v>10285.92596773175</v>
      </c>
      <c r="U6" s="568"/>
      <c r="V6" s="565">
        <v>9936.8854321259078</v>
      </c>
      <c r="W6" s="568"/>
      <c r="X6" s="565">
        <v>9440.6138926054937</v>
      </c>
      <c r="Y6" s="568"/>
      <c r="Z6" s="565">
        <v>9499.9617233479585</v>
      </c>
      <c r="AA6" s="568"/>
      <c r="AB6" s="565">
        <v>8676.2639432526339</v>
      </c>
      <c r="AC6" s="568"/>
      <c r="AD6" s="565">
        <v>8618.1762272390661</v>
      </c>
      <c r="AE6" s="568"/>
      <c r="AF6" s="565">
        <v>8183.1868662189827</v>
      </c>
      <c r="AG6" s="568"/>
      <c r="AH6" s="565">
        <v>8265.3417308354146</v>
      </c>
      <c r="AI6" s="568"/>
      <c r="AJ6" s="565">
        <v>7851.9913368930838</v>
      </c>
      <c r="AK6" s="568"/>
      <c r="AL6" s="565">
        <v>7722.4532536649394</v>
      </c>
      <c r="AM6" s="568"/>
      <c r="AN6" s="565">
        <v>7574.2976573814567</v>
      </c>
      <c r="AO6" s="568"/>
      <c r="AP6" s="565">
        <v>7322.6793967744779</v>
      </c>
      <c r="AQ6" s="568"/>
      <c r="AR6" s="565">
        <v>7417.1453670226711</v>
      </c>
      <c r="AS6" s="568"/>
      <c r="AT6" s="565">
        <v>7524.9508469316133</v>
      </c>
      <c r="AU6" s="568"/>
      <c r="AV6" s="565">
        <v>7247.5611617234999</v>
      </c>
      <c r="AW6" s="568"/>
      <c r="AX6" s="565">
        <v>7327.4793759007316</v>
      </c>
      <c r="AY6" s="568"/>
      <c r="AZ6" s="565">
        <v>7005.5435771213915</v>
      </c>
      <c r="BA6" s="568"/>
      <c r="BB6" s="565">
        <v>6784.2412720279572</v>
      </c>
      <c r="BC6" s="568"/>
      <c r="BD6" s="565">
        <v>6250.6617875751763</v>
      </c>
      <c r="BE6" s="568"/>
      <c r="BF6" s="565">
        <v>6097.7330509448075</v>
      </c>
      <c r="BG6" s="568"/>
      <c r="BH6" s="565">
        <v>5932.443975872111</v>
      </c>
      <c r="BI6" s="568"/>
      <c r="BJ6" s="565" t="s">
        <v>700</v>
      </c>
      <c r="BK6" s="571"/>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474" t="str">
        <f>Parameters!S6</f>
        <v>Crop and animal production, hunting and related service activities</v>
      </c>
      <c r="E7" s="473"/>
      <c r="F7" s="567">
        <v>11931.000444332165</v>
      </c>
      <c r="G7" s="568"/>
      <c r="H7" s="569">
        <v>11583.863922954763</v>
      </c>
      <c r="I7" s="568"/>
      <c r="J7" s="569">
        <v>11838.363712693515</v>
      </c>
      <c r="K7" s="568"/>
      <c r="L7" s="569">
        <v>10697.549887918511</v>
      </c>
      <c r="M7" s="568"/>
      <c r="N7" s="569">
        <v>10108.403121713429</v>
      </c>
      <c r="O7" s="568"/>
      <c r="P7" s="569">
        <v>9973.7298507794239</v>
      </c>
      <c r="Q7" s="568"/>
      <c r="R7" s="569">
        <v>10261.450361246925</v>
      </c>
      <c r="S7" s="568"/>
      <c r="T7" s="569">
        <v>9874.3924908561148</v>
      </c>
      <c r="U7" s="568"/>
      <c r="V7" s="569">
        <v>9501.448278812979</v>
      </c>
      <c r="W7" s="568"/>
      <c r="X7" s="569">
        <v>8941.9950715073974</v>
      </c>
      <c r="Y7" s="568"/>
      <c r="Z7" s="569">
        <v>8929.4335697196493</v>
      </c>
      <c r="AA7" s="568"/>
      <c r="AB7" s="569">
        <v>8181.5033545279657</v>
      </c>
      <c r="AC7" s="568"/>
      <c r="AD7" s="569">
        <v>8119.8273613404017</v>
      </c>
      <c r="AE7" s="568"/>
      <c r="AF7" s="569">
        <v>7653.903051483866</v>
      </c>
      <c r="AG7" s="568"/>
      <c r="AH7" s="569">
        <v>7756.396722850176</v>
      </c>
      <c r="AI7" s="568"/>
      <c r="AJ7" s="569">
        <v>7328.3397407919747</v>
      </c>
      <c r="AK7" s="568"/>
      <c r="AL7" s="569">
        <v>7224.6678330619725</v>
      </c>
      <c r="AM7" s="568"/>
      <c r="AN7" s="569">
        <v>7201.5834586230758</v>
      </c>
      <c r="AO7" s="568"/>
      <c r="AP7" s="569">
        <v>6976.3566648686856</v>
      </c>
      <c r="AQ7" s="568"/>
      <c r="AR7" s="569">
        <v>6863.1025063931447</v>
      </c>
      <c r="AS7" s="568"/>
      <c r="AT7" s="569">
        <v>7009.4470563002014</v>
      </c>
      <c r="AU7" s="568"/>
      <c r="AV7" s="569">
        <v>6746.6693720357443</v>
      </c>
      <c r="AW7" s="568"/>
      <c r="AX7" s="569">
        <v>6842.223576851492</v>
      </c>
      <c r="AY7" s="568"/>
      <c r="AZ7" s="569">
        <v>6502.4302204178493</v>
      </c>
      <c r="BA7" s="568"/>
      <c r="BB7" s="569">
        <v>6306.2883344926022</v>
      </c>
      <c r="BC7" s="568"/>
      <c r="BD7" s="569">
        <v>5858.7875347717281</v>
      </c>
      <c r="BE7" s="568"/>
      <c r="BF7" s="569">
        <v>5705.7600746871358</v>
      </c>
      <c r="BG7" s="568"/>
      <c r="BH7" s="569">
        <v>5553.7501641875533</v>
      </c>
      <c r="BI7" s="568"/>
      <c r="BJ7" s="569" t="s">
        <v>700</v>
      </c>
      <c r="BK7" s="571"/>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474" t="str">
        <f>Parameters!S7</f>
        <v>Forestry and logging</v>
      </c>
      <c r="E8" s="477"/>
      <c r="F8" s="567">
        <v>512.06323255966561</v>
      </c>
      <c r="G8" s="568"/>
      <c r="H8" s="569">
        <v>482.89193208646896</v>
      </c>
      <c r="I8" s="568"/>
      <c r="J8" s="569">
        <v>503.0083359611076</v>
      </c>
      <c r="K8" s="568"/>
      <c r="L8" s="569">
        <v>472.66059469223586</v>
      </c>
      <c r="M8" s="568"/>
      <c r="N8" s="569">
        <v>516.10109925876043</v>
      </c>
      <c r="O8" s="568"/>
      <c r="P8" s="569">
        <v>450.69120258224496</v>
      </c>
      <c r="Q8" s="568"/>
      <c r="R8" s="569">
        <v>399.44314190411836</v>
      </c>
      <c r="S8" s="568"/>
      <c r="T8" s="569">
        <v>411.21307069448528</v>
      </c>
      <c r="U8" s="568"/>
      <c r="V8" s="569">
        <v>435.21273495637945</v>
      </c>
      <c r="W8" s="568"/>
      <c r="X8" s="569">
        <v>498.39056466758592</v>
      </c>
      <c r="Y8" s="568"/>
      <c r="Z8" s="569">
        <v>570.30140941952914</v>
      </c>
      <c r="AA8" s="568"/>
      <c r="AB8" s="569">
        <v>494.39293269480277</v>
      </c>
      <c r="AC8" s="568"/>
      <c r="AD8" s="569">
        <v>497.7970545463013</v>
      </c>
      <c r="AE8" s="568"/>
      <c r="AF8" s="569">
        <v>528.74806873530849</v>
      </c>
      <c r="AG8" s="568"/>
      <c r="AH8" s="569">
        <v>508.7548898325096</v>
      </c>
      <c r="AI8" s="568"/>
      <c r="AJ8" s="569">
        <v>523.53020167428576</v>
      </c>
      <c r="AK8" s="568"/>
      <c r="AL8" s="569">
        <v>497.65415171182343</v>
      </c>
      <c r="AM8" s="568"/>
      <c r="AN8" s="569">
        <v>372.57020662109738</v>
      </c>
      <c r="AO8" s="568"/>
      <c r="AP8" s="569">
        <v>346.25432379443316</v>
      </c>
      <c r="AQ8" s="568"/>
      <c r="AR8" s="569">
        <v>553.90977259173144</v>
      </c>
      <c r="AS8" s="568"/>
      <c r="AT8" s="569">
        <v>515.42374519459975</v>
      </c>
      <c r="AU8" s="568"/>
      <c r="AV8" s="569">
        <v>500.81299728232898</v>
      </c>
      <c r="AW8" s="568"/>
      <c r="AX8" s="569">
        <v>485.16202398208225</v>
      </c>
      <c r="AY8" s="568"/>
      <c r="AZ8" s="569">
        <v>502.98275720587895</v>
      </c>
      <c r="BA8" s="568"/>
      <c r="BB8" s="569">
        <v>477.83583023401968</v>
      </c>
      <c r="BC8" s="568"/>
      <c r="BD8" s="569">
        <v>391.75710623155561</v>
      </c>
      <c r="BE8" s="568"/>
      <c r="BF8" s="569">
        <v>391.83729022120434</v>
      </c>
      <c r="BG8" s="568"/>
      <c r="BH8" s="569">
        <v>378.56011444737857</v>
      </c>
      <c r="BI8" s="568"/>
      <c r="BJ8" s="569" t="s">
        <v>700</v>
      </c>
      <c r="BK8" s="571"/>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474" t="str">
        <f>Parameters!S8</f>
        <v>Fishing and aquaculture</v>
      </c>
      <c r="E9" s="478"/>
      <c r="F9" s="567">
        <v>0.52487245952452599</v>
      </c>
      <c r="G9" s="568"/>
      <c r="H9" s="569">
        <v>0.62155342741043351</v>
      </c>
      <c r="I9" s="568"/>
      <c r="J9" s="569">
        <v>0.37235559855566996</v>
      </c>
      <c r="K9" s="568"/>
      <c r="L9" s="569">
        <v>0.34657122510651894</v>
      </c>
      <c r="M9" s="568"/>
      <c r="N9" s="569">
        <v>0.41796061810831686</v>
      </c>
      <c r="O9" s="568"/>
      <c r="P9" s="569">
        <v>0.18002570501089649</v>
      </c>
      <c r="Q9" s="568"/>
      <c r="R9" s="569">
        <v>0.3758293508899222</v>
      </c>
      <c r="S9" s="568"/>
      <c r="T9" s="569">
        <v>0.32040618114981451</v>
      </c>
      <c r="U9" s="568"/>
      <c r="V9" s="569">
        <v>0.22441835654944653</v>
      </c>
      <c r="W9" s="568"/>
      <c r="X9" s="569">
        <v>0.22825643050996117</v>
      </c>
      <c r="Y9" s="568"/>
      <c r="Z9" s="569">
        <v>0.22674420877921345</v>
      </c>
      <c r="AA9" s="568"/>
      <c r="AB9" s="569">
        <v>0.36765602986692547</v>
      </c>
      <c r="AC9" s="568"/>
      <c r="AD9" s="569">
        <v>0.55181135236256662</v>
      </c>
      <c r="AE9" s="568"/>
      <c r="AF9" s="569">
        <v>0.53574599980894899</v>
      </c>
      <c r="AG9" s="568"/>
      <c r="AH9" s="569">
        <v>0.19011815272809904</v>
      </c>
      <c r="AI9" s="568"/>
      <c r="AJ9" s="569">
        <v>0.12139442682307761</v>
      </c>
      <c r="AK9" s="568"/>
      <c r="AL9" s="569">
        <v>0.13126889114354159</v>
      </c>
      <c r="AM9" s="568"/>
      <c r="AN9" s="569">
        <v>0.14399213728398882</v>
      </c>
      <c r="AO9" s="568"/>
      <c r="AP9" s="569">
        <v>6.8408111359543736E-2</v>
      </c>
      <c r="AQ9" s="568"/>
      <c r="AR9" s="569">
        <v>0.13308803779481282</v>
      </c>
      <c r="AS9" s="568"/>
      <c r="AT9" s="569">
        <v>8.0045436811825882E-2</v>
      </c>
      <c r="AU9" s="568"/>
      <c r="AV9" s="569">
        <v>7.8792405426531736E-2</v>
      </c>
      <c r="AW9" s="568"/>
      <c r="AX9" s="569">
        <v>9.3775067157259834E-2</v>
      </c>
      <c r="AY9" s="568"/>
      <c r="AZ9" s="569">
        <v>0.13059949766272996</v>
      </c>
      <c r="BA9" s="568"/>
      <c r="BB9" s="569">
        <v>0.11710730133530012</v>
      </c>
      <c r="BC9" s="568"/>
      <c r="BD9" s="569">
        <v>0.11714657189247618</v>
      </c>
      <c r="BE9" s="568"/>
      <c r="BF9" s="569">
        <v>0.13568603646731217</v>
      </c>
      <c r="BG9" s="568"/>
      <c r="BH9" s="569">
        <v>0.13369723717883875</v>
      </c>
      <c r="BI9" s="568"/>
      <c r="BJ9" s="569" t="s">
        <v>700</v>
      </c>
      <c r="BK9" s="571"/>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479" t="str">
        <f>Parameters!S9</f>
        <v>Mining and quarrying</v>
      </c>
      <c r="E10" s="480"/>
      <c r="F10" s="564">
        <v>5979.4612653860013</v>
      </c>
      <c r="G10" s="568"/>
      <c r="H10" s="565">
        <v>5989.936485471615</v>
      </c>
      <c r="I10" s="568"/>
      <c r="J10" s="565">
        <v>5793.1412030790134</v>
      </c>
      <c r="K10" s="568"/>
      <c r="L10" s="565">
        <v>5889.1768189215481</v>
      </c>
      <c r="M10" s="568"/>
      <c r="N10" s="565">
        <v>5739.459773137226</v>
      </c>
      <c r="O10" s="568"/>
      <c r="P10" s="565">
        <v>5291.5779595384429</v>
      </c>
      <c r="Q10" s="568"/>
      <c r="R10" s="565">
        <v>5330.7861824446554</v>
      </c>
      <c r="S10" s="568"/>
      <c r="T10" s="565">
        <v>5191.1489898430382</v>
      </c>
      <c r="U10" s="568"/>
      <c r="V10" s="565">
        <v>5053.2405694035542</v>
      </c>
      <c r="W10" s="568"/>
      <c r="X10" s="565">
        <v>4977.9572092335929</v>
      </c>
      <c r="Y10" s="568"/>
      <c r="Z10" s="565">
        <v>4627.082328910421</v>
      </c>
      <c r="AA10" s="568"/>
      <c r="AB10" s="565">
        <v>4244.7836488718267</v>
      </c>
      <c r="AC10" s="568"/>
      <c r="AD10" s="565">
        <v>4027.8096845728983</v>
      </c>
      <c r="AE10" s="568"/>
      <c r="AF10" s="565">
        <v>4352.3774149407982</v>
      </c>
      <c r="AG10" s="568"/>
      <c r="AH10" s="565">
        <v>4296.7318354425206</v>
      </c>
      <c r="AI10" s="568"/>
      <c r="AJ10" s="565">
        <v>4197.9625239554935</v>
      </c>
      <c r="AK10" s="568"/>
      <c r="AL10" s="565">
        <v>4130.3792196416471</v>
      </c>
      <c r="AM10" s="568"/>
      <c r="AN10" s="565">
        <v>4774.0697547777927</v>
      </c>
      <c r="AO10" s="568"/>
      <c r="AP10" s="565">
        <v>4972.5441106946864</v>
      </c>
      <c r="AQ10" s="568"/>
      <c r="AR10" s="565">
        <v>3390.5672805016366</v>
      </c>
      <c r="AS10" s="568"/>
      <c r="AT10" s="565">
        <v>3899.4818748171842</v>
      </c>
      <c r="AU10" s="568"/>
      <c r="AV10" s="565">
        <v>3440.4164519333831</v>
      </c>
      <c r="AW10" s="568"/>
      <c r="AX10" s="565">
        <v>3511.597420846389</v>
      </c>
      <c r="AY10" s="568"/>
      <c r="AZ10" s="565">
        <v>3160.7970373733765</v>
      </c>
      <c r="BA10" s="568"/>
      <c r="BB10" s="565">
        <v>3263.4103561277011</v>
      </c>
      <c r="BC10" s="568"/>
      <c r="BD10" s="565">
        <v>2638.1175117675334</v>
      </c>
      <c r="BE10" s="568"/>
      <c r="BF10" s="565">
        <v>2325.396785524707</v>
      </c>
      <c r="BG10" s="568"/>
      <c r="BH10" s="565">
        <v>1882.2193037545312</v>
      </c>
      <c r="BI10" s="568"/>
      <c r="BJ10" s="565" t="s">
        <v>700</v>
      </c>
      <c r="BK10" s="571"/>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479" t="str">
        <f>Parameters!S10</f>
        <v>Manufacturing</v>
      </c>
      <c r="E11" s="481"/>
      <c r="F11" s="564">
        <v>45151.565415264762</v>
      </c>
      <c r="G11" s="568"/>
      <c r="H11" s="565">
        <v>45043.893638524809</v>
      </c>
      <c r="I11" s="568"/>
      <c r="J11" s="565">
        <v>44049.936662626598</v>
      </c>
      <c r="K11" s="568"/>
      <c r="L11" s="565">
        <v>44245.19848608016</v>
      </c>
      <c r="M11" s="568"/>
      <c r="N11" s="565">
        <v>43903.741301195689</v>
      </c>
      <c r="O11" s="568"/>
      <c r="P11" s="565">
        <v>37316.024755759012</v>
      </c>
      <c r="Q11" s="568"/>
      <c r="R11" s="565">
        <v>37794.401108684018</v>
      </c>
      <c r="S11" s="568"/>
      <c r="T11" s="565">
        <v>39183.26543217658</v>
      </c>
      <c r="U11" s="568"/>
      <c r="V11" s="565">
        <v>37047.919913173821</v>
      </c>
      <c r="W11" s="568"/>
      <c r="X11" s="565">
        <v>38063.808388293561</v>
      </c>
      <c r="Y11" s="568"/>
      <c r="Z11" s="565">
        <v>37445.148930763025</v>
      </c>
      <c r="AA11" s="568"/>
      <c r="AB11" s="565">
        <v>37699.205122748754</v>
      </c>
      <c r="AC11" s="568"/>
      <c r="AD11" s="565">
        <v>32114.753924219149</v>
      </c>
      <c r="AE11" s="568"/>
      <c r="AF11" s="565">
        <v>39577.792689365146</v>
      </c>
      <c r="AG11" s="568"/>
      <c r="AH11" s="565">
        <v>35948.315409941417</v>
      </c>
      <c r="AI11" s="568"/>
      <c r="AJ11" s="565">
        <v>32979.051453397209</v>
      </c>
      <c r="AK11" s="568"/>
      <c r="AL11" s="565">
        <v>36068.69565238653</v>
      </c>
      <c r="AM11" s="568"/>
      <c r="AN11" s="565">
        <v>29227.13695599934</v>
      </c>
      <c r="AO11" s="568"/>
      <c r="AP11" s="565">
        <v>31706.886680685282</v>
      </c>
      <c r="AQ11" s="568"/>
      <c r="AR11" s="565">
        <v>33463.827730662611</v>
      </c>
      <c r="AS11" s="568"/>
      <c r="AT11" s="565">
        <v>36429.320468283862</v>
      </c>
      <c r="AU11" s="568"/>
      <c r="AV11" s="565">
        <v>33760.556389269426</v>
      </c>
      <c r="AW11" s="568"/>
      <c r="AX11" s="565">
        <v>30937.404258302344</v>
      </c>
      <c r="AY11" s="568"/>
      <c r="AZ11" s="565">
        <v>33677.177237569347</v>
      </c>
      <c r="BA11" s="568"/>
      <c r="BB11" s="565">
        <v>29709.971000055077</v>
      </c>
      <c r="BC11" s="568"/>
      <c r="BD11" s="565">
        <v>28996.119862278854</v>
      </c>
      <c r="BE11" s="568"/>
      <c r="BF11" s="565">
        <v>29492.503313529876</v>
      </c>
      <c r="BG11" s="568"/>
      <c r="BH11" s="565">
        <v>26978.117811956614</v>
      </c>
      <c r="BI11" s="568"/>
      <c r="BJ11" s="565" t="s">
        <v>700</v>
      </c>
      <c r="BK11" s="571"/>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469" t="str">
        <f>Parameters!S11</f>
        <v>Manufacture of food products, beverages and tobacco
products</v>
      </c>
      <c r="E12" s="475"/>
      <c r="F12" s="572">
        <v>2791.481552678018</v>
      </c>
      <c r="G12" s="568"/>
      <c r="H12" s="573">
        <v>3217.4004223611669</v>
      </c>
      <c r="I12" s="568"/>
      <c r="J12" s="573">
        <v>2858.5127604013946</v>
      </c>
      <c r="K12" s="568"/>
      <c r="L12" s="573">
        <v>3599.5878368126405</v>
      </c>
      <c r="M12" s="568"/>
      <c r="N12" s="573">
        <v>4299.0902554825225</v>
      </c>
      <c r="O12" s="568"/>
      <c r="P12" s="573">
        <v>4209.9948174412621</v>
      </c>
      <c r="Q12" s="568"/>
      <c r="R12" s="573">
        <v>5589.4350557787411</v>
      </c>
      <c r="S12" s="568"/>
      <c r="T12" s="573">
        <v>4240.6353864010434</v>
      </c>
      <c r="U12" s="568"/>
      <c r="V12" s="573">
        <v>4030.2717778155302</v>
      </c>
      <c r="W12" s="568"/>
      <c r="X12" s="573">
        <v>4472.5019636481957</v>
      </c>
      <c r="Y12" s="568"/>
      <c r="Z12" s="573">
        <v>4985.2835943213013</v>
      </c>
      <c r="AA12" s="568"/>
      <c r="AB12" s="573">
        <v>5119.3164003471757</v>
      </c>
      <c r="AC12" s="568"/>
      <c r="AD12" s="573">
        <v>4916.4334151786916</v>
      </c>
      <c r="AE12" s="568"/>
      <c r="AF12" s="573">
        <v>4842.8698457651408</v>
      </c>
      <c r="AG12" s="568"/>
      <c r="AH12" s="573">
        <v>4430.4751240936612</v>
      </c>
      <c r="AI12" s="568"/>
      <c r="AJ12" s="573">
        <v>4100.8320046582467</v>
      </c>
      <c r="AK12" s="568"/>
      <c r="AL12" s="573">
        <v>4319.149185018372</v>
      </c>
      <c r="AM12" s="568"/>
      <c r="AN12" s="573">
        <v>3866.2962952325593</v>
      </c>
      <c r="AO12" s="568"/>
      <c r="AP12" s="573">
        <v>4493.1116722302668</v>
      </c>
      <c r="AQ12" s="568"/>
      <c r="AR12" s="573">
        <v>4718.3752523053417</v>
      </c>
      <c r="AS12" s="568"/>
      <c r="AT12" s="573">
        <v>4340.9588082791079</v>
      </c>
      <c r="AU12" s="568"/>
      <c r="AV12" s="573">
        <v>4642.4071557164525</v>
      </c>
      <c r="AW12" s="568"/>
      <c r="AX12" s="573">
        <v>4694.2303509384847</v>
      </c>
      <c r="AY12" s="568"/>
      <c r="AZ12" s="573">
        <v>4363.446296071611</v>
      </c>
      <c r="BA12" s="568"/>
      <c r="BB12" s="573">
        <v>4519.3894868902271</v>
      </c>
      <c r="BC12" s="568"/>
      <c r="BD12" s="573">
        <v>4327.2954832538417</v>
      </c>
      <c r="BE12" s="568"/>
      <c r="BF12" s="573">
        <v>6309.2741358957928</v>
      </c>
      <c r="BG12" s="568"/>
      <c r="BH12" s="573">
        <v>5792.7239058162268</v>
      </c>
      <c r="BI12" s="568"/>
      <c r="BJ12" s="573" t="s">
        <v>700</v>
      </c>
      <c r="BK12" s="571"/>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469" t="str">
        <f>Parameters!S12</f>
        <v>Manufacture of textiles, wearing apparel and leather products</v>
      </c>
      <c r="E13" s="470"/>
      <c r="F13" s="572">
        <v>1070.0467177029109</v>
      </c>
      <c r="G13" s="568"/>
      <c r="H13" s="573">
        <v>1173.9647022586851</v>
      </c>
      <c r="I13" s="568"/>
      <c r="J13" s="573">
        <v>1039.6987246358808</v>
      </c>
      <c r="K13" s="568"/>
      <c r="L13" s="573">
        <v>993.15137356396758</v>
      </c>
      <c r="M13" s="568"/>
      <c r="N13" s="573">
        <v>197.64197683045555</v>
      </c>
      <c r="O13" s="568"/>
      <c r="P13" s="573">
        <v>1259.1440860137079</v>
      </c>
      <c r="Q13" s="568"/>
      <c r="R13" s="573">
        <v>1077.4942099727884</v>
      </c>
      <c r="S13" s="568"/>
      <c r="T13" s="573">
        <v>979.82389681290181</v>
      </c>
      <c r="U13" s="568"/>
      <c r="V13" s="573">
        <v>868.89193089518767</v>
      </c>
      <c r="W13" s="568"/>
      <c r="X13" s="573">
        <v>818.80449931788985</v>
      </c>
      <c r="Y13" s="568"/>
      <c r="Z13" s="573">
        <v>977.23138434649081</v>
      </c>
      <c r="AA13" s="568"/>
      <c r="AB13" s="573">
        <v>624.15171022634013</v>
      </c>
      <c r="AC13" s="568"/>
      <c r="AD13" s="573">
        <v>434.49614772729666</v>
      </c>
      <c r="AE13" s="568"/>
      <c r="AF13" s="573">
        <v>485.74485838345481</v>
      </c>
      <c r="AG13" s="568"/>
      <c r="AH13" s="573">
        <v>284.47705441540302</v>
      </c>
      <c r="AI13" s="568"/>
      <c r="AJ13" s="573">
        <v>259.85070515498478</v>
      </c>
      <c r="AK13" s="568"/>
      <c r="AL13" s="573">
        <v>277.74330793085619</v>
      </c>
      <c r="AM13" s="568"/>
      <c r="AN13" s="573">
        <v>282.16417143043071</v>
      </c>
      <c r="AO13" s="568"/>
      <c r="AP13" s="573">
        <v>234.07410619444843</v>
      </c>
      <c r="AQ13" s="568"/>
      <c r="AR13" s="573">
        <v>253.40375751887174</v>
      </c>
      <c r="AS13" s="568"/>
      <c r="AT13" s="573">
        <v>214.56945154402021</v>
      </c>
      <c r="AU13" s="568"/>
      <c r="AV13" s="573">
        <v>493.7495796709286</v>
      </c>
      <c r="AW13" s="568"/>
      <c r="AX13" s="573">
        <v>328.79649224189018</v>
      </c>
      <c r="AY13" s="568"/>
      <c r="AZ13" s="573">
        <v>190.27854182791842</v>
      </c>
      <c r="BA13" s="568"/>
      <c r="BB13" s="573">
        <v>169.00277157221339</v>
      </c>
      <c r="BC13" s="568"/>
      <c r="BD13" s="573">
        <v>132.43132543221557</v>
      </c>
      <c r="BE13" s="568"/>
      <c r="BF13" s="573">
        <v>116.56792349274497</v>
      </c>
      <c r="BG13" s="568"/>
      <c r="BH13" s="573">
        <v>110.87843870630613</v>
      </c>
      <c r="BI13" s="568"/>
      <c r="BJ13" s="573" t="s">
        <v>700</v>
      </c>
      <c r="BK13" s="571"/>
      <c r="CJ13" s="303"/>
      <c r="CK13" s="303"/>
      <c r="CL13" s="303"/>
      <c r="CM13" s="304" t="s">
        <v>951</v>
      </c>
      <c r="CN13" s="303" t="s">
        <v>946</v>
      </c>
      <c r="CO13" s="303"/>
      <c r="CP13" s="303"/>
      <c r="CQ13" s="303"/>
      <c r="CR13" s="303"/>
      <c r="CS13" s="303"/>
      <c r="CT13" s="303"/>
    </row>
    <row r="14" spans="1:98" s="13" customFormat="1">
      <c r="A14" s="37"/>
      <c r="B14" s="209" t="str">
        <f>Parameters!Q13</f>
        <v>C16-C18</v>
      </c>
      <c r="C14" s="210"/>
      <c r="D14" s="469" t="str">
        <f>Parameters!S13</f>
        <v>Manufacture of wood, paper, printing and reproduction</v>
      </c>
      <c r="E14" s="470"/>
      <c r="F14" s="603"/>
      <c r="G14" s="594"/>
      <c r="H14" s="575"/>
      <c r="I14" s="594"/>
      <c r="J14" s="575"/>
      <c r="K14" s="594"/>
      <c r="L14" s="575"/>
      <c r="M14" s="594"/>
      <c r="N14" s="575"/>
      <c r="O14" s="594"/>
      <c r="P14" s="575"/>
      <c r="Q14" s="594"/>
      <c r="R14" s="575"/>
      <c r="S14" s="594"/>
      <c r="T14" s="575"/>
      <c r="U14" s="594"/>
      <c r="V14" s="575"/>
      <c r="W14" s="594"/>
      <c r="X14" s="575"/>
      <c r="Y14" s="594"/>
      <c r="Z14" s="575"/>
      <c r="AA14" s="594"/>
      <c r="AB14" s="575"/>
      <c r="AC14" s="594"/>
      <c r="AD14" s="575"/>
      <c r="AE14" s="594"/>
      <c r="AF14" s="575"/>
      <c r="AG14" s="594"/>
      <c r="AH14" s="575"/>
      <c r="AI14" s="594"/>
      <c r="AJ14" s="575"/>
      <c r="AK14" s="594"/>
      <c r="AL14" s="575"/>
      <c r="AM14" s="594"/>
      <c r="AN14" s="575"/>
      <c r="AO14" s="594"/>
      <c r="AP14" s="575"/>
      <c r="AQ14" s="594"/>
      <c r="AR14" s="575"/>
      <c r="AS14" s="594"/>
      <c r="AT14" s="575"/>
      <c r="AU14" s="594"/>
      <c r="AV14" s="575"/>
      <c r="AW14" s="594"/>
      <c r="AX14" s="575"/>
      <c r="AY14" s="594"/>
      <c r="AZ14" s="575"/>
      <c r="BA14" s="594"/>
      <c r="BB14" s="575"/>
      <c r="BC14" s="594"/>
      <c r="BD14" s="575"/>
      <c r="BE14" s="594"/>
      <c r="BF14" s="575"/>
      <c r="BG14" s="594"/>
      <c r="BH14" s="610"/>
      <c r="BI14" s="594"/>
      <c r="BJ14" s="575"/>
      <c r="BK14" s="598"/>
      <c r="CJ14" s="303"/>
      <c r="CK14" s="303"/>
      <c r="CL14" s="303"/>
      <c r="CM14" s="304"/>
      <c r="CN14" s="303"/>
      <c r="CO14" s="303"/>
      <c r="CP14" s="303"/>
      <c r="CQ14" s="303"/>
      <c r="CR14" s="303"/>
      <c r="CS14" s="303"/>
      <c r="CT14" s="303"/>
    </row>
    <row r="15" spans="1:98" s="15" customFormat="1" ht="22.5" customHeight="1">
      <c r="A15" s="35"/>
      <c r="B15" s="204" t="str">
        <f>Parameters!Q14</f>
        <v>C16</v>
      </c>
      <c r="C15" s="215"/>
      <c r="D15" s="471" t="str">
        <f>Parameters!S14</f>
        <v>Manufacture of wood and of products of wood and cork, except furniture; manufacture of articles of straw and plaiting materials</v>
      </c>
      <c r="E15" s="472"/>
      <c r="F15" s="567">
        <v>407.67251031639222</v>
      </c>
      <c r="G15" s="568"/>
      <c r="H15" s="569">
        <v>423.97810813084294</v>
      </c>
      <c r="I15" s="568"/>
      <c r="J15" s="569">
        <v>404.12374479748365</v>
      </c>
      <c r="K15" s="568"/>
      <c r="L15" s="569">
        <v>373.53812883018725</v>
      </c>
      <c r="M15" s="568"/>
      <c r="N15" s="569">
        <v>429.73514397108505</v>
      </c>
      <c r="O15" s="568"/>
      <c r="P15" s="569">
        <v>1404.4951793003511</v>
      </c>
      <c r="Q15" s="568"/>
      <c r="R15" s="569">
        <v>1801.5823062401707</v>
      </c>
      <c r="S15" s="568"/>
      <c r="T15" s="569">
        <v>1815.9839788997012</v>
      </c>
      <c r="U15" s="568"/>
      <c r="V15" s="569">
        <v>2015.9295712430771</v>
      </c>
      <c r="W15" s="568"/>
      <c r="X15" s="569">
        <v>2190.5331060378767</v>
      </c>
      <c r="Y15" s="568"/>
      <c r="Z15" s="569">
        <v>2332.5317997557208</v>
      </c>
      <c r="AA15" s="568"/>
      <c r="AB15" s="569">
        <v>2465.7328949290522</v>
      </c>
      <c r="AC15" s="568"/>
      <c r="AD15" s="569">
        <v>2622.8639615687994</v>
      </c>
      <c r="AE15" s="568"/>
      <c r="AF15" s="569">
        <v>1808.1340446417821</v>
      </c>
      <c r="AG15" s="568"/>
      <c r="AH15" s="569">
        <v>1896.3193439387699</v>
      </c>
      <c r="AI15" s="568"/>
      <c r="AJ15" s="569">
        <v>1799.0139111272886</v>
      </c>
      <c r="AK15" s="568"/>
      <c r="AL15" s="569">
        <v>2013.7646978632192</v>
      </c>
      <c r="AM15" s="568"/>
      <c r="AN15" s="569">
        <v>2010.2220657872861</v>
      </c>
      <c r="AO15" s="568"/>
      <c r="AP15" s="569">
        <v>1588.0848922441483</v>
      </c>
      <c r="AQ15" s="568"/>
      <c r="AR15" s="569">
        <v>1703.6080675082085</v>
      </c>
      <c r="AS15" s="568"/>
      <c r="AT15" s="569">
        <v>1724.7225217783355</v>
      </c>
      <c r="AU15" s="568"/>
      <c r="AV15" s="569">
        <v>644.99380415828148</v>
      </c>
      <c r="AW15" s="568"/>
      <c r="AX15" s="569">
        <v>2132.1251456477676</v>
      </c>
      <c r="AY15" s="568" t="s">
        <v>358</v>
      </c>
      <c r="AZ15" s="569">
        <v>2632.146146549786</v>
      </c>
      <c r="BA15" s="568"/>
      <c r="BB15" s="569">
        <v>2599.0154624842412</v>
      </c>
      <c r="BC15" s="568"/>
      <c r="BD15" s="569">
        <v>2101.2907662046341</v>
      </c>
      <c r="BE15" s="568"/>
      <c r="BF15" s="569">
        <v>2190.2527499514435</v>
      </c>
      <c r="BG15" s="568"/>
      <c r="BH15" s="569">
        <v>2044.5041775882457</v>
      </c>
      <c r="BI15" s="568"/>
      <c r="BJ15" s="569" t="s">
        <v>700</v>
      </c>
      <c r="BK15" s="571"/>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474" t="str">
        <f>Parameters!S15</f>
        <v>Manufacture of paper and paper products</v>
      </c>
      <c r="E16" s="473"/>
      <c r="F16" s="567">
        <v>258.00644843003175</v>
      </c>
      <c r="G16" s="568"/>
      <c r="H16" s="569">
        <v>219.22822299100591</v>
      </c>
      <c r="I16" s="568"/>
      <c r="J16" s="569">
        <v>271.64301011754685</v>
      </c>
      <c r="K16" s="568"/>
      <c r="L16" s="569">
        <v>259.85842862299074</v>
      </c>
      <c r="M16" s="568"/>
      <c r="N16" s="569">
        <v>109.29356315337219</v>
      </c>
      <c r="O16" s="568"/>
      <c r="P16" s="569">
        <v>424.61969330515063</v>
      </c>
      <c r="Q16" s="568"/>
      <c r="R16" s="569">
        <v>451.62997170201919</v>
      </c>
      <c r="S16" s="568"/>
      <c r="T16" s="569">
        <v>409.88786429044347</v>
      </c>
      <c r="U16" s="568"/>
      <c r="V16" s="569">
        <v>360.95720011555579</v>
      </c>
      <c r="W16" s="568"/>
      <c r="X16" s="569">
        <v>310.0271921189065</v>
      </c>
      <c r="Y16" s="568"/>
      <c r="Z16" s="569">
        <v>280.49526998325058</v>
      </c>
      <c r="AA16" s="568"/>
      <c r="AB16" s="569">
        <v>263.24644552202227</v>
      </c>
      <c r="AC16" s="568"/>
      <c r="AD16" s="569">
        <v>189.83315522291554</v>
      </c>
      <c r="AE16" s="568"/>
      <c r="AF16" s="569">
        <v>220.79561696431279</v>
      </c>
      <c r="AG16" s="568"/>
      <c r="AH16" s="569">
        <v>217.5459498949046</v>
      </c>
      <c r="AI16" s="568"/>
      <c r="AJ16" s="569">
        <v>1131.8192306298267</v>
      </c>
      <c r="AK16" s="568"/>
      <c r="AL16" s="569">
        <v>1076.5527184047251</v>
      </c>
      <c r="AM16" s="568"/>
      <c r="AN16" s="569">
        <v>1282.8889068862511</v>
      </c>
      <c r="AO16" s="568"/>
      <c r="AP16" s="569">
        <v>1805.232786360044</v>
      </c>
      <c r="AQ16" s="568"/>
      <c r="AR16" s="569">
        <v>1914.0510939661879</v>
      </c>
      <c r="AS16" s="568"/>
      <c r="AT16" s="569">
        <v>2104.0016719542127</v>
      </c>
      <c r="AU16" s="568"/>
      <c r="AV16" s="569">
        <v>1655.8937165719144</v>
      </c>
      <c r="AW16" s="568"/>
      <c r="AX16" s="569">
        <v>1322.8148517188081</v>
      </c>
      <c r="AY16" s="568"/>
      <c r="AZ16" s="569">
        <v>1539.942476821594</v>
      </c>
      <c r="BA16" s="568"/>
      <c r="BB16" s="569">
        <v>1372.2818409141421</v>
      </c>
      <c r="BC16" s="568"/>
      <c r="BD16" s="569">
        <v>1189.3995960001464</v>
      </c>
      <c r="BE16" s="568"/>
      <c r="BF16" s="569">
        <v>1045.4529084889796</v>
      </c>
      <c r="BG16" s="568"/>
      <c r="BH16" s="569">
        <v>1293.3461953105962</v>
      </c>
      <c r="BI16" s="568"/>
      <c r="BJ16" s="569" t="s">
        <v>700</v>
      </c>
      <c r="BK16" s="571"/>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474" t="str">
        <f>Parameters!S16</f>
        <v>Printing and reproduction of recorded media</v>
      </c>
      <c r="E17" s="473"/>
      <c r="F17" s="567">
        <v>1272.0167554937632</v>
      </c>
      <c r="G17" s="568"/>
      <c r="H17" s="569">
        <v>1251.9036065651323</v>
      </c>
      <c r="I17" s="568"/>
      <c r="J17" s="569">
        <v>1088.8260279912051</v>
      </c>
      <c r="K17" s="568"/>
      <c r="L17" s="569">
        <v>991.11098145833603</v>
      </c>
      <c r="M17" s="568"/>
      <c r="N17" s="569">
        <v>1074.9862223882672</v>
      </c>
      <c r="O17" s="568"/>
      <c r="P17" s="569">
        <v>909.91890107161896</v>
      </c>
      <c r="Q17" s="568"/>
      <c r="R17" s="569">
        <v>857.78320960862163</v>
      </c>
      <c r="S17" s="568"/>
      <c r="T17" s="569">
        <v>759.10307295726136</v>
      </c>
      <c r="U17" s="568"/>
      <c r="V17" s="569">
        <v>712.34124688968132</v>
      </c>
      <c r="W17" s="568"/>
      <c r="X17" s="569">
        <v>670.0876221844519</v>
      </c>
      <c r="Y17" s="568"/>
      <c r="Z17" s="569">
        <v>749.54223875267826</v>
      </c>
      <c r="AA17" s="568"/>
      <c r="AB17" s="569">
        <v>744.79655184507646</v>
      </c>
      <c r="AC17" s="568"/>
      <c r="AD17" s="569">
        <v>517.13098251802262</v>
      </c>
      <c r="AE17" s="568"/>
      <c r="AF17" s="569">
        <v>410.5127807662389</v>
      </c>
      <c r="AG17" s="568"/>
      <c r="AH17" s="569">
        <v>342.19516230173963</v>
      </c>
      <c r="AI17" s="568"/>
      <c r="AJ17" s="569">
        <v>249.60065656843113</v>
      </c>
      <c r="AK17" s="568"/>
      <c r="AL17" s="569">
        <v>262.63923541213677</v>
      </c>
      <c r="AM17" s="568"/>
      <c r="AN17" s="569">
        <v>258.32086411408471</v>
      </c>
      <c r="AO17" s="568"/>
      <c r="AP17" s="569">
        <v>165.07710081876399</v>
      </c>
      <c r="AQ17" s="568"/>
      <c r="AR17" s="569">
        <v>163.04599594435771</v>
      </c>
      <c r="AS17" s="568"/>
      <c r="AT17" s="569">
        <v>170.42177412413827</v>
      </c>
      <c r="AU17" s="568"/>
      <c r="AV17" s="569">
        <v>146.77912738678688</v>
      </c>
      <c r="AW17" s="568"/>
      <c r="AX17" s="569">
        <v>170.96895795050628</v>
      </c>
      <c r="AY17" s="568"/>
      <c r="AZ17" s="569">
        <v>137.21706660154931</v>
      </c>
      <c r="BA17" s="568"/>
      <c r="BB17" s="569">
        <v>97.721976877126949</v>
      </c>
      <c r="BC17" s="568"/>
      <c r="BD17" s="569">
        <v>170.94152239636622</v>
      </c>
      <c r="BE17" s="568"/>
      <c r="BF17" s="569">
        <v>11.145154176652012</v>
      </c>
      <c r="BG17" s="568"/>
      <c r="BH17" s="569">
        <v>12.341190988870935</v>
      </c>
      <c r="BI17" s="568"/>
      <c r="BJ17" s="569" t="s">
        <v>700</v>
      </c>
      <c r="BK17" s="571"/>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469" t="str">
        <f>Parameters!S17</f>
        <v>Manufacture of coke and refined petroleum products</v>
      </c>
      <c r="E18" s="475"/>
      <c r="F18" s="572">
        <v>2631.4408717449151</v>
      </c>
      <c r="G18" s="568"/>
      <c r="H18" s="573">
        <v>2632.4777593394369</v>
      </c>
      <c r="I18" s="568"/>
      <c r="J18" s="573">
        <v>2664.5752726149426</v>
      </c>
      <c r="K18" s="568"/>
      <c r="L18" s="573">
        <v>2711.5222200106614</v>
      </c>
      <c r="M18" s="568"/>
      <c r="N18" s="573">
        <v>2651.3629536379553</v>
      </c>
      <c r="O18" s="568"/>
      <c r="P18" s="573">
        <v>3263.3044019642925</v>
      </c>
      <c r="Q18" s="568"/>
      <c r="R18" s="573">
        <v>3199.9574775922224</v>
      </c>
      <c r="S18" s="568"/>
      <c r="T18" s="573">
        <v>3062.6429481916612</v>
      </c>
      <c r="U18" s="568"/>
      <c r="V18" s="573">
        <v>2635.277150580871</v>
      </c>
      <c r="W18" s="568"/>
      <c r="X18" s="573">
        <v>3228.6828912351143</v>
      </c>
      <c r="Y18" s="568"/>
      <c r="Z18" s="573">
        <v>2193.40596061818</v>
      </c>
      <c r="AA18" s="568"/>
      <c r="AB18" s="573">
        <v>3088.9754021357594</v>
      </c>
      <c r="AC18" s="568"/>
      <c r="AD18" s="573">
        <v>2994.9506838212519</v>
      </c>
      <c r="AE18" s="568"/>
      <c r="AF18" s="573">
        <v>2163.4470699112935</v>
      </c>
      <c r="AG18" s="568"/>
      <c r="AH18" s="573">
        <v>2094.5891389166986</v>
      </c>
      <c r="AI18" s="568"/>
      <c r="AJ18" s="573">
        <v>2010.9075348673234</v>
      </c>
      <c r="AK18" s="568"/>
      <c r="AL18" s="573">
        <v>1820.3750900496855</v>
      </c>
      <c r="AM18" s="568"/>
      <c r="AN18" s="573">
        <v>1801.7618622264592</v>
      </c>
      <c r="AO18" s="568"/>
      <c r="AP18" s="573">
        <v>1947.5588922306267</v>
      </c>
      <c r="AQ18" s="568"/>
      <c r="AR18" s="573">
        <v>1893.3162693336294</v>
      </c>
      <c r="AS18" s="568"/>
      <c r="AT18" s="573">
        <v>2159.3108682820061</v>
      </c>
      <c r="AU18" s="568"/>
      <c r="AV18" s="573">
        <v>2070.7062314103441</v>
      </c>
      <c r="AW18" s="568"/>
      <c r="AX18" s="573">
        <v>1651.7426133993556</v>
      </c>
      <c r="AY18" s="568"/>
      <c r="AZ18" s="573">
        <v>1869.9321640802907</v>
      </c>
      <c r="BA18" s="568"/>
      <c r="BB18" s="573">
        <v>1635.95384520526</v>
      </c>
      <c r="BC18" s="568"/>
      <c r="BD18" s="573">
        <v>1790.8933143521274</v>
      </c>
      <c r="BE18" s="568"/>
      <c r="BF18" s="573">
        <v>1626.59394914469</v>
      </c>
      <c r="BG18" s="568"/>
      <c r="BH18" s="573">
        <v>1534.78235100398</v>
      </c>
      <c r="BI18" s="568"/>
      <c r="BJ18" s="573" t="s">
        <v>700</v>
      </c>
      <c r="BK18" s="571"/>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469" t="str">
        <f>Parameters!S18</f>
        <v>Manufacture of chemicals and chemical products</v>
      </c>
      <c r="E19" s="475"/>
      <c r="F19" s="572">
        <v>6701.579222782424</v>
      </c>
      <c r="G19" s="568"/>
      <c r="H19" s="573">
        <v>6610.1494676074826</v>
      </c>
      <c r="I19" s="568"/>
      <c r="J19" s="573">
        <v>6437.3594658273778</v>
      </c>
      <c r="K19" s="568"/>
      <c r="L19" s="573">
        <v>6327.0625497196997</v>
      </c>
      <c r="M19" s="568"/>
      <c r="N19" s="573">
        <v>6106.2092916535603</v>
      </c>
      <c r="O19" s="568"/>
      <c r="P19" s="573">
        <v>6597.7196499327611</v>
      </c>
      <c r="Q19" s="568"/>
      <c r="R19" s="573">
        <v>6723.1944224579483</v>
      </c>
      <c r="S19" s="568"/>
      <c r="T19" s="573">
        <v>6223.6343372806041</v>
      </c>
      <c r="U19" s="568"/>
      <c r="V19" s="573">
        <v>5748.4250108227916</v>
      </c>
      <c r="W19" s="568"/>
      <c r="X19" s="573">
        <v>3832.6328814222229</v>
      </c>
      <c r="Y19" s="568"/>
      <c r="Z19" s="573">
        <v>3422.6431118076434</v>
      </c>
      <c r="AA19" s="568"/>
      <c r="AB19" s="573">
        <v>2298.3220147533902</v>
      </c>
      <c r="AC19" s="568"/>
      <c r="AD19" s="573">
        <v>2351.5039390090155</v>
      </c>
      <c r="AE19" s="568"/>
      <c r="AF19" s="573">
        <v>3063.8364068320575</v>
      </c>
      <c r="AG19" s="568"/>
      <c r="AH19" s="573">
        <v>2318.0405289047662</v>
      </c>
      <c r="AI19" s="568"/>
      <c r="AJ19" s="573">
        <v>2072.4527263540986</v>
      </c>
      <c r="AK19" s="568"/>
      <c r="AL19" s="573">
        <v>2294.5790701861274</v>
      </c>
      <c r="AM19" s="568"/>
      <c r="AN19" s="573">
        <v>1949.2542390967246</v>
      </c>
      <c r="AO19" s="568"/>
      <c r="AP19" s="573">
        <v>2248.9967205921143</v>
      </c>
      <c r="AQ19" s="568"/>
      <c r="AR19" s="573">
        <v>2024.476980975558</v>
      </c>
      <c r="AS19" s="568"/>
      <c r="AT19" s="573">
        <v>2295.1762559419535</v>
      </c>
      <c r="AU19" s="568"/>
      <c r="AV19" s="573">
        <v>2093.1165622832473</v>
      </c>
      <c r="AW19" s="568"/>
      <c r="AX19" s="573">
        <v>2169.1381198053632</v>
      </c>
      <c r="AY19" s="568"/>
      <c r="AZ19" s="573">
        <v>2171.9973390279861</v>
      </c>
      <c r="BA19" s="568"/>
      <c r="BB19" s="573">
        <v>2006.7495284496565</v>
      </c>
      <c r="BC19" s="568"/>
      <c r="BD19" s="573">
        <v>2146.9648039247886</v>
      </c>
      <c r="BE19" s="568"/>
      <c r="BF19" s="573">
        <v>2325.426830193685</v>
      </c>
      <c r="BG19" s="568"/>
      <c r="BH19" s="573">
        <v>2150.0791903484355</v>
      </c>
      <c r="BI19" s="568"/>
      <c r="BJ19" s="573" t="s">
        <v>700</v>
      </c>
      <c r="BK19" s="571"/>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469" t="str">
        <f>Parameters!S19</f>
        <v>Manufacture of basic pharmaceutical products and pharmaceutical preparations</v>
      </c>
      <c r="E20" s="475"/>
      <c r="F20" s="572">
        <v>541.98116223765862</v>
      </c>
      <c r="G20" s="568"/>
      <c r="H20" s="573">
        <v>471.43153717324111</v>
      </c>
      <c r="I20" s="568"/>
      <c r="J20" s="573">
        <v>443.95806266975984</v>
      </c>
      <c r="K20" s="568"/>
      <c r="L20" s="573">
        <v>325.47995437050406</v>
      </c>
      <c r="M20" s="568"/>
      <c r="N20" s="573">
        <v>397.00548524505899</v>
      </c>
      <c r="O20" s="568"/>
      <c r="P20" s="573">
        <v>303.16600139914686</v>
      </c>
      <c r="Q20" s="568"/>
      <c r="R20" s="573">
        <v>302.55124525128878</v>
      </c>
      <c r="S20" s="568"/>
      <c r="T20" s="573">
        <v>240.32965335557421</v>
      </c>
      <c r="U20" s="568"/>
      <c r="V20" s="573">
        <v>170.39145497743314</v>
      </c>
      <c r="W20" s="568"/>
      <c r="X20" s="573">
        <v>115.29823308218513</v>
      </c>
      <c r="Y20" s="568"/>
      <c r="Z20" s="573">
        <v>168.09551282022653</v>
      </c>
      <c r="AA20" s="568"/>
      <c r="AB20" s="573">
        <v>113.92871408741856</v>
      </c>
      <c r="AC20" s="568"/>
      <c r="AD20" s="573">
        <v>58.899692658399488</v>
      </c>
      <c r="AE20" s="568"/>
      <c r="AF20" s="573">
        <v>70.617087056097446</v>
      </c>
      <c r="AG20" s="568"/>
      <c r="AH20" s="573">
        <v>54.521496664674281</v>
      </c>
      <c r="AI20" s="568"/>
      <c r="AJ20" s="573">
        <v>45.147079655677537</v>
      </c>
      <c r="AK20" s="568"/>
      <c r="AL20" s="573">
        <v>36.039178408097563</v>
      </c>
      <c r="AM20" s="568"/>
      <c r="AN20" s="573">
        <v>9.7296986212291614</v>
      </c>
      <c r="AO20" s="568"/>
      <c r="AP20" s="573">
        <v>13.622634114328141</v>
      </c>
      <c r="AQ20" s="568"/>
      <c r="AR20" s="573">
        <v>15.310851868207582</v>
      </c>
      <c r="AS20" s="568"/>
      <c r="AT20" s="573">
        <v>12.40135833925298</v>
      </c>
      <c r="AU20" s="568"/>
      <c r="AV20" s="573">
        <v>15.325423631718719</v>
      </c>
      <c r="AW20" s="568"/>
      <c r="AX20" s="573">
        <v>12.497549388901071</v>
      </c>
      <c r="AY20" s="568"/>
      <c r="AZ20" s="573">
        <v>13.201781239366468</v>
      </c>
      <c r="BA20" s="568"/>
      <c r="BB20" s="573">
        <v>12.124143962015358</v>
      </c>
      <c r="BC20" s="568"/>
      <c r="BD20" s="573">
        <v>6.3496202582783718</v>
      </c>
      <c r="BE20" s="568"/>
      <c r="BF20" s="573">
        <v>5.587393844228103</v>
      </c>
      <c r="BG20" s="568"/>
      <c r="BH20" s="573">
        <v>5.2807070658133863</v>
      </c>
      <c r="BI20" s="568"/>
      <c r="BJ20" s="573" t="s">
        <v>700</v>
      </c>
      <c r="BK20" s="571"/>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469" t="str">
        <f>Parameters!S20</f>
        <v>Manufacture of rubber and plastic products and other non-metallic mineral products</v>
      </c>
      <c r="E21" s="470"/>
      <c r="F21" s="603"/>
      <c r="G21" s="594"/>
      <c r="H21" s="575"/>
      <c r="I21" s="594"/>
      <c r="J21" s="575"/>
      <c r="K21" s="594"/>
      <c r="L21" s="575"/>
      <c r="M21" s="594"/>
      <c r="N21" s="575"/>
      <c r="O21" s="594"/>
      <c r="P21" s="575"/>
      <c r="Q21" s="594"/>
      <c r="R21" s="575"/>
      <c r="S21" s="594"/>
      <c r="T21" s="575"/>
      <c r="U21" s="594"/>
      <c r="V21" s="575"/>
      <c r="W21" s="594"/>
      <c r="X21" s="575"/>
      <c r="Y21" s="594"/>
      <c r="Z21" s="575"/>
      <c r="AA21" s="594"/>
      <c r="AB21" s="575"/>
      <c r="AC21" s="594"/>
      <c r="AD21" s="575"/>
      <c r="AE21" s="594"/>
      <c r="AF21" s="575"/>
      <c r="AG21" s="594"/>
      <c r="AH21" s="575"/>
      <c r="AI21" s="594"/>
      <c r="AJ21" s="575"/>
      <c r="AK21" s="594"/>
      <c r="AL21" s="575"/>
      <c r="AM21" s="594"/>
      <c r="AN21" s="575"/>
      <c r="AO21" s="594"/>
      <c r="AP21" s="575"/>
      <c r="AQ21" s="594"/>
      <c r="AR21" s="575"/>
      <c r="AS21" s="594"/>
      <c r="AT21" s="575"/>
      <c r="AU21" s="594"/>
      <c r="AV21" s="575"/>
      <c r="AW21" s="594"/>
      <c r="AX21" s="575"/>
      <c r="AY21" s="594"/>
      <c r="AZ21" s="575"/>
      <c r="BA21" s="594"/>
      <c r="BB21" s="575"/>
      <c r="BC21" s="594"/>
      <c r="BD21" s="575"/>
      <c r="BE21" s="594"/>
      <c r="BF21" s="575"/>
      <c r="BG21" s="594"/>
      <c r="BH21" s="610"/>
      <c r="BI21" s="594"/>
      <c r="BJ21" s="575"/>
      <c r="BK21" s="598"/>
      <c r="CJ21" s="303"/>
      <c r="CK21" s="303"/>
      <c r="CL21" s="303"/>
      <c r="CM21" s="304"/>
      <c r="CN21" s="303"/>
      <c r="CO21" s="303"/>
      <c r="CP21" s="303"/>
      <c r="CQ21" s="303"/>
      <c r="CR21" s="303"/>
      <c r="CS21" s="303"/>
      <c r="CT21" s="303"/>
    </row>
    <row r="22" spans="1:98" s="15" customFormat="1" ht="12.75" customHeight="1">
      <c r="A22" s="35"/>
      <c r="B22" s="204" t="str">
        <f>Parameters!Q21</f>
        <v>C22</v>
      </c>
      <c r="C22" s="218"/>
      <c r="D22" s="471" t="str">
        <f>Parameters!S21</f>
        <v>Manufacture of rubber and plastic products</v>
      </c>
      <c r="E22" s="472"/>
      <c r="F22" s="567">
        <v>2176.4297990552845</v>
      </c>
      <c r="G22" s="568"/>
      <c r="H22" s="569">
        <v>2054.9233573037354</v>
      </c>
      <c r="I22" s="568"/>
      <c r="J22" s="569">
        <v>2151.8856098029869</v>
      </c>
      <c r="K22" s="568"/>
      <c r="L22" s="569">
        <v>2116.1272647107571</v>
      </c>
      <c r="M22" s="568"/>
      <c r="N22" s="569">
        <v>2580.1239736731986</v>
      </c>
      <c r="O22" s="568"/>
      <c r="P22" s="569">
        <v>1618.3882818180364</v>
      </c>
      <c r="Q22" s="568"/>
      <c r="R22" s="569">
        <v>1576.7826671398791</v>
      </c>
      <c r="S22" s="568"/>
      <c r="T22" s="569">
        <v>1700.6459490146622</v>
      </c>
      <c r="U22" s="568"/>
      <c r="V22" s="569">
        <v>1759.0561624926775</v>
      </c>
      <c r="W22" s="568"/>
      <c r="X22" s="569">
        <v>1675.9835248200257</v>
      </c>
      <c r="Y22" s="568"/>
      <c r="Z22" s="569">
        <v>2155.8687132464438</v>
      </c>
      <c r="AA22" s="568"/>
      <c r="AB22" s="569">
        <v>1460.5837535518949</v>
      </c>
      <c r="AC22" s="568"/>
      <c r="AD22" s="569">
        <v>879.95139173265352</v>
      </c>
      <c r="AE22" s="568"/>
      <c r="AF22" s="569">
        <v>1350.7208267570918</v>
      </c>
      <c r="AG22" s="568"/>
      <c r="AH22" s="569">
        <v>972.51256210457404</v>
      </c>
      <c r="AI22" s="568"/>
      <c r="AJ22" s="569">
        <v>847.84863171318807</v>
      </c>
      <c r="AK22" s="568"/>
      <c r="AL22" s="569">
        <v>733.65895878948311</v>
      </c>
      <c r="AM22" s="568"/>
      <c r="AN22" s="569">
        <v>885.40988481355851</v>
      </c>
      <c r="AO22" s="568"/>
      <c r="AP22" s="569">
        <v>708.21139999455886</v>
      </c>
      <c r="AQ22" s="568"/>
      <c r="AR22" s="569">
        <v>765.01347264381479</v>
      </c>
      <c r="AS22" s="568"/>
      <c r="AT22" s="569">
        <v>967.3682594564757</v>
      </c>
      <c r="AU22" s="568"/>
      <c r="AV22" s="569">
        <v>1048.9314317619721</v>
      </c>
      <c r="AW22" s="568"/>
      <c r="AX22" s="569">
        <v>889.44260800087045</v>
      </c>
      <c r="AY22" s="568"/>
      <c r="AZ22" s="569">
        <v>972.5490745641855</v>
      </c>
      <c r="BA22" s="568"/>
      <c r="BB22" s="569">
        <v>825.15323552835468</v>
      </c>
      <c r="BC22" s="568"/>
      <c r="BD22" s="569">
        <v>934.34828643546473</v>
      </c>
      <c r="BE22" s="568"/>
      <c r="BF22" s="569">
        <v>470.79467242296755</v>
      </c>
      <c r="BG22" s="568"/>
      <c r="BH22" s="569">
        <v>442.39947481740671</v>
      </c>
      <c r="BI22" s="568"/>
      <c r="BJ22" s="569" t="s">
        <v>700</v>
      </c>
      <c r="BK22" s="571"/>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471" t="str">
        <f>Parameters!S22</f>
        <v>Manufacture of other non-metallic mineral products</v>
      </c>
      <c r="E23" s="473"/>
      <c r="F23" s="567">
        <v>382.88306783188023</v>
      </c>
      <c r="G23" s="568"/>
      <c r="H23" s="569">
        <v>356.00360019469571</v>
      </c>
      <c r="I23" s="568"/>
      <c r="J23" s="569">
        <v>371.45735647919315</v>
      </c>
      <c r="K23" s="568"/>
      <c r="L23" s="569">
        <v>374.15447172214721</v>
      </c>
      <c r="M23" s="568"/>
      <c r="N23" s="569">
        <v>387.96151131513238</v>
      </c>
      <c r="O23" s="568"/>
      <c r="P23" s="569">
        <v>311.03463430137322</v>
      </c>
      <c r="Q23" s="568"/>
      <c r="R23" s="569">
        <v>329.04829071651778</v>
      </c>
      <c r="S23" s="568"/>
      <c r="T23" s="569">
        <v>399.51836183063426</v>
      </c>
      <c r="U23" s="568"/>
      <c r="V23" s="569">
        <v>398.9892003926189</v>
      </c>
      <c r="W23" s="568"/>
      <c r="X23" s="569">
        <v>453.08401633049868</v>
      </c>
      <c r="Y23" s="568"/>
      <c r="Z23" s="569">
        <v>334.78558285630379</v>
      </c>
      <c r="AA23" s="568"/>
      <c r="AB23" s="569">
        <v>317.82371612855667</v>
      </c>
      <c r="AC23" s="568"/>
      <c r="AD23" s="569">
        <v>369.0077304025105</v>
      </c>
      <c r="AE23" s="568"/>
      <c r="AF23" s="569">
        <v>407.73026894686166</v>
      </c>
      <c r="AG23" s="568"/>
      <c r="AH23" s="569">
        <v>219.15856138806595</v>
      </c>
      <c r="AI23" s="568"/>
      <c r="AJ23" s="569">
        <v>295.67840486154989</v>
      </c>
      <c r="AK23" s="568"/>
      <c r="AL23" s="569">
        <v>370.96311416488004</v>
      </c>
      <c r="AM23" s="568"/>
      <c r="AN23" s="569">
        <v>323.47419236150233</v>
      </c>
      <c r="AO23" s="568"/>
      <c r="AP23" s="569">
        <v>291.5279747834233</v>
      </c>
      <c r="AQ23" s="568"/>
      <c r="AR23" s="569">
        <v>345.29528054592328</v>
      </c>
      <c r="AS23" s="568"/>
      <c r="AT23" s="569">
        <v>375.10267317652307</v>
      </c>
      <c r="AU23" s="568"/>
      <c r="AV23" s="569">
        <v>426.71724181869502</v>
      </c>
      <c r="AW23" s="568"/>
      <c r="AX23" s="569">
        <v>454.93733791392827</v>
      </c>
      <c r="AY23" s="568"/>
      <c r="AZ23" s="569">
        <v>468.36264747564093</v>
      </c>
      <c r="BA23" s="568"/>
      <c r="BB23" s="569">
        <v>439.66475709983189</v>
      </c>
      <c r="BC23" s="568"/>
      <c r="BD23" s="569">
        <v>568.64034606690689</v>
      </c>
      <c r="BE23" s="568"/>
      <c r="BF23" s="569">
        <v>707.39414415541751</v>
      </c>
      <c r="BG23" s="568"/>
      <c r="BH23" s="569">
        <v>721.00880061348516</v>
      </c>
      <c r="BI23" s="568"/>
      <c r="BJ23" s="569" t="s">
        <v>700</v>
      </c>
      <c r="BK23" s="571"/>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469" t="str">
        <f>Parameters!S23</f>
        <v>Manufacture of basic metals and fabricated metal products, except machinery and equipment</v>
      </c>
      <c r="E24" s="470"/>
      <c r="F24" s="603"/>
      <c r="G24" s="594"/>
      <c r="H24" s="575"/>
      <c r="I24" s="594"/>
      <c r="J24" s="575"/>
      <c r="K24" s="594"/>
      <c r="L24" s="575"/>
      <c r="M24" s="594"/>
      <c r="N24" s="575"/>
      <c r="O24" s="594"/>
      <c r="P24" s="575"/>
      <c r="Q24" s="594"/>
      <c r="R24" s="575"/>
      <c r="S24" s="594"/>
      <c r="T24" s="575"/>
      <c r="U24" s="594"/>
      <c r="V24" s="575"/>
      <c r="W24" s="594"/>
      <c r="X24" s="575"/>
      <c r="Y24" s="594"/>
      <c r="Z24" s="575"/>
      <c r="AA24" s="594"/>
      <c r="AB24" s="575"/>
      <c r="AC24" s="594"/>
      <c r="AD24" s="575"/>
      <c r="AE24" s="594"/>
      <c r="AF24" s="575"/>
      <c r="AG24" s="594"/>
      <c r="AH24" s="575"/>
      <c r="AI24" s="594"/>
      <c r="AJ24" s="575"/>
      <c r="AK24" s="594"/>
      <c r="AL24" s="575"/>
      <c r="AM24" s="594"/>
      <c r="AN24" s="575"/>
      <c r="AO24" s="594"/>
      <c r="AP24" s="575"/>
      <c r="AQ24" s="594"/>
      <c r="AR24" s="575"/>
      <c r="AS24" s="594"/>
      <c r="AT24" s="575"/>
      <c r="AU24" s="594"/>
      <c r="AV24" s="575"/>
      <c r="AW24" s="594"/>
      <c r="AX24" s="575"/>
      <c r="AY24" s="594"/>
      <c r="AZ24" s="575"/>
      <c r="BA24" s="594"/>
      <c r="BB24" s="575"/>
      <c r="BC24" s="594"/>
      <c r="BD24" s="575"/>
      <c r="BE24" s="594"/>
      <c r="BF24" s="575"/>
      <c r="BG24" s="594"/>
      <c r="BH24" s="610"/>
      <c r="BI24" s="594"/>
      <c r="BJ24" s="575"/>
      <c r="BK24" s="598"/>
      <c r="CJ24" s="303"/>
      <c r="CK24" s="303"/>
      <c r="CL24" s="303"/>
      <c r="CM24" s="304"/>
      <c r="CN24" s="303"/>
      <c r="CO24" s="303"/>
      <c r="CP24" s="303"/>
      <c r="CQ24" s="303"/>
      <c r="CR24" s="303"/>
      <c r="CS24" s="303"/>
      <c r="CT24" s="303"/>
    </row>
    <row r="25" spans="1:98" s="15" customFormat="1" ht="12.75" customHeight="1">
      <c r="A25" s="35"/>
      <c r="B25" s="204" t="str">
        <f>Parameters!Q24</f>
        <v>C24</v>
      </c>
      <c r="C25" s="218"/>
      <c r="D25" s="471" t="str">
        <f>Parameters!S24</f>
        <v>Manufacture of basic metals</v>
      </c>
      <c r="E25" s="472"/>
      <c r="F25" s="567">
        <v>2238.9810782126724</v>
      </c>
      <c r="G25" s="568"/>
      <c r="H25" s="569">
        <v>2262.6935623007057</v>
      </c>
      <c r="I25" s="568"/>
      <c r="J25" s="569">
        <v>2240.1301086519825</v>
      </c>
      <c r="K25" s="568"/>
      <c r="L25" s="569">
        <v>2112.7990289986292</v>
      </c>
      <c r="M25" s="568"/>
      <c r="N25" s="569">
        <v>2214.9743489193274</v>
      </c>
      <c r="O25" s="568"/>
      <c r="P25" s="569">
        <v>2514.1721960712875</v>
      </c>
      <c r="Q25" s="568"/>
      <c r="R25" s="569">
        <v>1431.5047966127765</v>
      </c>
      <c r="S25" s="568"/>
      <c r="T25" s="569">
        <v>1862.7933616038699</v>
      </c>
      <c r="U25" s="568"/>
      <c r="V25" s="569">
        <v>2108.2030901103085</v>
      </c>
      <c r="W25" s="568"/>
      <c r="X25" s="569">
        <v>2284.6338155493672</v>
      </c>
      <c r="Y25" s="568"/>
      <c r="Z25" s="569">
        <v>2133.6861563475204</v>
      </c>
      <c r="AA25" s="568"/>
      <c r="AB25" s="569">
        <v>1470.8900210898873</v>
      </c>
      <c r="AC25" s="568"/>
      <c r="AD25" s="569">
        <v>1447.0476861199211</v>
      </c>
      <c r="AE25" s="568"/>
      <c r="AF25" s="569">
        <v>1534.8771890992195</v>
      </c>
      <c r="AG25" s="568"/>
      <c r="AH25" s="569">
        <v>1404.0135026561029</v>
      </c>
      <c r="AI25" s="568"/>
      <c r="AJ25" s="569">
        <v>1487.2675052827533</v>
      </c>
      <c r="AK25" s="568"/>
      <c r="AL25" s="569">
        <v>1380.9718362204997</v>
      </c>
      <c r="AM25" s="568"/>
      <c r="AN25" s="569">
        <v>1256.8810361031472</v>
      </c>
      <c r="AO25" s="568"/>
      <c r="AP25" s="569">
        <v>1225.8388760728005</v>
      </c>
      <c r="AQ25" s="568"/>
      <c r="AR25" s="569">
        <v>1390.1894120363795</v>
      </c>
      <c r="AS25" s="568"/>
      <c r="AT25" s="569">
        <v>1457.3148275615094</v>
      </c>
      <c r="AU25" s="568"/>
      <c r="AV25" s="569">
        <v>1513.4229103452562</v>
      </c>
      <c r="AW25" s="568"/>
      <c r="AX25" s="569">
        <v>1424.6785073838907</v>
      </c>
      <c r="AY25" s="568"/>
      <c r="AZ25" s="569">
        <v>1394.8794831122991</v>
      </c>
      <c r="BA25" s="568"/>
      <c r="BB25" s="569">
        <v>1141.8848437188062</v>
      </c>
      <c r="BC25" s="568"/>
      <c r="BD25" s="569">
        <v>1186.3156619755666</v>
      </c>
      <c r="BE25" s="568"/>
      <c r="BF25" s="569">
        <v>2402.9378719060082</v>
      </c>
      <c r="BG25" s="568" t="s">
        <v>358</v>
      </c>
      <c r="BH25" s="569">
        <v>1907.0084424708164</v>
      </c>
      <c r="BI25" s="568"/>
      <c r="BJ25" s="569" t="s">
        <v>700</v>
      </c>
      <c r="BK25" s="571"/>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474" t="str">
        <f>Parameters!S25</f>
        <v>Manufacture of fabricated metal products, except machinery and equipment</v>
      </c>
      <c r="E26" s="473"/>
      <c r="F26" s="567">
        <v>2501.344784566043</v>
      </c>
      <c r="G26" s="568"/>
      <c r="H26" s="569">
        <v>2785.3885853273091</v>
      </c>
      <c r="I26" s="568"/>
      <c r="J26" s="569">
        <v>3000.6213074310162</v>
      </c>
      <c r="K26" s="568"/>
      <c r="L26" s="569">
        <v>2772.3707264548589</v>
      </c>
      <c r="M26" s="568"/>
      <c r="N26" s="569">
        <v>2759.7003543665533</v>
      </c>
      <c r="O26" s="568"/>
      <c r="P26" s="569">
        <v>1258.4322561887273</v>
      </c>
      <c r="Q26" s="568"/>
      <c r="R26" s="569">
        <v>1444.130605216372</v>
      </c>
      <c r="S26" s="568"/>
      <c r="T26" s="569">
        <v>1525.9595603876473</v>
      </c>
      <c r="U26" s="568"/>
      <c r="V26" s="569">
        <v>1971.092087874413</v>
      </c>
      <c r="W26" s="568"/>
      <c r="X26" s="569">
        <v>2133.0887703723374</v>
      </c>
      <c r="Y26" s="568"/>
      <c r="Z26" s="569">
        <v>1680.7575044258642</v>
      </c>
      <c r="AA26" s="568"/>
      <c r="AB26" s="569">
        <v>1698.8390775758714</v>
      </c>
      <c r="AC26" s="568"/>
      <c r="AD26" s="569">
        <v>1766.9821352944416</v>
      </c>
      <c r="AE26" s="568"/>
      <c r="AF26" s="569">
        <v>4088.5667702368532</v>
      </c>
      <c r="AG26" s="568" t="s">
        <v>358</v>
      </c>
      <c r="AH26" s="569">
        <v>2651.5484867571563</v>
      </c>
      <c r="AI26" s="568"/>
      <c r="AJ26" s="569">
        <v>2153.1583396175665</v>
      </c>
      <c r="AK26" s="568"/>
      <c r="AL26" s="569">
        <v>2166.8378249149391</v>
      </c>
      <c r="AM26" s="568"/>
      <c r="AN26" s="569">
        <v>1876.0688524749075</v>
      </c>
      <c r="AO26" s="568"/>
      <c r="AP26" s="569">
        <v>1873.1268780633745</v>
      </c>
      <c r="AQ26" s="568"/>
      <c r="AR26" s="569">
        <v>2250.5694811089375</v>
      </c>
      <c r="AS26" s="568"/>
      <c r="AT26" s="569">
        <v>2514.7522840900701</v>
      </c>
      <c r="AU26" s="568"/>
      <c r="AV26" s="569">
        <v>2640.8071164987414</v>
      </c>
      <c r="AW26" s="568"/>
      <c r="AX26" s="569">
        <v>3200.9732744143612</v>
      </c>
      <c r="AY26" s="568"/>
      <c r="AZ26" s="569">
        <v>2491.1391850848286</v>
      </c>
      <c r="BA26" s="568"/>
      <c r="BB26" s="569">
        <v>1842.2311138430289</v>
      </c>
      <c r="BC26" s="568"/>
      <c r="BD26" s="569">
        <v>2080.8953577323941</v>
      </c>
      <c r="BE26" s="568"/>
      <c r="BF26" s="569">
        <v>2288.8853238310862</v>
      </c>
      <c r="BG26" s="568"/>
      <c r="BH26" s="569">
        <v>1838.3638064757552</v>
      </c>
      <c r="BI26" s="568"/>
      <c r="BJ26" s="569" t="s">
        <v>700</v>
      </c>
      <c r="BK26" s="571"/>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469" t="str">
        <f>Parameters!S26</f>
        <v>Manufacture of computer, electronic and optical products</v>
      </c>
      <c r="E27" s="475"/>
      <c r="F27" s="572">
        <v>1692.7091087015217</v>
      </c>
      <c r="G27" s="568"/>
      <c r="H27" s="573">
        <v>2011.3520602074955</v>
      </c>
      <c r="I27" s="568"/>
      <c r="J27" s="573">
        <v>1881.6961950590219</v>
      </c>
      <c r="K27" s="568"/>
      <c r="L27" s="573">
        <v>1776.6533441467916</v>
      </c>
      <c r="M27" s="568"/>
      <c r="N27" s="573">
        <v>161.57324213491665</v>
      </c>
      <c r="O27" s="568"/>
      <c r="P27" s="573">
        <v>1998.4770484759927</v>
      </c>
      <c r="Q27" s="568" t="s">
        <v>367</v>
      </c>
      <c r="R27" s="573">
        <v>1390.3085069020954</v>
      </c>
      <c r="S27" s="568"/>
      <c r="T27" s="573">
        <v>1753.9829668831314</v>
      </c>
      <c r="U27" s="568"/>
      <c r="V27" s="573">
        <v>1671.641810425954</v>
      </c>
      <c r="W27" s="568"/>
      <c r="X27" s="573">
        <v>1422.9905050473817</v>
      </c>
      <c r="Y27" s="568"/>
      <c r="Z27" s="573">
        <v>1719.9212456025441</v>
      </c>
      <c r="AA27" s="568"/>
      <c r="AB27" s="573">
        <v>2351.6673359180804</v>
      </c>
      <c r="AC27" s="568"/>
      <c r="AD27" s="573">
        <v>1767.7108431206329</v>
      </c>
      <c r="AE27" s="568"/>
      <c r="AF27" s="573">
        <v>1794.7521536291219</v>
      </c>
      <c r="AG27" s="568"/>
      <c r="AH27" s="573">
        <v>1412.2879674905582</v>
      </c>
      <c r="AI27" s="568"/>
      <c r="AJ27" s="573">
        <v>1263.390164696284</v>
      </c>
      <c r="AK27" s="568"/>
      <c r="AL27" s="573">
        <v>2218.3523453317589</v>
      </c>
      <c r="AM27" s="568"/>
      <c r="AN27" s="573">
        <v>816.30327410457767</v>
      </c>
      <c r="AO27" s="568"/>
      <c r="AP27" s="573">
        <v>1029.7594045560988</v>
      </c>
      <c r="AQ27" s="568"/>
      <c r="AR27" s="573">
        <v>903.80192923377376</v>
      </c>
      <c r="AS27" s="568"/>
      <c r="AT27" s="573">
        <v>1008.9044832067784</v>
      </c>
      <c r="AU27" s="568"/>
      <c r="AV27" s="573">
        <v>809.14098616752597</v>
      </c>
      <c r="AW27" s="568"/>
      <c r="AX27" s="573">
        <v>428.89278187826579</v>
      </c>
      <c r="AY27" s="568"/>
      <c r="AZ27" s="573">
        <v>744.70488000434466</v>
      </c>
      <c r="BA27" s="568"/>
      <c r="BB27" s="573">
        <v>672.10138860583584</v>
      </c>
      <c r="BC27" s="568"/>
      <c r="BD27" s="573">
        <v>470.54225143148454</v>
      </c>
      <c r="BE27" s="568"/>
      <c r="BF27" s="573">
        <v>82.126945332872268</v>
      </c>
      <c r="BG27" s="568"/>
      <c r="BH27" s="573">
        <v>67.757154797503276</v>
      </c>
      <c r="BI27" s="568"/>
      <c r="BJ27" s="573" t="s">
        <v>700</v>
      </c>
      <c r="BK27" s="571"/>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469" t="str">
        <f>Parameters!S27</f>
        <v>Manufacture of electrical equipment</v>
      </c>
      <c r="E28" s="475"/>
      <c r="F28" s="572">
        <v>1309.492086190118</v>
      </c>
      <c r="G28" s="568"/>
      <c r="H28" s="573">
        <v>1836.2212457682169</v>
      </c>
      <c r="I28" s="568"/>
      <c r="J28" s="573">
        <v>1394.2633439717231</v>
      </c>
      <c r="K28" s="568"/>
      <c r="L28" s="573">
        <v>1318.9505120458984</v>
      </c>
      <c r="M28" s="568"/>
      <c r="N28" s="573">
        <v>1111.2301437627029</v>
      </c>
      <c r="O28" s="568"/>
      <c r="P28" s="573">
        <v>1106.6968567001138</v>
      </c>
      <c r="Q28" s="568"/>
      <c r="R28" s="573">
        <v>1068.6078576034092</v>
      </c>
      <c r="S28" s="568"/>
      <c r="T28" s="573">
        <v>1223.2803608393785</v>
      </c>
      <c r="U28" s="568"/>
      <c r="V28" s="573">
        <v>1407.0570395052523</v>
      </c>
      <c r="W28" s="568"/>
      <c r="X28" s="573">
        <v>2638.8746871176309</v>
      </c>
      <c r="Y28" s="568" t="s">
        <v>358</v>
      </c>
      <c r="Z28" s="573">
        <v>1896.0356416464651</v>
      </c>
      <c r="AA28" s="568"/>
      <c r="AB28" s="573">
        <v>2128.5335310486503</v>
      </c>
      <c r="AC28" s="568"/>
      <c r="AD28" s="573">
        <v>1117.940177046901</v>
      </c>
      <c r="AE28" s="568"/>
      <c r="AF28" s="573">
        <v>890.83898804628404</v>
      </c>
      <c r="AG28" s="568"/>
      <c r="AH28" s="573">
        <v>2126.6274623082149</v>
      </c>
      <c r="AI28" s="568" t="s">
        <v>369</v>
      </c>
      <c r="AJ28" s="573">
        <v>1119.441784478166</v>
      </c>
      <c r="AK28" s="568"/>
      <c r="AL28" s="573">
        <v>727.5974420692412</v>
      </c>
      <c r="AM28" s="568"/>
      <c r="AN28" s="573">
        <v>595.51610110197123</v>
      </c>
      <c r="AO28" s="568"/>
      <c r="AP28" s="573">
        <v>524.60859288699714</v>
      </c>
      <c r="AQ28" s="568"/>
      <c r="AR28" s="573">
        <v>537.19412426293786</v>
      </c>
      <c r="AS28" s="568"/>
      <c r="AT28" s="573">
        <v>783.51372973084563</v>
      </c>
      <c r="AU28" s="568"/>
      <c r="AV28" s="573">
        <v>702.06926429711575</v>
      </c>
      <c r="AW28" s="568"/>
      <c r="AX28" s="573">
        <v>488.82247375650149</v>
      </c>
      <c r="AY28" s="568"/>
      <c r="AZ28" s="573">
        <v>746.48628779811747</v>
      </c>
      <c r="BA28" s="568"/>
      <c r="BB28" s="573">
        <v>786.38871706447094</v>
      </c>
      <c r="BC28" s="568"/>
      <c r="BD28" s="573">
        <v>540.22581931926391</v>
      </c>
      <c r="BE28" s="568"/>
      <c r="BF28" s="573">
        <v>1823.2623901388447</v>
      </c>
      <c r="BG28" s="568" t="s">
        <v>369</v>
      </c>
      <c r="BH28" s="573">
        <v>1914.7988358957937</v>
      </c>
      <c r="BI28" s="568"/>
      <c r="BJ28" s="573" t="s">
        <v>700</v>
      </c>
      <c r="BK28" s="571"/>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469" t="str">
        <f>Parameters!S28</f>
        <v>Manufacture of machinery and equipment n.e.c.</v>
      </c>
      <c r="E29" s="475"/>
      <c r="F29" s="572">
        <v>9175.6265213607312</v>
      </c>
      <c r="G29" s="568"/>
      <c r="H29" s="573">
        <v>7683.2669888302771</v>
      </c>
      <c r="I29" s="568"/>
      <c r="J29" s="573">
        <v>8248.918933344683</v>
      </c>
      <c r="K29" s="568"/>
      <c r="L29" s="573">
        <v>7277.6087726529122</v>
      </c>
      <c r="M29" s="568"/>
      <c r="N29" s="573">
        <v>7740.8813170126541</v>
      </c>
      <c r="O29" s="568"/>
      <c r="P29" s="573">
        <v>4970.3289719892591</v>
      </c>
      <c r="Q29" s="568"/>
      <c r="R29" s="573">
        <v>4779.2158006669106</v>
      </c>
      <c r="S29" s="568"/>
      <c r="T29" s="573">
        <v>5674.7412487586671</v>
      </c>
      <c r="U29" s="568"/>
      <c r="V29" s="573">
        <v>5429.5195570255019</v>
      </c>
      <c r="W29" s="568"/>
      <c r="X29" s="573">
        <v>5001.8802871957323</v>
      </c>
      <c r="Y29" s="568"/>
      <c r="Z29" s="573">
        <v>5162.007364687709</v>
      </c>
      <c r="AA29" s="568"/>
      <c r="AB29" s="573">
        <v>5632.9700606267597</v>
      </c>
      <c r="AC29" s="568"/>
      <c r="AD29" s="573">
        <v>4456.8664344940053</v>
      </c>
      <c r="AE29" s="568"/>
      <c r="AF29" s="573">
        <v>5604.5059983709898</v>
      </c>
      <c r="AG29" s="568"/>
      <c r="AH29" s="573">
        <v>3632.9617325778595</v>
      </c>
      <c r="AI29" s="568"/>
      <c r="AJ29" s="573">
        <v>3530.2606204450885</v>
      </c>
      <c r="AK29" s="568"/>
      <c r="AL29" s="573">
        <v>6323.1287423430285</v>
      </c>
      <c r="AM29" s="568"/>
      <c r="AN29" s="573">
        <v>3294.0829166843491</v>
      </c>
      <c r="AO29" s="568"/>
      <c r="AP29" s="573">
        <v>3734.4002158062362</v>
      </c>
      <c r="AQ29" s="568"/>
      <c r="AR29" s="573">
        <v>3848.1503981392425</v>
      </c>
      <c r="AS29" s="568"/>
      <c r="AT29" s="573">
        <v>4338.8826573813649</v>
      </c>
      <c r="AU29" s="568"/>
      <c r="AV29" s="573">
        <v>3549.4043994111903</v>
      </c>
      <c r="AW29" s="568"/>
      <c r="AX29" s="573">
        <v>2556.4324613264312</v>
      </c>
      <c r="AY29" s="568"/>
      <c r="AZ29" s="573">
        <v>3810.84655505108</v>
      </c>
      <c r="BA29" s="568"/>
      <c r="BB29" s="573">
        <v>3061.6764682685621</v>
      </c>
      <c r="BC29" s="568"/>
      <c r="BD29" s="573">
        <v>2354.381836212392</v>
      </c>
      <c r="BE29" s="568"/>
      <c r="BF29" s="573">
        <v>1208.8508181042116</v>
      </c>
      <c r="BG29" s="568"/>
      <c r="BH29" s="573">
        <v>928.87389816930852</v>
      </c>
      <c r="BI29" s="568"/>
      <c r="BJ29" s="573" t="s">
        <v>700</v>
      </c>
      <c r="BK29" s="571"/>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469" t="str">
        <f>Parameters!S29</f>
        <v>Manufacture of motor vehicles, trailers, semi-trailers and of other transport equipment</v>
      </c>
      <c r="E30" s="470"/>
      <c r="F30" s="603"/>
      <c r="G30" s="594"/>
      <c r="H30" s="575"/>
      <c r="I30" s="594"/>
      <c r="J30" s="575"/>
      <c r="K30" s="594"/>
      <c r="L30" s="575"/>
      <c r="M30" s="594"/>
      <c r="N30" s="575"/>
      <c r="O30" s="594"/>
      <c r="P30" s="575"/>
      <c r="Q30" s="594"/>
      <c r="R30" s="575"/>
      <c r="S30" s="594"/>
      <c r="T30" s="575"/>
      <c r="U30" s="594"/>
      <c r="V30" s="575"/>
      <c r="W30" s="594"/>
      <c r="X30" s="575"/>
      <c r="Y30" s="594"/>
      <c r="Z30" s="575"/>
      <c r="AA30" s="594"/>
      <c r="AB30" s="575"/>
      <c r="AC30" s="594"/>
      <c r="AD30" s="575"/>
      <c r="AE30" s="594"/>
      <c r="AF30" s="575"/>
      <c r="AG30" s="594"/>
      <c r="AH30" s="575"/>
      <c r="AI30" s="594"/>
      <c r="AJ30" s="575"/>
      <c r="AK30" s="594"/>
      <c r="AL30" s="575"/>
      <c r="AM30" s="594"/>
      <c r="AN30" s="575"/>
      <c r="AO30" s="594"/>
      <c r="AP30" s="575"/>
      <c r="AQ30" s="594"/>
      <c r="AR30" s="575"/>
      <c r="AS30" s="594"/>
      <c r="AT30" s="575"/>
      <c r="AU30" s="594"/>
      <c r="AV30" s="575"/>
      <c r="AW30" s="594"/>
      <c r="AX30" s="575"/>
      <c r="AY30" s="594"/>
      <c r="AZ30" s="575"/>
      <c r="BA30" s="594"/>
      <c r="BB30" s="575"/>
      <c r="BC30" s="594"/>
      <c r="BD30" s="575"/>
      <c r="BE30" s="594"/>
      <c r="BF30" s="575"/>
      <c r="BG30" s="594"/>
      <c r="BH30" s="610"/>
      <c r="BI30" s="594"/>
      <c r="BJ30" s="575"/>
      <c r="BK30" s="598"/>
      <c r="CJ30" s="303"/>
      <c r="CK30" s="303"/>
      <c r="CL30" s="303"/>
      <c r="CM30" s="304"/>
      <c r="CN30" s="303"/>
      <c r="CO30" s="303"/>
      <c r="CP30" s="303"/>
      <c r="CQ30" s="303"/>
      <c r="CR30" s="303"/>
      <c r="CS30" s="303"/>
      <c r="CT30" s="303"/>
    </row>
    <row r="31" spans="1:98" s="15" customFormat="1" ht="12.75" customHeight="1">
      <c r="A31" s="35"/>
      <c r="B31" s="204" t="str">
        <f>Parameters!Q30</f>
        <v>C29</v>
      </c>
      <c r="C31" s="205"/>
      <c r="D31" s="471" t="str">
        <f>Parameters!S30</f>
        <v>Manufacture of motor vehicles, trailers and semi-trailers</v>
      </c>
      <c r="E31" s="472"/>
      <c r="F31" s="567">
        <v>2051.9629694047489</v>
      </c>
      <c r="G31" s="568"/>
      <c r="H31" s="569">
        <v>3013.9326327011349</v>
      </c>
      <c r="I31" s="568"/>
      <c r="J31" s="569">
        <v>2730.9138920775094</v>
      </c>
      <c r="K31" s="568"/>
      <c r="L31" s="569">
        <v>5296.0339572902676</v>
      </c>
      <c r="M31" s="568" t="s">
        <v>368</v>
      </c>
      <c r="N31" s="569">
        <v>8863.5559071602001</v>
      </c>
      <c r="O31" s="568"/>
      <c r="P31" s="569">
        <v>2924.4365043769094</v>
      </c>
      <c r="Q31" s="568"/>
      <c r="R31" s="569">
        <v>3046.9518653856294</v>
      </c>
      <c r="S31" s="568"/>
      <c r="T31" s="569">
        <v>4398.0594104186739</v>
      </c>
      <c r="U31" s="568"/>
      <c r="V31" s="569">
        <v>2865.666536185036</v>
      </c>
      <c r="W31" s="568"/>
      <c r="X31" s="569">
        <v>3832.9524191162031</v>
      </c>
      <c r="Y31" s="568"/>
      <c r="Z31" s="569">
        <v>3823.3022027364209</v>
      </c>
      <c r="AA31" s="568"/>
      <c r="AB31" s="569">
        <v>4593.6439766385338</v>
      </c>
      <c r="AC31" s="568"/>
      <c r="AD31" s="569">
        <v>3568.409642133749</v>
      </c>
      <c r="AE31" s="568"/>
      <c r="AF31" s="569">
        <v>6506.7667703715506</v>
      </c>
      <c r="AG31" s="568" t="s">
        <v>368</v>
      </c>
      <c r="AH31" s="569">
        <v>8003.3167099085049</v>
      </c>
      <c r="AI31" s="568"/>
      <c r="AJ31" s="569">
        <v>7757.1203179458153</v>
      </c>
      <c r="AK31" s="568"/>
      <c r="AL31" s="569">
        <v>6990.299277241289</v>
      </c>
      <c r="AM31" s="568"/>
      <c r="AN31" s="569">
        <v>6790.3417951012107</v>
      </c>
      <c r="AO31" s="568"/>
      <c r="AP31" s="569">
        <v>7636.6895164289881</v>
      </c>
      <c r="AQ31" s="568"/>
      <c r="AR31" s="569">
        <v>8162.1250736830898</v>
      </c>
      <c r="AS31" s="568"/>
      <c r="AT31" s="569">
        <v>9275.7426718242405</v>
      </c>
      <c r="AU31" s="568"/>
      <c r="AV31" s="569">
        <v>8330.1004740265362</v>
      </c>
      <c r="AW31" s="568"/>
      <c r="AX31" s="569">
        <v>7332.5348558189517</v>
      </c>
      <c r="AY31" s="568"/>
      <c r="AZ31" s="569">
        <v>7604.3100049672266</v>
      </c>
      <c r="BA31" s="568"/>
      <c r="BB31" s="569">
        <v>6139.5258665618321</v>
      </c>
      <c r="BC31" s="568"/>
      <c r="BD31" s="569">
        <v>6585.8648194490115</v>
      </c>
      <c r="BE31" s="568"/>
      <c r="BF31" s="569">
        <v>5637.3987631871851</v>
      </c>
      <c r="BG31" s="568"/>
      <c r="BH31" s="569">
        <v>5036.7723804118596</v>
      </c>
      <c r="BI31" s="568"/>
      <c r="BJ31" s="569" t="s">
        <v>700</v>
      </c>
      <c r="BK31" s="571"/>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471" t="str">
        <f>Parameters!S31</f>
        <v>Manufacture of other transport equipment</v>
      </c>
      <c r="E32" s="472"/>
      <c r="F32" s="567">
        <v>6245.601806866388</v>
      </c>
      <c r="G32" s="568"/>
      <c r="H32" s="569">
        <v>5249.437678000103</v>
      </c>
      <c r="I32" s="568"/>
      <c r="J32" s="569">
        <v>5165.452733465896</v>
      </c>
      <c r="K32" s="568"/>
      <c r="L32" s="569">
        <v>3911.453868061064</v>
      </c>
      <c r="M32" s="568"/>
      <c r="N32" s="569">
        <v>1405.1241399285366</v>
      </c>
      <c r="O32" s="568"/>
      <c r="P32" s="569">
        <v>123.13018128886829</v>
      </c>
      <c r="Q32" s="568"/>
      <c r="R32" s="569">
        <v>193.96127884865186</v>
      </c>
      <c r="S32" s="568"/>
      <c r="T32" s="569">
        <v>142.79468418443182</v>
      </c>
      <c r="U32" s="568"/>
      <c r="V32" s="569">
        <v>133.10530999816851</v>
      </c>
      <c r="W32" s="568"/>
      <c r="X32" s="569">
        <v>114.47833185564691</v>
      </c>
      <c r="Y32" s="568"/>
      <c r="Z32" s="569">
        <v>101.49436908745513</v>
      </c>
      <c r="AA32" s="568"/>
      <c r="AB32" s="569">
        <v>84.517805283116559</v>
      </c>
      <c r="AC32" s="568"/>
      <c r="AD32" s="569">
        <v>96.723787852444474</v>
      </c>
      <c r="AE32" s="568"/>
      <c r="AF32" s="569">
        <v>1655.862749896304</v>
      </c>
      <c r="AG32" s="568"/>
      <c r="AH32" s="569">
        <v>1741.4063963724079</v>
      </c>
      <c r="AI32" s="568"/>
      <c r="AJ32" s="569">
        <v>1258.1047956084342</v>
      </c>
      <c r="AK32" s="568"/>
      <c r="AL32" s="569">
        <v>1641.5083244137954</v>
      </c>
      <c r="AM32" s="568"/>
      <c r="AN32" s="569">
        <v>903.20992426074076</v>
      </c>
      <c r="AO32" s="568"/>
      <c r="AP32" s="569">
        <v>963.59060178497657</v>
      </c>
      <c r="AQ32" s="568"/>
      <c r="AR32" s="569">
        <v>1370.6209934170788</v>
      </c>
      <c r="AS32" s="568"/>
      <c r="AT32" s="569">
        <v>1535.0125482110341</v>
      </c>
      <c r="AU32" s="568"/>
      <c r="AV32" s="569">
        <v>1508.7984286986657</v>
      </c>
      <c r="AW32" s="568"/>
      <c r="AX32" s="569">
        <v>570.35344982958395</v>
      </c>
      <c r="AY32" s="568"/>
      <c r="AZ32" s="569">
        <v>1261.7740408524883</v>
      </c>
      <c r="BA32" s="568"/>
      <c r="BB32" s="569">
        <v>1236.4886865823914</v>
      </c>
      <c r="BC32" s="568"/>
      <c r="BD32" s="569">
        <v>1380.1476284880696</v>
      </c>
      <c r="BE32" s="568"/>
      <c r="BF32" s="569">
        <v>625.93234517433325</v>
      </c>
      <c r="BG32" s="568"/>
      <c r="BH32" s="569">
        <v>495.52063186432491</v>
      </c>
      <c r="BI32" s="568"/>
      <c r="BJ32" s="569" t="s">
        <v>700</v>
      </c>
      <c r="BK32" s="571"/>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469" t="str">
        <f>Parameters!S32</f>
        <v>Manufacture of furniture; jewellery, musical instruments, toys; repair and installation of machinery and equipment</v>
      </c>
      <c r="E33" s="470"/>
      <c r="F33" s="603"/>
      <c r="G33" s="594"/>
      <c r="H33" s="575"/>
      <c r="I33" s="594"/>
      <c r="J33" s="575"/>
      <c r="K33" s="594"/>
      <c r="L33" s="575"/>
      <c r="M33" s="594"/>
      <c r="N33" s="575"/>
      <c r="O33" s="594"/>
      <c r="P33" s="575"/>
      <c r="Q33" s="594"/>
      <c r="R33" s="575"/>
      <c r="S33" s="594"/>
      <c r="T33" s="575"/>
      <c r="U33" s="594"/>
      <c r="V33" s="575"/>
      <c r="W33" s="594"/>
      <c r="X33" s="575"/>
      <c r="Y33" s="594"/>
      <c r="Z33" s="575"/>
      <c r="AA33" s="594"/>
      <c r="AB33" s="575"/>
      <c r="AC33" s="594"/>
      <c r="AD33" s="575"/>
      <c r="AE33" s="594"/>
      <c r="AF33" s="575"/>
      <c r="AG33" s="594"/>
      <c r="AH33" s="575"/>
      <c r="AI33" s="594"/>
      <c r="AJ33" s="575"/>
      <c r="AK33" s="594"/>
      <c r="AL33" s="575"/>
      <c r="AM33" s="594"/>
      <c r="AN33" s="575"/>
      <c r="AO33" s="594"/>
      <c r="AP33" s="575"/>
      <c r="AQ33" s="594"/>
      <c r="AR33" s="575"/>
      <c r="AS33" s="594"/>
      <c r="AT33" s="575"/>
      <c r="AU33" s="594"/>
      <c r="AV33" s="575"/>
      <c r="AW33" s="594"/>
      <c r="AX33" s="575"/>
      <c r="AY33" s="594"/>
      <c r="AZ33" s="575"/>
      <c r="BA33" s="594"/>
      <c r="BB33" s="575"/>
      <c r="BC33" s="594"/>
      <c r="BD33" s="575"/>
      <c r="BE33" s="594"/>
      <c r="BF33" s="575"/>
      <c r="BG33" s="594"/>
      <c r="BH33" s="610"/>
      <c r="BI33" s="594"/>
      <c r="BJ33" s="575"/>
      <c r="BK33" s="598"/>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471" t="str">
        <f>Parameters!S33</f>
        <v>Manufacture of furniture; other manufacturing</v>
      </c>
      <c r="E34" s="472"/>
      <c r="F34" s="567">
        <v>272.76986917607161</v>
      </c>
      <c r="G34" s="568"/>
      <c r="H34" s="569">
        <v>295.42791177629681</v>
      </c>
      <c r="I34" s="568"/>
      <c r="J34" s="569">
        <v>296.42463881967717</v>
      </c>
      <c r="K34" s="568"/>
      <c r="L34" s="569">
        <v>278.90836740926761</v>
      </c>
      <c r="M34" s="568"/>
      <c r="N34" s="569">
        <v>87.090502271446098</v>
      </c>
      <c r="O34" s="568"/>
      <c r="P34" s="569">
        <v>1025.6475013631555</v>
      </c>
      <c r="Q34" s="568"/>
      <c r="R34" s="569">
        <v>1264.8365030107941</v>
      </c>
      <c r="S34" s="568"/>
      <c r="T34" s="569">
        <v>1509.5371245221893</v>
      </c>
      <c r="U34" s="568"/>
      <c r="V34" s="569">
        <v>1460.1262003262589</v>
      </c>
      <c r="W34" s="568"/>
      <c r="X34" s="569">
        <v>1546.8082540867244</v>
      </c>
      <c r="Y34" s="568"/>
      <c r="Z34" s="569">
        <v>2156.4201223139953</v>
      </c>
      <c r="AA34" s="568"/>
      <c r="AB34" s="569">
        <v>2187.2506965707657</v>
      </c>
      <c r="AC34" s="568"/>
      <c r="AD34" s="569">
        <v>1663.2373180000693</v>
      </c>
      <c r="AE34" s="568"/>
      <c r="AF34" s="569">
        <v>1214.6448285069689</v>
      </c>
      <c r="AG34" s="568"/>
      <c r="AH34" s="569">
        <v>1116.1658741284186</v>
      </c>
      <c r="AI34" s="568"/>
      <c r="AJ34" s="569">
        <v>811.94338511381363</v>
      </c>
      <c r="AK34" s="568"/>
      <c r="AL34" s="569">
        <v>674.59654677116066</v>
      </c>
      <c r="AM34" s="568"/>
      <c r="AN34" s="569">
        <v>572.46199699578187</v>
      </c>
      <c r="AO34" s="568"/>
      <c r="AP34" s="569">
        <v>579.37159955120092</v>
      </c>
      <c r="AQ34" s="568"/>
      <c r="AR34" s="569">
        <v>681.60831179603008</v>
      </c>
      <c r="AS34" s="568"/>
      <c r="AT34" s="569">
        <v>599.85367438382821</v>
      </c>
      <c r="AU34" s="568"/>
      <c r="AV34" s="569">
        <v>842.00319052224268</v>
      </c>
      <c r="AW34" s="568"/>
      <c r="AX34" s="569">
        <v>486.11164691590932</v>
      </c>
      <c r="AY34" s="568"/>
      <c r="AZ34" s="569">
        <v>546.14488080365243</v>
      </c>
      <c r="BA34" s="568"/>
      <c r="BB34" s="569">
        <v>572.04812057728702</v>
      </c>
      <c r="BC34" s="568"/>
      <c r="BD34" s="569">
        <v>465.54805118795059</v>
      </c>
      <c r="BE34" s="568"/>
      <c r="BF34" s="569">
        <v>455.22161465668813</v>
      </c>
      <c r="BG34" s="568"/>
      <c r="BH34" s="569">
        <v>551.50745839672652</v>
      </c>
      <c r="BI34" s="568"/>
      <c r="BJ34" s="569" t="s">
        <v>700</v>
      </c>
      <c r="BK34" s="571"/>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474" t="str">
        <f>Parameters!S34</f>
        <v>Repair and installation of machinery and equipment</v>
      </c>
      <c r="E35" s="473"/>
      <c r="F35" s="567">
        <v>1429.539082513186</v>
      </c>
      <c r="G35" s="568"/>
      <c r="H35" s="569">
        <v>1494.7121896878446</v>
      </c>
      <c r="I35" s="568"/>
      <c r="J35" s="569">
        <v>1359.4754744673087</v>
      </c>
      <c r="K35" s="568"/>
      <c r="L35" s="569">
        <v>1428.8266991985765</v>
      </c>
      <c r="M35" s="568"/>
      <c r="N35" s="569">
        <v>1326.2009682887383</v>
      </c>
      <c r="O35" s="568"/>
      <c r="P35" s="569">
        <v>1092.917592757</v>
      </c>
      <c r="Q35" s="568"/>
      <c r="R35" s="569">
        <v>1265.4250379771793</v>
      </c>
      <c r="S35" s="568"/>
      <c r="T35" s="569">
        <v>1259.9112655441149</v>
      </c>
      <c r="U35" s="568"/>
      <c r="V35" s="569">
        <v>1300.9775754975039</v>
      </c>
      <c r="W35" s="568"/>
      <c r="X35" s="569">
        <v>1320.4653877551652</v>
      </c>
      <c r="Y35" s="568"/>
      <c r="Z35" s="569">
        <v>1171.6411554068109</v>
      </c>
      <c r="AA35" s="568"/>
      <c r="AB35" s="569">
        <v>1054.0150144704014</v>
      </c>
      <c r="AC35" s="568"/>
      <c r="AD35" s="569">
        <v>894.76480031743222</v>
      </c>
      <c r="AE35" s="568"/>
      <c r="AF35" s="569">
        <v>1462.5684351835268</v>
      </c>
      <c r="AG35" s="568"/>
      <c r="AH35" s="569">
        <v>1030.1523551189337</v>
      </c>
      <c r="AI35" s="568"/>
      <c r="AJ35" s="569">
        <v>785.21365461866856</v>
      </c>
      <c r="AK35" s="568"/>
      <c r="AL35" s="569">
        <v>739.93875685323849</v>
      </c>
      <c r="AM35" s="568"/>
      <c r="AN35" s="569">
        <v>452.74887860256365</v>
      </c>
      <c r="AO35" s="568"/>
      <c r="AP35" s="569">
        <v>644.00281597188791</v>
      </c>
      <c r="AQ35" s="568"/>
      <c r="AR35" s="569">
        <v>523.67098437504205</v>
      </c>
      <c r="AS35" s="568"/>
      <c r="AT35" s="569">
        <v>551.30994901817132</v>
      </c>
      <c r="AU35" s="568"/>
      <c r="AV35" s="569">
        <v>626.1893448918139</v>
      </c>
      <c r="AW35" s="568"/>
      <c r="AX35" s="569">
        <v>621.9107799725723</v>
      </c>
      <c r="AY35" s="568"/>
      <c r="AZ35" s="569">
        <v>717.81838563538156</v>
      </c>
      <c r="BA35" s="568"/>
      <c r="BB35" s="569">
        <v>580.56874584979414</v>
      </c>
      <c r="BC35" s="568"/>
      <c r="BD35" s="569">
        <v>563.64337215794706</v>
      </c>
      <c r="BE35" s="568"/>
      <c r="BF35" s="569">
        <v>159.39737943204503</v>
      </c>
      <c r="BG35" s="568"/>
      <c r="BH35" s="569">
        <v>130.1707712151622</v>
      </c>
      <c r="BI35" s="568"/>
      <c r="BJ35" s="569" t="s">
        <v>700</v>
      </c>
      <c r="BK35" s="571"/>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479" t="str">
        <f>Parameters!S35</f>
        <v>Electricity, gas, steam and air conditioning supply</v>
      </c>
      <c r="E36" s="472"/>
      <c r="F36" s="564">
        <v>645.81277808904406</v>
      </c>
      <c r="G36" s="568"/>
      <c r="H36" s="565">
        <v>741.91675234046943</v>
      </c>
      <c r="I36" s="568"/>
      <c r="J36" s="565">
        <v>629.8257114186398</v>
      </c>
      <c r="K36" s="568"/>
      <c r="L36" s="565">
        <v>615.37706789429456</v>
      </c>
      <c r="M36" s="568"/>
      <c r="N36" s="565">
        <v>751.26455661508487</v>
      </c>
      <c r="O36" s="568"/>
      <c r="P36" s="565">
        <v>6668.9122055541493</v>
      </c>
      <c r="Q36" s="568"/>
      <c r="R36" s="565">
        <v>5962.5261896846196</v>
      </c>
      <c r="S36" s="568"/>
      <c r="T36" s="565">
        <v>6872.4479259105747</v>
      </c>
      <c r="U36" s="568"/>
      <c r="V36" s="565">
        <v>7070.781776686601</v>
      </c>
      <c r="W36" s="568"/>
      <c r="X36" s="565">
        <v>8732.0475779105018</v>
      </c>
      <c r="Y36" s="568"/>
      <c r="Z36" s="565">
        <v>6973.6513421358195</v>
      </c>
      <c r="AA36" s="568"/>
      <c r="AB36" s="565">
        <v>8006.1340777017895</v>
      </c>
      <c r="AC36" s="568"/>
      <c r="AD36" s="565">
        <v>7263.1920180086281</v>
      </c>
      <c r="AE36" s="568"/>
      <c r="AF36" s="565">
        <v>1146.359832241478</v>
      </c>
      <c r="AG36" s="568"/>
      <c r="AH36" s="565">
        <v>530.66376391544406</v>
      </c>
      <c r="AI36" s="568"/>
      <c r="AJ36" s="565">
        <v>532.23482995082486</v>
      </c>
      <c r="AK36" s="568"/>
      <c r="AL36" s="565">
        <v>517.95591027461865</v>
      </c>
      <c r="AM36" s="568"/>
      <c r="AN36" s="565">
        <v>546.53766448451245</v>
      </c>
      <c r="AO36" s="568"/>
      <c r="AP36" s="565">
        <v>438.9316013255056</v>
      </c>
      <c r="AQ36" s="568"/>
      <c r="AR36" s="565">
        <v>422.5379280205143</v>
      </c>
      <c r="AS36" s="568"/>
      <c r="AT36" s="565">
        <v>364.15596407265031</v>
      </c>
      <c r="AU36" s="568"/>
      <c r="AV36" s="565">
        <v>384.05218978692102</v>
      </c>
      <c r="AW36" s="568"/>
      <c r="AX36" s="565">
        <v>394.14396928439584</v>
      </c>
      <c r="AY36" s="568"/>
      <c r="AZ36" s="565">
        <v>394.20659350494446</v>
      </c>
      <c r="BA36" s="568"/>
      <c r="BB36" s="565">
        <v>689.85693380022462</v>
      </c>
      <c r="BC36" s="568"/>
      <c r="BD36" s="565">
        <v>367.66604299971027</v>
      </c>
      <c r="BE36" s="568"/>
      <c r="BF36" s="565">
        <v>392.44731217921992</v>
      </c>
      <c r="BG36" s="568"/>
      <c r="BH36" s="565">
        <v>388.37405496972377</v>
      </c>
      <c r="BI36" s="568"/>
      <c r="BJ36" s="565" t="s">
        <v>700</v>
      </c>
      <c r="BK36" s="571"/>
      <c r="CJ36" s="303"/>
      <c r="CK36" s="303"/>
      <c r="CL36" s="303"/>
      <c r="CM36" s="304" t="s">
        <v>59</v>
      </c>
      <c r="CN36" s="303" t="s">
        <v>946</v>
      </c>
      <c r="CO36" s="303"/>
      <c r="CP36" s="303"/>
      <c r="CQ36" s="303"/>
      <c r="CR36" s="303"/>
      <c r="CS36" s="303"/>
      <c r="CT36" s="303"/>
    </row>
    <row r="37" spans="1:98" s="13" customFormat="1">
      <c r="A37" s="36"/>
      <c r="B37" s="207" t="str">
        <f>Parameters!Q36</f>
        <v>E</v>
      </c>
      <c r="C37" s="208"/>
      <c r="D37" s="479" t="str">
        <f>Parameters!S36</f>
        <v>Water supply; sewerage, waste management and remediation activities</v>
      </c>
      <c r="E37" s="481"/>
      <c r="F37" s="564">
        <v>1660.6574420571487</v>
      </c>
      <c r="G37" s="568"/>
      <c r="H37" s="565">
        <v>1699.7811359025516</v>
      </c>
      <c r="I37" s="568"/>
      <c r="J37" s="565">
        <v>1649.0002299445598</v>
      </c>
      <c r="K37" s="568"/>
      <c r="L37" s="565">
        <v>1525.4458442619355</v>
      </c>
      <c r="M37" s="568"/>
      <c r="N37" s="565">
        <v>1470.375905814062</v>
      </c>
      <c r="O37" s="568"/>
      <c r="P37" s="565">
        <v>2778.3130517600343</v>
      </c>
      <c r="Q37" s="568"/>
      <c r="R37" s="565">
        <v>3527.6920987743074</v>
      </c>
      <c r="S37" s="568"/>
      <c r="T37" s="565">
        <v>3160.3615572657682</v>
      </c>
      <c r="U37" s="568"/>
      <c r="V37" s="565">
        <v>2979.3157593915212</v>
      </c>
      <c r="W37" s="568"/>
      <c r="X37" s="565">
        <v>1661.6281020688662</v>
      </c>
      <c r="Y37" s="568"/>
      <c r="Z37" s="565">
        <v>1798.769543528628</v>
      </c>
      <c r="AA37" s="568"/>
      <c r="AB37" s="565">
        <v>1572.3843327247091</v>
      </c>
      <c r="AC37" s="568"/>
      <c r="AD37" s="565">
        <v>1523.7910205191163</v>
      </c>
      <c r="AE37" s="568"/>
      <c r="AF37" s="565">
        <v>1537.0204688139092</v>
      </c>
      <c r="AG37" s="568"/>
      <c r="AH37" s="565">
        <v>1414.2592360874696</v>
      </c>
      <c r="AI37" s="568"/>
      <c r="AJ37" s="565">
        <v>1351.9371032997992</v>
      </c>
      <c r="AK37" s="568"/>
      <c r="AL37" s="565">
        <v>1235.1757008866216</v>
      </c>
      <c r="AM37" s="568"/>
      <c r="AN37" s="565">
        <v>1364.3946679904043</v>
      </c>
      <c r="AO37" s="568"/>
      <c r="AP37" s="565">
        <v>1302.572070009558</v>
      </c>
      <c r="AQ37" s="568"/>
      <c r="AR37" s="565">
        <v>1418.3360878438568</v>
      </c>
      <c r="AS37" s="568"/>
      <c r="AT37" s="565">
        <v>1559.9132678982721</v>
      </c>
      <c r="AU37" s="568"/>
      <c r="AV37" s="565">
        <v>1447.641703920799</v>
      </c>
      <c r="AW37" s="568"/>
      <c r="AX37" s="565">
        <v>1585.2259223890178</v>
      </c>
      <c r="AY37" s="568"/>
      <c r="AZ37" s="565">
        <v>1517.5152743455264</v>
      </c>
      <c r="BA37" s="568"/>
      <c r="BB37" s="565">
        <v>1206.6569907413175</v>
      </c>
      <c r="BC37" s="568"/>
      <c r="BD37" s="565">
        <v>1150.68605773736</v>
      </c>
      <c r="BE37" s="568"/>
      <c r="BF37" s="565">
        <v>1137.5714389116847</v>
      </c>
      <c r="BG37" s="568"/>
      <c r="BH37" s="565">
        <v>1109.6362900818831</v>
      </c>
      <c r="BI37" s="568"/>
      <c r="BJ37" s="565" t="s">
        <v>700</v>
      </c>
      <c r="BK37" s="571"/>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474" t="str">
        <f>Parameters!S37</f>
        <v>Water collection, treatment and supply</v>
      </c>
      <c r="E38" s="473"/>
      <c r="F38" s="567">
        <v>255.54889997241105</v>
      </c>
      <c r="G38" s="568"/>
      <c r="H38" s="569">
        <v>288.12783940097955</v>
      </c>
      <c r="I38" s="568"/>
      <c r="J38" s="569">
        <v>260.91953604558893</v>
      </c>
      <c r="K38" s="568"/>
      <c r="L38" s="569">
        <v>248.58049307238724</v>
      </c>
      <c r="M38" s="568"/>
      <c r="N38" s="569">
        <v>253.2814982842464</v>
      </c>
      <c r="O38" s="568"/>
      <c r="P38" s="569">
        <v>1539.1119465655954</v>
      </c>
      <c r="Q38" s="568" t="s">
        <v>358</v>
      </c>
      <c r="R38" s="569">
        <v>2193.8467277071436</v>
      </c>
      <c r="S38" s="568"/>
      <c r="T38" s="569">
        <v>1862.8431076714603</v>
      </c>
      <c r="U38" s="568"/>
      <c r="V38" s="569">
        <v>1732.6886729333032</v>
      </c>
      <c r="W38" s="568"/>
      <c r="X38" s="569">
        <v>509.57270189128946</v>
      </c>
      <c r="Y38" s="568"/>
      <c r="Z38" s="569">
        <v>628.74638303404367</v>
      </c>
      <c r="AA38" s="568"/>
      <c r="AB38" s="569">
        <v>506.76078633087343</v>
      </c>
      <c r="AC38" s="568"/>
      <c r="AD38" s="569">
        <v>465.82838825816356</v>
      </c>
      <c r="AE38" s="568"/>
      <c r="AF38" s="569">
        <v>306.18071781785773</v>
      </c>
      <c r="AG38" s="568"/>
      <c r="AH38" s="569">
        <v>375.36642636168358</v>
      </c>
      <c r="AI38" s="568"/>
      <c r="AJ38" s="569">
        <v>334.41011363325663</v>
      </c>
      <c r="AK38" s="568"/>
      <c r="AL38" s="569">
        <v>300.95612553032174</v>
      </c>
      <c r="AM38" s="568"/>
      <c r="AN38" s="569">
        <v>270.66824169298428</v>
      </c>
      <c r="AO38" s="568"/>
      <c r="AP38" s="569">
        <v>246.50312255361661</v>
      </c>
      <c r="AQ38" s="568"/>
      <c r="AR38" s="569">
        <v>246.6778826771847</v>
      </c>
      <c r="AS38" s="568"/>
      <c r="AT38" s="569">
        <v>270.25153257280886</v>
      </c>
      <c r="AU38" s="568"/>
      <c r="AV38" s="569">
        <v>279.46517726433365</v>
      </c>
      <c r="AW38" s="568"/>
      <c r="AX38" s="569">
        <v>281.95137541950055</v>
      </c>
      <c r="AY38" s="568"/>
      <c r="AZ38" s="569">
        <v>282.094500275097</v>
      </c>
      <c r="BA38" s="568"/>
      <c r="BB38" s="569">
        <v>288.80853821975722</v>
      </c>
      <c r="BC38" s="568"/>
      <c r="BD38" s="569">
        <v>285.69981928142971</v>
      </c>
      <c r="BE38" s="568"/>
      <c r="BF38" s="569">
        <v>280.59114860285842</v>
      </c>
      <c r="BG38" s="568"/>
      <c r="BH38" s="569">
        <v>272.7049726554319</v>
      </c>
      <c r="BI38" s="568"/>
      <c r="BJ38" s="569" t="s">
        <v>700</v>
      </c>
      <c r="BK38" s="571"/>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474" t="str">
        <f>Parameters!S38</f>
        <v>Sewerage, waste management, remediation activities</v>
      </c>
      <c r="E39" s="473"/>
      <c r="F39" s="567">
        <v>1405.1085420847376</v>
      </c>
      <c r="G39" s="568"/>
      <c r="H39" s="569">
        <v>1411.653296501572</v>
      </c>
      <c r="I39" s="568"/>
      <c r="J39" s="569">
        <v>1388.0806938989708</v>
      </c>
      <c r="K39" s="568"/>
      <c r="L39" s="569">
        <v>1276.8653511895482</v>
      </c>
      <c r="M39" s="568"/>
      <c r="N39" s="569">
        <v>1217.0944075298155</v>
      </c>
      <c r="O39" s="568"/>
      <c r="P39" s="569">
        <v>1239.2011051944389</v>
      </c>
      <c r="Q39" s="568"/>
      <c r="R39" s="569">
        <v>1333.8453710671638</v>
      </c>
      <c r="S39" s="568"/>
      <c r="T39" s="569">
        <v>1297.5184495943081</v>
      </c>
      <c r="U39" s="568"/>
      <c r="V39" s="569">
        <v>1246.6270864582177</v>
      </c>
      <c r="W39" s="568"/>
      <c r="X39" s="569">
        <v>1152.0554001775768</v>
      </c>
      <c r="Y39" s="568"/>
      <c r="Z39" s="569">
        <v>1170.0231604945843</v>
      </c>
      <c r="AA39" s="568"/>
      <c r="AB39" s="569">
        <v>1065.6235463938358</v>
      </c>
      <c r="AC39" s="568"/>
      <c r="AD39" s="569">
        <v>1057.9626322609527</v>
      </c>
      <c r="AE39" s="568"/>
      <c r="AF39" s="569">
        <v>1230.8397509960514</v>
      </c>
      <c r="AG39" s="568"/>
      <c r="AH39" s="569">
        <v>1038.892809725786</v>
      </c>
      <c r="AI39" s="568"/>
      <c r="AJ39" s="569">
        <v>1017.5269896665427</v>
      </c>
      <c r="AK39" s="568"/>
      <c r="AL39" s="569">
        <v>934.21957535629997</v>
      </c>
      <c r="AM39" s="568"/>
      <c r="AN39" s="569">
        <v>1093.7264262974199</v>
      </c>
      <c r="AO39" s="568"/>
      <c r="AP39" s="569">
        <v>1056.0689474559415</v>
      </c>
      <c r="AQ39" s="568"/>
      <c r="AR39" s="569">
        <v>1171.6582051666721</v>
      </c>
      <c r="AS39" s="568"/>
      <c r="AT39" s="569">
        <v>1289.6617353254633</v>
      </c>
      <c r="AU39" s="568"/>
      <c r="AV39" s="569">
        <v>1168.1765266564653</v>
      </c>
      <c r="AW39" s="568"/>
      <c r="AX39" s="569">
        <v>1303.2745469695174</v>
      </c>
      <c r="AY39" s="568"/>
      <c r="AZ39" s="569">
        <v>1235.4207740704294</v>
      </c>
      <c r="BA39" s="568"/>
      <c r="BB39" s="569">
        <v>917.84845252156026</v>
      </c>
      <c r="BC39" s="568"/>
      <c r="BD39" s="569">
        <v>864.98623845593033</v>
      </c>
      <c r="BE39" s="568"/>
      <c r="BF39" s="569">
        <v>856.98029030882617</v>
      </c>
      <c r="BG39" s="568"/>
      <c r="BH39" s="569">
        <v>836.93131742645107</v>
      </c>
      <c r="BI39" s="568"/>
      <c r="BJ39" s="569" t="s">
        <v>700</v>
      </c>
      <c r="BK39" s="571"/>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479" t="str">
        <f>Parameters!S39</f>
        <v>Construction</v>
      </c>
      <c r="E40" s="472"/>
      <c r="F40" s="564">
        <v>1139.6625439990171</v>
      </c>
      <c r="G40" s="568"/>
      <c r="H40" s="565">
        <v>1437.5570883602147</v>
      </c>
      <c r="I40" s="568"/>
      <c r="J40" s="565">
        <v>1352.2553649552592</v>
      </c>
      <c r="K40" s="568"/>
      <c r="L40" s="565">
        <v>1367.8946676463886</v>
      </c>
      <c r="M40" s="568"/>
      <c r="N40" s="565">
        <v>1210.0007614183796</v>
      </c>
      <c r="O40" s="568"/>
      <c r="P40" s="565">
        <v>938.60997079487231</v>
      </c>
      <c r="Q40" s="568"/>
      <c r="R40" s="565">
        <v>924.42421810454141</v>
      </c>
      <c r="S40" s="568"/>
      <c r="T40" s="565">
        <v>980.21433015870412</v>
      </c>
      <c r="U40" s="568"/>
      <c r="V40" s="565">
        <v>841.24104250179539</v>
      </c>
      <c r="W40" s="568"/>
      <c r="X40" s="565">
        <v>804.17093933752449</v>
      </c>
      <c r="Y40" s="568"/>
      <c r="Z40" s="565">
        <v>904.47041221688016</v>
      </c>
      <c r="AA40" s="568"/>
      <c r="AB40" s="565">
        <v>791.64775982984918</v>
      </c>
      <c r="AC40" s="568"/>
      <c r="AD40" s="565">
        <v>866.30121326348865</v>
      </c>
      <c r="AE40" s="568"/>
      <c r="AF40" s="565">
        <v>1068.0007928593477</v>
      </c>
      <c r="AG40" s="568"/>
      <c r="AH40" s="565">
        <v>1038.920516062218</v>
      </c>
      <c r="AI40" s="568"/>
      <c r="AJ40" s="565">
        <v>752.81447061764504</v>
      </c>
      <c r="AK40" s="568"/>
      <c r="AL40" s="565">
        <v>508.41039234703021</v>
      </c>
      <c r="AM40" s="568"/>
      <c r="AN40" s="565">
        <v>492.57640505494328</v>
      </c>
      <c r="AO40" s="568"/>
      <c r="AP40" s="565">
        <v>207.14291697099418</v>
      </c>
      <c r="AQ40" s="568"/>
      <c r="AR40" s="565">
        <v>234.82982150990614</v>
      </c>
      <c r="AS40" s="568"/>
      <c r="AT40" s="565">
        <v>266.7698699946676</v>
      </c>
      <c r="AU40" s="568"/>
      <c r="AV40" s="565">
        <v>226.43117032556074</v>
      </c>
      <c r="AW40" s="568"/>
      <c r="AX40" s="565">
        <v>214.82630567189051</v>
      </c>
      <c r="AY40" s="568"/>
      <c r="AZ40" s="565">
        <v>210.18725366934592</v>
      </c>
      <c r="BA40" s="568"/>
      <c r="BB40" s="565">
        <v>188.49624913677846</v>
      </c>
      <c r="BC40" s="568"/>
      <c r="BD40" s="565">
        <v>223.37578933544768</v>
      </c>
      <c r="BE40" s="568"/>
      <c r="BF40" s="565">
        <v>182.23047302288094</v>
      </c>
      <c r="BG40" s="568"/>
      <c r="BH40" s="565">
        <v>192.51898051308609</v>
      </c>
      <c r="BI40" s="568"/>
      <c r="BJ40" s="565" t="s">
        <v>700</v>
      </c>
      <c r="BK40" s="571"/>
      <c r="CJ40" s="303"/>
      <c r="CK40" s="303"/>
      <c r="CL40" s="303"/>
      <c r="CM40" s="304" t="s">
        <v>159</v>
      </c>
      <c r="CN40" s="303" t="s">
        <v>946</v>
      </c>
      <c r="CO40" s="303"/>
      <c r="CP40" s="303"/>
      <c r="CQ40" s="303"/>
      <c r="CR40" s="303"/>
      <c r="CS40" s="303"/>
      <c r="CT40" s="303"/>
    </row>
    <row r="41" spans="1:98" s="13" customFormat="1">
      <c r="A41" s="36"/>
      <c r="B41" s="207" t="str">
        <f>Parameters!Q40</f>
        <v>G</v>
      </c>
      <c r="C41" s="208"/>
      <c r="D41" s="479" t="str">
        <f>Parameters!S40</f>
        <v>Wholesale and retail trade; repair of motor vehicles and motorcycles</v>
      </c>
      <c r="E41" s="481"/>
      <c r="F41" s="564">
        <v>2641.2920943508648</v>
      </c>
      <c r="G41" s="568"/>
      <c r="H41" s="565">
        <v>2660.9306820555967</v>
      </c>
      <c r="I41" s="568"/>
      <c r="J41" s="565">
        <v>2860.7062501531946</v>
      </c>
      <c r="K41" s="568"/>
      <c r="L41" s="565">
        <v>3139.7776266105811</v>
      </c>
      <c r="M41" s="568"/>
      <c r="N41" s="565">
        <v>3049.3637469146747</v>
      </c>
      <c r="O41" s="568"/>
      <c r="P41" s="565">
        <v>2372.5431551268166</v>
      </c>
      <c r="Q41" s="568"/>
      <c r="R41" s="565">
        <v>2897.4230925339134</v>
      </c>
      <c r="S41" s="568"/>
      <c r="T41" s="565">
        <v>2616.2252538548801</v>
      </c>
      <c r="U41" s="568"/>
      <c r="V41" s="565">
        <v>2709.1978241495458</v>
      </c>
      <c r="W41" s="568"/>
      <c r="X41" s="565">
        <v>2898.9096799824811</v>
      </c>
      <c r="Y41" s="568"/>
      <c r="Z41" s="565">
        <v>3225.6845235625651</v>
      </c>
      <c r="AA41" s="568"/>
      <c r="AB41" s="565">
        <v>2992.5451776896325</v>
      </c>
      <c r="AC41" s="568"/>
      <c r="AD41" s="565">
        <v>2798.6787884224268</v>
      </c>
      <c r="AE41" s="568"/>
      <c r="AF41" s="565">
        <v>3032.0771300173551</v>
      </c>
      <c r="AG41" s="568"/>
      <c r="AH41" s="565">
        <v>2985.1320060362482</v>
      </c>
      <c r="AI41" s="568"/>
      <c r="AJ41" s="565">
        <v>2681.6589259310081</v>
      </c>
      <c r="AK41" s="568"/>
      <c r="AL41" s="565">
        <v>2372.3427705155805</v>
      </c>
      <c r="AM41" s="568"/>
      <c r="AN41" s="565">
        <v>1135.7450027950692</v>
      </c>
      <c r="AO41" s="568"/>
      <c r="AP41" s="565">
        <v>850.28096235092562</v>
      </c>
      <c r="AQ41" s="568"/>
      <c r="AR41" s="565">
        <v>2138.4832716595524</v>
      </c>
      <c r="AS41" s="568"/>
      <c r="AT41" s="565">
        <v>1864.9833256036322</v>
      </c>
      <c r="AU41" s="568"/>
      <c r="AV41" s="565">
        <v>2340.0536598354829</v>
      </c>
      <c r="AW41" s="568"/>
      <c r="AX41" s="565">
        <v>2287.2384903871489</v>
      </c>
      <c r="AY41" s="568"/>
      <c r="AZ41" s="565">
        <v>2243.5605603604854</v>
      </c>
      <c r="BA41" s="568"/>
      <c r="BB41" s="565">
        <v>2221.9108253289396</v>
      </c>
      <c r="BC41" s="568"/>
      <c r="BD41" s="565">
        <v>2153.4066391587476</v>
      </c>
      <c r="BE41" s="568"/>
      <c r="BF41" s="565">
        <v>2014.7764834395875</v>
      </c>
      <c r="BG41" s="568"/>
      <c r="BH41" s="565">
        <v>2001.5714081949809</v>
      </c>
      <c r="BI41" s="568"/>
      <c r="BJ41" s="565" t="s">
        <v>700</v>
      </c>
      <c r="BK41" s="571"/>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471" t="str">
        <f>Parameters!S41</f>
        <v>Wholesale and retail trade and repair of motor vehicles and motorcycles</v>
      </c>
      <c r="E42" s="472"/>
      <c r="F42" s="567">
        <v>315.30389236789637</v>
      </c>
      <c r="G42" s="568"/>
      <c r="H42" s="569">
        <v>408.88711279657673</v>
      </c>
      <c r="I42" s="568"/>
      <c r="J42" s="569">
        <v>387.12205433526333</v>
      </c>
      <c r="K42" s="568"/>
      <c r="L42" s="569">
        <v>477.14909867953753</v>
      </c>
      <c r="M42" s="568"/>
      <c r="N42" s="569">
        <v>369.72460714105341</v>
      </c>
      <c r="O42" s="568"/>
      <c r="P42" s="569">
        <v>171.68169056037263</v>
      </c>
      <c r="Q42" s="568"/>
      <c r="R42" s="569">
        <v>343.98802213590551</v>
      </c>
      <c r="S42" s="568"/>
      <c r="T42" s="569">
        <v>229.68456209090081</v>
      </c>
      <c r="U42" s="568"/>
      <c r="V42" s="569">
        <v>229.36278193660729</v>
      </c>
      <c r="W42" s="568"/>
      <c r="X42" s="569">
        <v>510.63061194030934</v>
      </c>
      <c r="Y42" s="568"/>
      <c r="Z42" s="569">
        <v>456.59768327097623</v>
      </c>
      <c r="AA42" s="568"/>
      <c r="AB42" s="569">
        <v>582.44269466535195</v>
      </c>
      <c r="AC42" s="568"/>
      <c r="AD42" s="569">
        <v>380.23187128902572</v>
      </c>
      <c r="AE42" s="568"/>
      <c r="AF42" s="569">
        <v>473.84394577518333</v>
      </c>
      <c r="AG42" s="568"/>
      <c r="AH42" s="569">
        <v>471.43443382702401</v>
      </c>
      <c r="AI42" s="568"/>
      <c r="AJ42" s="569">
        <v>326.98277784532849</v>
      </c>
      <c r="AK42" s="568"/>
      <c r="AL42" s="569">
        <v>228.52111468575308</v>
      </c>
      <c r="AM42" s="568"/>
      <c r="AN42" s="569">
        <v>213.31461674446592</v>
      </c>
      <c r="AO42" s="568"/>
      <c r="AP42" s="569">
        <v>187.15462769385459</v>
      </c>
      <c r="AQ42" s="568"/>
      <c r="AR42" s="569">
        <v>204.68850787843428</v>
      </c>
      <c r="AS42" s="568"/>
      <c r="AT42" s="569">
        <v>288.75064765616901</v>
      </c>
      <c r="AU42" s="568"/>
      <c r="AV42" s="569">
        <v>296.79866591856637</v>
      </c>
      <c r="AW42" s="568"/>
      <c r="AX42" s="569">
        <v>213.57488391638603</v>
      </c>
      <c r="AY42" s="568"/>
      <c r="AZ42" s="569">
        <v>219.63968816211172</v>
      </c>
      <c r="BA42" s="568"/>
      <c r="BB42" s="569">
        <v>181.30300015821962</v>
      </c>
      <c r="BC42" s="568"/>
      <c r="BD42" s="569">
        <v>214.58885105974437</v>
      </c>
      <c r="BE42" s="568"/>
      <c r="BF42" s="569">
        <v>222.69927113595742</v>
      </c>
      <c r="BG42" s="568"/>
      <c r="BH42" s="569">
        <v>198.63733817699313</v>
      </c>
      <c r="BI42" s="568"/>
      <c r="BJ42" s="569" t="s">
        <v>700</v>
      </c>
      <c r="BK42" s="571"/>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471" t="str">
        <f>Parameters!S42</f>
        <v>Wholesale trade, except of motor vehicles and motorcycles</v>
      </c>
      <c r="E43" s="472"/>
      <c r="F43" s="567">
        <v>920.87652143320838</v>
      </c>
      <c r="G43" s="568"/>
      <c r="H43" s="569">
        <v>802.83751774942618</v>
      </c>
      <c r="I43" s="568"/>
      <c r="J43" s="569">
        <v>1245.6149872450237</v>
      </c>
      <c r="K43" s="568"/>
      <c r="L43" s="569">
        <v>1207.2681962417994</v>
      </c>
      <c r="M43" s="568"/>
      <c r="N43" s="569">
        <v>1454.0750716995735</v>
      </c>
      <c r="O43" s="568"/>
      <c r="P43" s="569">
        <v>1096.8144836840622</v>
      </c>
      <c r="Q43" s="568"/>
      <c r="R43" s="569">
        <v>1084.6192725090164</v>
      </c>
      <c r="S43" s="568"/>
      <c r="T43" s="569">
        <v>894.72949146048643</v>
      </c>
      <c r="U43" s="568"/>
      <c r="V43" s="569">
        <v>910.18644282390596</v>
      </c>
      <c r="W43" s="568"/>
      <c r="X43" s="569">
        <v>1009.2098693317315</v>
      </c>
      <c r="Y43" s="568"/>
      <c r="Z43" s="569">
        <v>1115.8719817325784</v>
      </c>
      <c r="AA43" s="568"/>
      <c r="AB43" s="569">
        <v>885.94098487434667</v>
      </c>
      <c r="AC43" s="568"/>
      <c r="AD43" s="569">
        <v>961.20560433556386</v>
      </c>
      <c r="AE43" s="568"/>
      <c r="AF43" s="569">
        <v>563.95357767856115</v>
      </c>
      <c r="AG43" s="568"/>
      <c r="AH43" s="569">
        <v>1715.4709029552891</v>
      </c>
      <c r="AI43" s="568"/>
      <c r="AJ43" s="569">
        <v>1083.3868437227052</v>
      </c>
      <c r="AK43" s="568"/>
      <c r="AL43" s="569">
        <v>401.64540861264857</v>
      </c>
      <c r="AM43" s="568"/>
      <c r="AN43" s="569">
        <v>384.78235148631188</v>
      </c>
      <c r="AO43" s="568"/>
      <c r="AP43" s="569">
        <v>266.96673690858421</v>
      </c>
      <c r="AQ43" s="568"/>
      <c r="AR43" s="569">
        <v>336.14442829692166</v>
      </c>
      <c r="AS43" s="568"/>
      <c r="AT43" s="569">
        <v>343.65603229294948</v>
      </c>
      <c r="AU43" s="568"/>
      <c r="AV43" s="569">
        <v>505.29423087566551</v>
      </c>
      <c r="AW43" s="568"/>
      <c r="AX43" s="569">
        <v>949.17142064776988</v>
      </c>
      <c r="AY43" s="568"/>
      <c r="AZ43" s="569">
        <v>550.34221680642986</v>
      </c>
      <c r="BA43" s="568"/>
      <c r="BB43" s="569">
        <v>554.52665885449676</v>
      </c>
      <c r="BC43" s="568"/>
      <c r="BD43" s="569">
        <v>680.31536834983217</v>
      </c>
      <c r="BE43" s="568"/>
      <c r="BF43" s="569">
        <v>797.21842294955491</v>
      </c>
      <c r="BG43" s="568"/>
      <c r="BH43" s="569">
        <v>808.28028970909236</v>
      </c>
      <c r="BI43" s="568"/>
      <c r="BJ43" s="569" t="s">
        <v>700</v>
      </c>
      <c r="BK43" s="571"/>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471" t="str">
        <f>Parameters!S43</f>
        <v>Retail trade, except of motor vehicles and motorcycles</v>
      </c>
      <c r="E44" s="472"/>
      <c r="F44" s="567">
        <v>1405.11168054976</v>
      </c>
      <c r="G44" s="568"/>
      <c r="H44" s="569">
        <v>1449.2060515095934</v>
      </c>
      <c r="I44" s="568"/>
      <c r="J44" s="569">
        <v>1227.9692085729077</v>
      </c>
      <c r="K44" s="568"/>
      <c r="L44" s="569">
        <v>1455.360331689244</v>
      </c>
      <c r="M44" s="568"/>
      <c r="N44" s="569">
        <v>1225.5640680740478</v>
      </c>
      <c r="O44" s="568"/>
      <c r="P44" s="569">
        <v>1104.0469808823821</v>
      </c>
      <c r="Q44" s="568"/>
      <c r="R44" s="569">
        <v>1468.8157978889913</v>
      </c>
      <c r="S44" s="568"/>
      <c r="T44" s="569">
        <v>1491.8112003034926</v>
      </c>
      <c r="U44" s="568"/>
      <c r="V44" s="569">
        <v>1569.6485993890326</v>
      </c>
      <c r="W44" s="568"/>
      <c r="X44" s="569">
        <v>1379.0691987104401</v>
      </c>
      <c r="Y44" s="568"/>
      <c r="Z44" s="569">
        <v>1653.2148585590107</v>
      </c>
      <c r="AA44" s="568"/>
      <c r="AB44" s="569">
        <v>1524.1614981499335</v>
      </c>
      <c r="AC44" s="568"/>
      <c r="AD44" s="569">
        <v>1457.2413127978375</v>
      </c>
      <c r="AE44" s="568"/>
      <c r="AF44" s="569">
        <v>1994.2796065636107</v>
      </c>
      <c r="AG44" s="568"/>
      <c r="AH44" s="569">
        <v>798.22666925393526</v>
      </c>
      <c r="AI44" s="568"/>
      <c r="AJ44" s="569">
        <v>1271.2893043629745</v>
      </c>
      <c r="AK44" s="568"/>
      <c r="AL44" s="569">
        <v>1742.1762472171788</v>
      </c>
      <c r="AM44" s="568"/>
      <c r="AN44" s="569">
        <v>537.64803456429149</v>
      </c>
      <c r="AO44" s="568"/>
      <c r="AP44" s="569">
        <v>396.15959774848676</v>
      </c>
      <c r="AQ44" s="568"/>
      <c r="AR44" s="569">
        <v>1597.6503354841966</v>
      </c>
      <c r="AS44" s="568"/>
      <c r="AT44" s="569">
        <v>1232.5766456545139</v>
      </c>
      <c r="AU44" s="568"/>
      <c r="AV44" s="569">
        <v>1537.9607630412513</v>
      </c>
      <c r="AW44" s="568"/>
      <c r="AX44" s="569">
        <v>1124.492185822993</v>
      </c>
      <c r="AY44" s="568"/>
      <c r="AZ44" s="569">
        <v>1473.5786553919438</v>
      </c>
      <c r="BA44" s="568"/>
      <c r="BB44" s="569">
        <v>1486.0811663162233</v>
      </c>
      <c r="BC44" s="568"/>
      <c r="BD44" s="569">
        <v>1258.5024197491709</v>
      </c>
      <c r="BE44" s="568"/>
      <c r="BF44" s="569">
        <v>994.85878935407527</v>
      </c>
      <c r="BG44" s="568"/>
      <c r="BH44" s="569">
        <v>994.65378030889542</v>
      </c>
      <c r="BI44" s="568"/>
      <c r="BJ44" s="569" t="s">
        <v>700</v>
      </c>
      <c r="BK44" s="571"/>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479" t="str">
        <f>Parameters!S44</f>
        <v>Transportation and storage</v>
      </c>
      <c r="E45" s="481"/>
      <c r="F45" s="564">
        <v>3113.2015408469861</v>
      </c>
      <c r="G45" s="568"/>
      <c r="H45" s="565">
        <v>3030.2408173183862</v>
      </c>
      <c r="I45" s="568"/>
      <c r="J45" s="565">
        <v>2824.5758243376836</v>
      </c>
      <c r="K45" s="568"/>
      <c r="L45" s="565">
        <v>2709.3840870035665</v>
      </c>
      <c r="M45" s="568"/>
      <c r="N45" s="565">
        <v>2630.1227083167601</v>
      </c>
      <c r="O45" s="568"/>
      <c r="P45" s="565">
        <v>2302.5353098452838</v>
      </c>
      <c r="Q45" s="568"/>
      <c r="R45" s="565">
        <v>2538.033267213847</v>
      </c>
      <c r="S45" s="568"/>
      <c r="T45" s="565">
        <v>2630.7767788987403</v>
      </c>
      <c r="U45" s="568"/>
      <c r="V45" s="565">
        <v>2689.8709019755656</v>
      </c>
      <c r="W45" s="568"/>
      <c r="X45" s="565">
        <v>2751.5592458969991</v>
      </c>
      <c r="Y45" s="568"/>
      <c r="Z45" s="565">
        <v>3294.441113945903</v>
      </c>
      <c r="AA45" s="568"/>
      <c r="AB45" s="565">
        <v>3077.3000704729498</v>
      </c>
      <c r="AC45" s="568"/>
      <c r="AD45" s="565">
        <v>2812.50041154065</v>
      </c>
      <c r="AE45" s="568"/>
      <c r="AF45" s="565">
        <v>2652.1732802799756</v>
      </c>
      <c r="AG45" s="568"/>
      <c r="AH45" s="565">
        <v>2529.7466236312425</v>
      </c>
      <c r="AI45" s="568"/>
      <c r="AJ45" s="565">
        <v>2084.4888061899255</v>
      </c>
      <c r="AK45" s="568"/>
      <c r="AL45" s="565">
        <v>1464.574477442806</v>
      </c>
      <c r="AM45" s="568"/>
      <c r="AN45" s="565">
        <v>1384.7884320601318</v>
      </c>
      <c r="AO45" s="568"/>
      <c r="AP45" s="565">
        <v>717.29723464156098</v>
      </c>
      <c r="AQ45" s="568"/>
      <c r="AR45" s="565">
        <v>725.67167278970874</v>
      </c>
      <c r="AS45" s="568"/>
      <c r="AT45" s="565">
        <v>837.33626576259439</v>
      </c>
      <c r="AU45" s="568"/>
      <c r="AV45" s="565">
        <v>822.94063672294828</v>
      </c>
      <c r="AW45" s="568"/>
      <c r="AX45" s="565">
        <v>751.53657894870162</v>
      </c>
      <c r="AY45" s="568"/>
      <c r="AZ45" s="565">
        <v>738.67988753044426</v>
      </c>
      <c r="BA45" s="568"/>
      <c r="BB45" s="565">
        <v>720.3972005920042</v>
      </c>
      <c r="BC45" s="568"/>
      <c r="BD45" s="565">
        <v>684.14008170966235</v>
      </c>
      <c r="BE45" s="568"/>
      <c r="BF45" s="565">
        <v>728.28009533106979</v>
      </c>
      <c r="BG45" s="568"/>
      <c r="BH45" s="565">
        <v>657.44667730616197</v>
      </c>
      <c r="BI45" s="568"/>
      <c r="BJ45" s="565" t="s">
        <v>700</v>
      </c>
      <c r="BK45" s="571"/>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471" t="str">
        <f>Parameters!S45</f>
        <v>Land transport and transport via pipelines</v>
      </c>
      <c r="E46" s="472"/>
      <c r="F46" s="567">
        <v>2821.241286598889</v>
      </c>
      <c r="G46" s="568"/>
      <c r="H46" s="569">
        <v>2716.4502647455311</v>
      </c>
      <c r="I46" s="568"/>
      <c r="J46" s="569">
        <v>2548.6177183203363</v>
      </c>
      <c r="K46" s="568"/>
      <c r="L46" s="569">
        <v>2460.0135887932656</v>
      </c>
      <c r="M46" s="568"/>
      <c r="N46" s="569">
        <v>2368.9479668930617</v>
      </c>
      <c r="O46" s="568"/>
      <c r="P46" s="569">
        <v>1924.3746404516635</v>
      </c>
      <c r="Q46" s="568"/>
      <c r="R46" s="569">
        <v>2093.5670190862675</v>
      </c>
      <c r="S46" s="568"/>
      <c r="T46" s="569">
        <v>2136.9034100159943</v>
      </c>
      <c r="U46" s="568"/>
      <c r="V46" s="569">
        <v>2163.9046748183332</v>
      </c>
      <c r="W46" s="568"/>
      <c r="X46" s="569">
        <v>2246.3023223102673</v>
      </c>
      <c r="Y46" s="568"/>
      <c r="Z46" s="569">
        <v>2643.8223963752362</v>
      </c>
      <c r="AA46" s="568"/>
      <c r="AB46" s="569">
        <v>2234.8277361412952</v>
      </c>
      <c r="AC46" s="568"/>
      <c r="AD46" s="569">
        <v>2225.5025285624051</v>
      </c>
      <c r="AE46" s="568"/>
      <c r="AF46" s="569">
        <v>2530.3419042299233</v>
      </c>
      <c r="AG46" s="568"/>
      <c r="AH46" s="569">
        <v>2413.0192399306679</v>
      </c>
      <c r="AI46" s="568"/>
      <c r="AJ46" s="569">
        <v>1983.844128346391</v>
      </c>
      <c r="AK46" s="568"/>
      <c r="AL46" s="569">
        <v>1357.9766049251298</v>
      </c>
      <c r="AM46" s="568"/>
      <c r="AN46" s="569">
        <v>1290.860970610109</v>
      </c>
      <c r="AO46" s="568"/>
      <c r="AP46" s="569">
        <v>632.68663186244419</v>
      </c>
      <c r="AQ46" s="568"/>
      <c r="AR46" s="569">
        <v>647.62327917324023</v>
      </c>
      <c r="AS46" s="568"/>
      <c r="AT46" s="569">
        <v>747.13973036682273</v>
      </c>
      <c r="AU46" s="568"/>
      <c r="AV46" s="569">
        <v>727.95823940765138</v>
      </c>
      <c r="AW46" s="568"/>
      <c r="AX46" s="569">
        <v>659.19869496245758</v>
      </c>
      <c r="AY46" s="568"/>
      <c r="AZ46" s="569">
        <v>566.33132943253099</v>
      </c>
      <c r="BA46" s="568"/>
      <c r="BB46" s="569">
        <v>552.38223108207285</v>
      </c>
      <c r="BC46" s="568"/>
      <c r="BD46" s="569">
        <v>584.69688662482793</v>
      </c>
      <c r="BE46" s="568"/>
      <c r="BF46" s="569">
        <v>558.62739192962738</v>
      </c>
      <c r="BG46" s="568"/>
      <c r="BH46" s="569">
        <v>520.44869107601767</v>
      </c>
      <c r="BI46" s="568"/>
      <c r="BJ46" s="569" t="s">
        <v>700</v>
      </c>
      <c r="BK46" s="571"/>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471" t="str">
        <f>Parameters!S46</f>
        <v>Water transport</v>
      </c>
      <c r="E47" s="500"/>
      <c r="F47" s="567">
        <v>12.427772161422975</v>
      </c>
      <c r="G47" s="568"/>
      <c r="H47" s="569">
        <v>10.118348154154139</v>
      </c>
      <c r="I47" s="568"/>
      <c r="J47" s="569">
        <v>8.2682053007367617</v>
      </c>
      <c r="K47" s="568"/>
      <c r="L47" s="569">
        <v>10.470288538339608</v>
      </c>
      <c r="M47" s="568"/>
      <c r="N47" s="569">
        <v>7.5803465139302864</v>
      </c>
      <c r="O47" s="568"/>
      <c r="P47" s="569">
        <v>181.09408326395985</v>
      </c>
      <c r="Q47" s="568"/>
      <c r="R47" s="569">
        <v>206.52432037313545</v>
      </c>
      <c r="S47" s="568"/>
      <c r="T47" s="569">
        <v>272.51245798326937</v>
      </c>
      <c r="U47" s="568"/>
      <c r="V47" s="569">
        <v>249.4534552690433</v>
      </c>
      <c r="W47" s="568"/>
      <c r="X47" s="569">
        <v>298.50409035899975</v>
      </c>
      <c r="Y47" s="568"/>
      <c r="Z47" s="569">
        <v>240.59355213058933</v>
      </c>
      <c r="AA47" s="568"/>
      <c r="AB47" s="569">
        <v>306.64485178658629</v>
      </c>
      <c r="AC47" s="568"/>
      <c r="AD47" s="569">
        <v>192.61047294769713</v>
      </c>
      <c r="AE47" s="568"/>
      <c r="AF47" s="569">
        <v>6.6907759117429766</v>
      </c>
      <c r="AG47" s="568"/>
      <c r="AH47" s="569">
        <v>6.1155827787929624</v>
      </c>
      <c r="AI47" s="568"/>
      <c r="AJ47" s="569">
        <v>6.441336055342143</v>
      </c>
      <c r="AK47" s="568"/>
      <c r="AL47" s="569">
        <v>5.4864110684854968</v>
      </c>
      <c r="AM47" s="568"/>
      <c r="AN47" s="569">
        <v>2.4858000991789662</v>
      </c>
      <c r="AO47" s="568"/>
      <c r="AP47" s="569">
        <v>3.0993555131400217</v>
      </c>
      <c r="AQ47" s="568"/>
      <c r="AR47" s="569">
        <v>3.4362410170721365</v>
      </c>
      <c r="AS47" s="568"/>
      <c r="AT47" s="569">
        <v>5.0587936441650472</v>
      </c>
      <c r="AU47" s="568"/>
      <c r="AV47" s="569">
        <v>4.15849906941762</v>
      </c>
      <c r="AW47" s="568"/>
      <c r="AX47" s="569">
        <v>4.147070096984697</v>
      </c>
      <c r="AY47" s="568"/>
      <c r="AZ47" s="569">
        <v>2.5816370730012741</v>
      </c>
      <c r="BA47" s="568"/>
      <c r="BB47" s="569">
        <v>3.6403490656635613</v>
      </c>
      <c r="BC47" s="568"/>
      <c r="BD47" s="569">
        <v>3.7307808793543149</v>
      </c>
      <c r="BE47" s="568"/>
      <c r="BF47" s="569">
        <v>4.1137002697033891</v>
      </c>
      <c r="BG47" s="568"/>
      <c r="BH47" s="569">
        <v>4.032956186288537</v>
      </c>
      <c r="BI47" s="568"/>
      <c r="BJ47" s="569" t="s">
        <v>700</v>
      </c>
      <c r="BK47" s="571"/>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474" t="str">
        <f>Parameters!S47</f>
        <v>Air transport</v>
      </c>
      <c r="E48" s="473"/>
      <c r="F48" s="567">
        <v>0.84368183247396678</v>
      </c>
      <c r="G48" s="568"/>
      <c r="H48" s="569">
        <v>0.51991152603393109</v>
      </c>
      <c r="I48" s="568"/>
      <c r="J48" s="569">
        <v>1.2007477171324747</v>
      </c>
      <c r="K48" s="568"/>
      <c r="L48" s="569">
        <v>1.0406800638428677</v>
      </c>
      <c r="M48" s="568"/>
      <c r="N48" s="569">
        <v>1.3937725518207482</v>
      </c>
      <c r="O48" s="568"/>
      <c r="P48" s="569">
        <v>20.565205024694166</v>
      </c>
      <c r="Q48" s="568"/>
      <c r="R48" s="569">
        <v>33.68149112862416</v>
      </c>
      <c r="S48" s="568"/>
      <c r="T48" s="569">
        <v>75.324261688626834</v>
      </c>
      <c r="U48" s="568"/>
      <c r="V48" s="569">
        <v>97.369300079129431</v>
      </c>
      <c r="W48" s="568"/>
      <c r="X48" s="569">
        <v>84.873358343360096</v>
      </c>
      <c r="Y48" s="568"/>
      <c r="Z48" s="569">
        <v>253.30016276011563</v>
      </c>
      <c r="AA48" s="568"/>
      <c r="AB48" s="569">
        <v>196.58617936270036</v>
      </c>
      <c r="AC48" s="568"/>
      <c r="AD48" s="569">
        <v>141.89772476280376</v>
      </c>
      <c r="AE48" s="568"/>
      <c r="AF48" s="569">
        <v>0.74446663603475416</v>
      </c>
      <c r="AG48" s="568"/>
      <c r="AH48" s="569">
        <v>1.7650436322093479</v>
      </c>
      <c r="AI48" s="568"/>
      <c r="AJ48" s="569">
        <v>1.3298599272566789</v>
      </c>
      <c r="AK48" s="568"/>
      <c r="AL48" s="569">
        <v>1.6595084257196469</v>
      </c>
      <c r="AM48" s="568"/>
      <c r="AN48" s="569">
        <v>1.5497865522790266</v>
      </c>
      <c r="AO48" s="568"/>
      <c r="AP48" s="569">
        <v>0.86785498541283157</v>
      </c>
      <c r="AQ48" s="568"/>
      <c r="AR48" s="569">
        <v>1.0293914917401634</v>
      </c>
      <c r="AS48" s="568"/>
      <c r="AT48" s="569">
        <v>1.1443821695213086</v>
      </c>
      <c r="AU48" s="568"/>
      <c r="AV48" s="569">
        <v>1.3324732358000611</v>
      </c>
      <c r="AW48" s="568"/>
      <c r="AX48" s="569">
        <v>1.3990969056368214</v>
      </c>
      <c r="AY48" s="568"/>
      <c r="AZ48" s="569">
        <v>1.7390696587076793</v>
      </c>
      <c r="BA48" s="568"/>
      <c r="BB48" s="569">
        <v>1.7911650728285398</v>
      </c>
      <c r="BC48" s="568"/>
      <c r="BD48" s="569">
        <v>1.6649260305418894</v>
      </c>
      <c r="BE48" s="568"/>
      <c r="BF48" s="569">
        <v>1.229060278439269</v>
      </c>
      <c r="BG48" s="568"/>
      <c r="BH48" s="569">
        <v>1.2193528941439176</v>
      </c>
      <c r="BI48" s="568"/>
      <c r="BJ48" s="569" t="s">
        <v>700</v>
      </c>
      <c r="BK48" s="571"/>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474" t="str">
        <f>Parameters!S48</f>
        <v>Warehousing and support activities for transportation</v>
      </c>
      <c r="E49" s="473"/>
      <c r="F49" s="567">
        <v>217.39196651121088</v>
      </c>
      <c r="G49" s="568"/>
      <c r="H49" s="569">
        <v>237.80907851267568</v>
      </c>
      <c r="I49" s="568"/>
      <c r="J49" s="569">
        <v>198.82542879217769</v>
      </c>
      <c r="K49" s="568"/>
      <c r="L49" s="569">
        <v>163.89590473789247</v>
      </c>
      <c r="M49" s="568"/>
      <c r="N49" s="569">
        <v>177.96216080324382</v>
      </c>
      <c r="O49" s="568"/>
      <c r="P49" s="569">
        <v>124.73782248080424</v>
      </c>
      <c r="Q49" s="568"/>
      <c r="R49" s="569">
        <v>146.54672046593245</v>
      </c>
      <c r="S49" s="568"/>
      <c r="T49" s="569">
        <v>97.244003778396205</v>
      </c>
      <c r="U49" s="568"/>
      <c r="V49" s="569">
        <v>128.15199303923575</v>
      </c>
      <c r="W49" s="568"/>
      <c r="X49" s="569">
        <v>81.669267003707134</v>
      </c>
      <c r="Y49" s="568"/>
      <c r="Z49" s="569">
        <v>99.462867274709765</v>
      </c>
      <c r="AA49" s="568"/>
      <c r="AB49" s="569">
        <v>292.73517544906463</v>
      </c>
      <c r="AC49" s="568"/>
      <c r="AD49" s="569">
        <v>214.41298938398597</v>
      </c>
      <c r="AE49" s="568"/>
      <c r="AF49" s="569">
        <v>79.320164877169347</v>
      </c>
      <c r="AG49" s="568"/>
      <c r="AH49" s="569">
        <v>76.324715850226724</v>
      </c>
      <c r="AI49" s="568"/>
      <c r="AJ49" s="569">
        <v>63.522338299381353</v>
      </c>
      <c r="AK49" s="568"/>
      <c r="AL49" s="569">
        <v>75.14323227058631</v>
      </c>
      <c r="AM49" s="568"/>
      <c r="AN49" s="569">
        <v>63.607406526552417</v>
      </c>
      <c r="AO49" s="568"/>
      <c r="AP49" s="569">
        <v>61.440182120622602</v>
      </c>
      <c r="AQ49" s="568"/>
      <c r="AR49" s="569">
        <v>53.61057928028314</v>
      </c>
      <c r="AS49" s="568"/>
      <c r="AT49" s="569">
        <v>61.578623325046401</v>
      </c>
      <c r="AU49" s="568"/>
      <c r="AV49" s="569">
        <v>68.013995585493049</v>
      </c>
      <c r="AW49" s="568"/>
      <c r="AX49" s="569">
        <v>64.345357889934547</v>
      </c>
      <c r="AY49" s="568"/>
      <c r="AZ49" s="569">
        <v>146.96093686611763</v>
      </c>
      <c r="BA49" s="568"/>
      <c r="BB49" s="569">
        <v>136.89700914984246</v>
      </c>
      <c r="BC49" s="568"/>
      <c r="BD49" s="569">
        <v>65.08995251251379</v>
      </c>
      <c r="BE49" s="568"/>
      <c r="BF49" s="569">
        <v>141.15539500822067</v>
      </c>
      <c r="BG49" s="568"/>
      <c r="BH49" s="569">
        <v>112.24944504873199</v>
      </c>
      <c r="BI49" s="568"/>
      <c r="BJ49" s="569" t="s">
        <v>700</v>
      </c>
      <c r="BK49" s="571"/>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474" t="str">
        <f>Parameters!S49</f>
        <v>Postal and courier activities</v>
      </c>
      <c r="E50" s="473"/>
      <c r="F50" s="567">
        <v>61.296833742989342</v>
      </c>
      <c r="G50" s="568"/>
      <c r="H50" s="569">
        <v>65.343214379991508</v>
      </c>
      <c r="I50" s="568"/>
      <c r="J50" s="569">
        <v>67.663724207300461</v>
      </c>
      <c r="K50" s="568"/>
      <c r="L50" s="569">
        <v>73.963624870225999</v>
      </c>
      <c r="M50" s="568"/>
      <c r="N50" s="569">
        <v>74.238461554703363</v>
      </c>
      <c r="O50" s="568"/>
      <c r="P50" s="569">
        <v>51.763558624162016</v>
      </c>
      <c r="Q50" s="568"/>
      <c r="R50" s="569">
        <v>57.713716159887142</v>
      </c>
      <c r="S50" s="568"/>
      <c r="T50" s="569">
        <v>48.792645432453391</v>
      </c>
      <c r="U50" s="568"/>
      <c r="V50" s="569">
        <v>50.991478769824184</v>
      </c>
      <c r="W50" s="568"/>
      <c r="X50" s="569">
        <v>40.210207880664797</v>
      </c>
      <c r="Y50" s="568"/>
      <c r="Z50" s="569">
        <v>57.26213540525216</v>
      </c>
      <c r="AA50" s="568"/>
      <c r="AB50" s="569">
        <v>46.506127733303359</v>
      </c>
      <c r="AC50" s="568"/>
      <c r="AD50" s="569">
        <v>38.076695883758518</v>
      </c>
      <c r="AE50" s="568"/>
      <c r="AF50" s="569">
        <v>35.075968625105418</v>
      </c>
      <c r="AG50" s="568"/>
      <c r="AH50" s="569">
        <v>32.522041439345884</v>
      </c>
      <c r="AI50" s="568"/>
      <c r="AJ50" s="569">
        <v>29.351143561554139</v>
      </c>
      <c r="AK50" s="568"/>
      <c r="AL50" s="569">
        <v>24.308720752884796</v>
      </c>
      <c r="AM50" s="568"/>
      <c r="AN50" s="569">
        <v>26.284468272012301</v>
      </c>
      <c r="AO50" s="568"/>
      <c r="AP50" s="569">
        <v>19.203210159941335</v>
      </c>
      <c r="AQ50" s="568"/>
      <c r="AR50" s="569">
        <v>19.972181827373078</v>
      </c>
      <c r="AS50" s="568"/>
      <c r="AT50" s="569">
        <v>22.414736257038932</v>
      </c>
      <c r="AU50" s="568"/>
      <c r="AV50" s="569">
        <v>21.477429424586131</v>
      </c>
      <c r="AW50" s="568"/>
      <c r="AX50" s="569">
        <v>22.446359093687839</v>
      </c>
      <c r="AY50" s="568"/>
      <c r="AZ50" s="569">
        <v>21.066914500086689</v>
      </c>
      <c r="BA50" s="568"/>
      <c r="BB50" s="569">
        <v>25.686446221596704</v>
      </c>
      <c r="BC50" s="568"/>
      <c r="BD50" s="569">
        <v>28.957535662424387</v>
      </c>
      <c r="BE50" s="568"/>
      <c r="BF50" s="569">
        <v>23.154547845079001</v>
      </c>
      <c r="BG50" s="568"/>
      <c r="BH50" s="569">
        <v>19.496232100979963</v>
      </c>
      <c r="BI50" s="568"/>
      <c r="BJ50" s="569" t="s">
        <v>700</v>
      </c>
      <c r="BK50" s="571"/>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479" t="str">
        <f>Parameters!S50</f>
        <v>Accommodation and food service activities</v>
      </c>
      <c r="E51" s="472"/>
      <c r="F51" s="564">
        <v>142.33756571973075</v>
      </c>
      <c r="G51" s="568"/>
      <c r="H51" s="565">
        <v>133.37308202917197</v>
      </c>
      <c r="I51" s="568"/>
      <c r="J51" s="565">
        <v>135.46013277199046</v>
      </c>
      <c r="K51" s="568"/>
      <c r="L51" s="565">
        <v>145.37924047885744</v>
      </c>
      <c r="M51" s="568"/>
      <c r="N51" s="565">
        <v>134.30991480489305</v>
      </c>
      <c r="O51" s="568"/>
      <c r="P51" s="565">
        <v>118.88203066252018</v>
      </c>
      <c r="Q51" s="568"/>
      <c r="R51" s="565">
        <v>147.44151011670604</v>
      </c>
      <c r="S51" s="568"/>
      <c r="T51" s="565">
        <v>125.89366573412067</v>
      </c>
      <c r="U51" s="568"/>
      <c r="V51" s="565">
        <v>113.96534916928988</v>
      </c>
      <c r="W51" s="568"/>
      <c r="X51" s="565">
        <v>103.54919021410868</v>
      </c>
      <c r="Y51" s="568"/>
      <c r="Z51" s="565">
        <v>115.76014953439727</v>
      </c>
      <c r="AA51" s="568"/>
      <c r="AB51" s="565">
        <v>100.09813060505221</v>
      </c>
      <c r="AC51" s="568"/>
      <c r="AD51" s="565">
        <v>80.407502925832986</v>
      </c>
      <c r="AE51" s="568"/>
      <c r="AF51" s="565">
        <v>85.703036671132423</v>
      </c>
      <c r="AG51" s="568"/>
      <c r="AH51" s="565">
        <v>85.614551399589658</v>
      </c>
      <c r="AI51" s="568"/>
      <c r="AJ51" s="565">
        <v>92.21769268575774</v>
      </c>
      <c r="AK51" s="568"/>
      <c r="AL51" s="565">
        <v>84.367569561435161</v>
      </c>
      <c r="AM51" s="568"/>
      <c r="AN51" s="565">
        <v>106.61685054488021</v>
      </c>
      <c r="AO51" s="568"/>
      <c r="AP51" s="565">
        <v>104.12545082378325</v>
      </c>
      <c r="AQ51" s="568"/>
      <c r="AR51" s="565">
        <v>118.99274358455628</v>
      </c>
      <c r="AS51" s="568"/>
      <c r="AT51" s="565">
        <v>120.08259500672077</v>
      </c>
      <c r="AU51" s="568"/>
      <c r="AV51" s="565">
        <v>118.10580979587216</v>
      </c>
      <c r="AW51" s="568"/>
      <c r="AX51" s="565">
        <v>127.46760798380002</v>
      </c>
      <c r="AY51" s="568"/>
      <c r="AZ51" s="565">
        <v>115.37676177613562</v>
      </c>
      <c r="BA51" s="568"/>
      <c r="BB51" s="565">
        <v>129.78027175410224</v>
      </c>
      <c r="BC51" s="568"/>
      <c r="BD51" s="565">
        <v>137.14755753021774</v>
      </c>
      <c r="BE51" s="568"/>
      <c r="BF51" s="565">
        <v>126.72167974935108</v>
      </c>
      <c r="BG51" s="568"/>
      <c r="BH51" s="565">
        <v>114.86439031365964</v>
      </c>
      <c r="BI51" s="568"/>
      <c r="BJ51" s="565" t="s">
        <v>700</v>
      </c>
      <c r="BK51" s="571"/>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479" t="str">
        <f>Parameters!S51</f>
        <v>Information and communication</v>
      </c>
      <c r="E52" s="481"/>
      <c r="F52" s="564">
        <v>292.9721502765463</v>
      </c>
      <c r="G52" s="568"/>
      <c r="H52" s="565">
        <v>338.72133332502682</v>
      </c>
      <c r="I52" s="568"/>
      <c r="J52" s="565">
        <v>308.95369288865032</v>
      </c>
      <c r="K52" s="568"/>
      <c r="L52" s="565">
        <v>305.2372184735828</v>
      </c>
      <c r="M52" s="568"/>
      <c r="N52" s="565">
        <v>312.61878365706536</v>
      </c>
      <c r="O52" s="568"/>
      <c r="P52" s="565">
        <v>311.80301146662248</v>
      </c>
      <c r="Q52" s="568"/>
      <c r="R52" s="565">
        <v>392.90426376581786</v>
      </c>
      <c r="S52" s="568"/>
      <c r="T52" s="565">
        <v>393.20175321635122</v>
      </c>
      <c r="U52" s="568"/>
      <c r="V52" s="565">
        <v>378.77988071530666</v>
      </c>
      <c r="W52" s="568"/>
      <c r="X52" s="565">
        <v>380.32875943881083</v>
      </c>
      <c r="Y52" s="568"/>
      <c r="Z52" s="565">
        <v>301.52216910224843</v>
      </c>
      <c r="AA52" s="568"/>
      <c r="AB52" s="565">
        <v>268.68805440109674</v>
      </c>
      <c r="AC52" s="568"/>
      <c r="AD52" s="565">
        <v>236.67857649122027</v>
      </c>
      <c r="AE52" s="568"/>
      <c r="AF52" s="565">
        <v>192.77605519741169</v>
      </c>
      <c r="AG52" s="568"/>
      <c r="AH52" s="565">
        <v>218.26514890794715</v>
      </c>
      <c r="AI52" s="568"/>
      <c r="AJ52" s="565">
        <v>184.46306042375718</v>
      </c>
      <c r="AK52" s="568"/>
      <c r="AL52" s="565">
        <v>150.43097176975522</v>
      </c>
      <c r="AM52" s="568"/>
      <c r="AN52" s="565">
        <v>164.12004401155903</v>
      </c>
      <c r="AO52" s="568"/>
      <c r="AP52" s="565">
        <v>73.059495966758632</v>
      </c>
      <c r="AQ52" s="568"/>
      <c r="AR52" s="565">
        <v>79.585124126542752</v>
      </c>
      <c r="AS52" s="568"/>
      <c r="AT52" s="565">
        <v>90.344438365021631</v>
      </c>
      <c r="AU52" s="568"/>
      <c r="AV52" s="565">
        <v>89.238085555163821</v>
      </c>
      <c r="AW52" s="568"/>
      <c r="AX52" s="565">
        <v>104.00316239114457</v>
      </c>
      <c r="AY52" s="568"/>
      <c r="AZ52" s="565">
        <v>99.707334251294213</v>
      </c>
      <c r="BA52" s="568"/>
      <c r="BB52" s="565">
        <v>97.964263542685757</v>
      </c>
      <c r="BC52" s="568"/>
      <c r="BD52" s="565">
        <v>116.9913642826761</v>
      </c>
      <c r="BE52" s="568"/>
      <c r="BF52" s="565">
        <v>117.65237737353834</v>
      </c>
      <c r="BG52" s="568"/>
      <c r="BH52" s="565">
        <v>106.21755024213962</v>
      </c>
      <c r="BI52" s="568"/>
      <c r="BJ52" s="565" t="s">
        <v>700</v>
      </c>
      <c r="BK52" s="571"/>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469" t="str">
        <f>Parameters!S52</f>
        <v>Publishing, motion picture, video, television programme production; sound recording, programming and broadcasting activities</v>
      </c>
      <c r="E53" s="470"/>
      <c r="F53" s="603"/>
      <c r="G53" s="594"/>
      <c r="H53" s="575"/>
      <c r="I53" s="594"/>
      <c r="J53" s="575"/>
      <c r="K53" s="594"/>
      <c r="L53" s="575"/>
      <c r="M53" s="594"/>
      <c r="N53" s="575"/>
      <c r="O53" s="594"/>
      <c r="P53" s="575"/>
      <c r="Q53" s="594"/>
      <c r="R53" s="575"/>
      <c r="S53" s="594"/>
      <c r="T53" s="575"/>
      <c r="U53" s="594"/>
      <c r="V53" s="575"/>
      <c r="W53" s="594"/>
      <c r="X53" s="575"/>
      <c r="Y53" s="594"/>
      <c r="Z53" s="575"/>
      <c r="AA53" s="594"/>
      <c r="AB53" s="575"/>
      <c r="AC53" s="594"/>
      <c r="AD53" s="575"/>
      <c r="AE53" s="594"/>
      <c r="AF53" s="575"/>
      <c r="AG53" s="594"/>
      <c r="AH53" s="575"/>
      <c r="AI53" s="594"/>
      <c r="AJ53" s="575"/>
      <c r="AK53" s="594"/>
      <c r="AL53" s="575"/>
      <c r="AM53" s="594"/>
      <c r="AN53" s="575"/>
      <c r="AO53" s="594"/>
      <c r="AP53" s="575"/>
      <c r="AQ53" s="594"/>
      <c r="AR53" s="575"/>
      <c r="AS53" s="594"/>
      <c r="AT53" s="575"/>
      <c r="AU53" s="594"/>
      <c r="AV53" s="575"/>
      <c r="AW53" s="594"/>
      <c r="AX53" s="575"/>
      <c r="AY53" s="594"/>
      <c r="AZ53" s="575"/>
      <c r="BA53" s="594"/>
      <c r="BB53" s="575"/>
      <c r="BC53" s="594"/>
      <c r="BD53" s="575"/>
      <c r="BE53" s="594"/>
      <c r="BF53" s="575"/>
      <c r="BG53" s="594"/>
      <c r="BH53" s="610"/>
      <c r="BI53" s="594"/>
      <c r="BJ53" s="575"/>
      <c r="BK53" s="598"/>
      <c r="CJ53" s="303"/>
      <c r="CK53" s="303"/>
      <c r="CL53" s="303"/>
      <c r="CM53" s="304"/>
      <c r="CN53" s="303"/>
      <c r="CO53" s="303"/>
      <c r="CP53" s="303"/>
      <c r="CQ53" s="303"/>
      <c r="CR53" s="303"/>
      <c r="CS53" s="303"/>
      <c r="CT53" s="303"/>
    </row>
    <row r="54" spans="1:98" s="14" customFormat="1" ht="12.75" customHeight="1">
      <c r="A54" s="35"/>
      <c r="B54" s="204" t="str">
        <f>Parameters!Q53</f>
        <v>J58</v>
      </c>
      <c r="C54" s="205"/>
      <c r="D54" s="474" t="str">
        <f>Parameters!S53</f>
        <v>Publishing activities</v>
      </c>
      <c r="E54" s="473"/>
      <c r="F54" s="567">
        <v>34.375811583411256</v>
      </c>
      <c r="G54" s="568"/>
      <c r="H54" s="569">
        <v>45.485632971809899</v>
      </c>
      <c r="I54" s="568"/>
      <c r="J54" s="569">
        <v>36.008056562423981</v>
      </c>
      <c r="K54" s="568"/>
      <c r="L54" s="569">
        <v>32.320670823705612</v>
      </c>
      <c r="M54" s="568"/>
      <c r="N54" s="569">
        <v>34.592810171003194</v>
      </c>
      <c r="O54" s="568"/>
      <c r="P54" s="569">
        <v>32.599646791730514</v>
      </c>
      <c r="Q54" s="568"/>
      <c r="R54" s="569">
        <v>34.015434799289608</v>
      </c>
      <c r="S54" s="568"/>
      <c r="T54" s="569">
        <v>36.516424992856592</v>
      </c>
      <c r="U54" s="568"/>
      <c r="V54" s="569">
        <v>38.505692746837134</v>
      </c>
      <c r="W54" s="568"/>
      <c r="X54" s="569">
        <v>33.196514320140317</v>
      </c>
      <c r="Y54" s="568"/>
      <c r="Z54" s="569">
        <v>40.092368269181115</v>
      </c>
      <c r="AA54" s="568"/>
      <c r="AB54" s="569">
        <v>38.53953546351034</v>
      </c>
      <c r="AC54" s="568"/>
      <c r="AD54" s="569">
        <v>29.49460365712229</v>
      </c>
      <c r="AE54" s="568"/>
      <c r="AF54" s="569">
        <v>31.223568349052478</v>
      </c>
      <c r="AG54" s="568"/>
      <c r="AH54" s="569">
        <v>26.452494614574402</v>
      </c>
      <c r="AI54" s="568"/>
      <c r="AJ54" s="569">
        <v>24.501379174267814</v>
      </c>
      <c r="AK54" s="568"/>
      <c r="AL54" s="569">
        <v>18.959737353379587</v>
      </c>
      <c r="AM54" s="568"/>
      <c r="AN54" s="569">
        <v>22.066740972975463</v>
      </c>
      <c r="AO54" s="568"/>
      <c r="AP54" s="569">
        <v>15.912649603933303</v>
      </c>
      <c r="AQ54" s="568"/>
      <c r="AR54" s="569">
        <v>17.553396821267683</v>
      </c>
      <c r="AS54" s="568"/>
      <c r="AT54" s="569">
        <v>19.693107913753746</v>
      </c>
      <c r="AU54" s="568"/>
      <c r="AV54" s="569">
        <v>12.836180267112157</v>
      </c>
      <c r="AW54" s="568"/>
      <c r="AX54" s="569">
        <v>19.422300870559226</v>
      </c>
      <c r="AY54" s="568"/>
      <c r="AZ54" s="569">
        <v>18.53095439750162</v>
      </c>
      <c r="BA54" s="568"/>
      <c r="BB54" s="569">
        <v>14.423841620253414</v>
      </c>
      <c r="BC54" s="568"/>
      <c r="BD54" s="569">
        <v>18.988952445730529</v>
      </c>
      <c r="BE54" s="568"/>
      <c r="BF54" s="569">
        <v>11.230711322732784</v>
      </c>
      <c r="BG54" s="568"/>
      <c r="BH54" s="569">
        <v>10.75666413433833</v>
      </c>
      <c r="BI54" s="568"/>
      <c r="BJ54" s="569" t="s">
        <v>700</v>
      </c>
      <c r="BK54" s="571"/>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474" t="str">
        <f>Parameters!S54</f>
        <v>Motion picture, video, television programme production; programming and broadcasting activities</v>
      </c>
      <c r="E55" s="473"/>
      <c r="F55" s="567">
        <v>21.628488593821604</v>
      </c>
      <c r="G55" s="568"/>
      <c r="H55" s="569">
        <v>25.633938385013067</v>
      </c>
      <c r="I55" s="568"/>
      <c r="J55" s="569">
        <v>28.474877229905701</v>
      </c>
      <c r="K55" s="568"/>
      <c r="L55" s="569">
        <v>26.761912546454827</v>
      </c>
      <c r="M55" s="568"/>
      <c r="N55" s="569">
        <v>34.337467188691846</v>
      </c>
      <c r="O55" s="568"/>
      <c r="P55" s="569">
        <v>96.901781604885471</v>
      </c>
      <c r="Q55" s="568"/>
      <c r="R55" s="569">
        <v>138.5005372585664</v>
      </c>
      <c r="S55" s="568"/>
      <c r="T55" s="569">
        <v>162.1194449950026</v>
      </c>
      <c r="U55" s="568"/>
      <c r="V55" s="569">
        <v>139.44579171248546</v>
      </c>
      <c r="W55" s="568"/>
      <c r="X55" s="569">
        <v>164.31718179767211</v>
      </c>
      <c r="Y55" s="568"/>
      <c r="Z55" s="569">
        <v>45.532565709773898</v>
      </c>
      <c r="AA55" s="568"/>
      <c r="AB55" s="569">
        <v>50.482115452980558</v>
      </c>
      <c r="AC55" s="568"/>
      <c r="AD55" s="569">
        <v>39.296704159172698</v>
      </c>
      <c r="AE55" s="568"/>
      <c r="AF55" s="569">
        <v>13.029973032937203</v>
      </c>
      <c r="AG55" s="568"/>
      <c r="AH55" s="569">
        <v>23.334527237118184</v>
      </c>
      <c r="AI55" s="568"/>
      <c r="AJ55" s="569">
        <v>14.953150652486515</v>
      </c>
      <c r="AK55" s="568"/>
      <c r="AL55" s="569">
        <v>10.459245222093861</v>
      </c>
      <c r="AM55" s="568"/>
      <c r="AN55" s="569">
        <v>9.8303877900717254</v>
      </c>
      <c r="AO55" s="568"/>
      <c r="AP55" s="569">
        <v>4.7011584387866661</v>
      </c>
      <c r="AQ55" s="568"/>
      <c r="AR55" s="569">
        <v>4.9641179351577218</v>
      </c>
      <c r="AS55" s="568"/>
      <c r="AT55" s="569">
        <v>5.9974987058026823</v>
      </c>
      <c r="AU55" s="568"/>
      <c r="AV55" s="569">
        <v>5.5734269204967664</v>
      </c>
      <c r="AW55" s="568"/>
      <c r="AX55" s="569">
        <v>6.2205701905002524</v>
      </c>
      <c r="AY55" s="568"/>
      <c r="AZ55" s="569">
        <v>5.7586164473613648</v>
      </c>
      <c r="BA55" s="568"/>
      <c r="BB55" s="569">
        <v>5.9184998494618402</v>
      </c>
      <c r="BC55" s="568"/>
      <c r="BD55" s="569">
        <v>6.2088639354531336</v>
      </c>
      <c r="BE55" s="568"/>
      <c r="BF55" s="569">
        <v>6.7670878981799083</v>
      </c>
      <c r="BG55" s="568"/>
      <c r="BH55" s="569">
        <v>6.8899950182326979</v>
      </c>
      <c r="BI55" s="568"/>
      <c r="BJ55" s="569" t="s">
        <v>700</v>
      </c>
      <c r="BK55" s="571"/>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469" t="str">
        <f>Parameters!S55</f>
        <v>Telecommunications</v>
      </c>
      <c r="E56" s="475"/>
      <c r="F56" s="572">
        <v>168.51800833110497</v>
      </c>
      <c r="G56" s="568"/>
      <c r="H56" s="573">
        <v>178.2788508992796</v>
      </c>
      <c r="I56" s="568"/>
      <c r="J56" s="573">
        <v>166.83155156969249</v>
      </c>
      <c r="K56" s="568"/>
      <c r="L56" s="573">
        <v>186.88187150289872</v>
      </c>
      <c r="M56" s="568"/>
      <c r="N56" s="573">
        <v>175.08362146764765</v>
      </c>
      <c r="O56" s="568"/>
      <c r="P56" s="573">
        <v>127.03486083713631</v>
      </c>
      <c r="Q56" s="568"/>
      <c r="R56" s="573">
        <v>150.2401119069938</v>
      </c>
      <c r="S56" s="568"/>
      <c r="T56" s="573">
        <v>144.84989868555024</v>
      </c>
      <c r="U56" s="568"/>
      <c r="V56" s="573">
        <v>148.52118868416605</v>
      </c>
      <c r="W56" s="568"/>
      <c r="X56" s="573">
        <v>131.66137438447601</v>
      </c>
      <c r="Y56" s="568"/>
      <c r="Z56" s="573">
        <v>158.97670128542708</v>
      </c>
      <c r="AA56" s="568"/>
      <c r="AB56" s="573">
        <v>121.08530367967099</v>
      </c>
      <c r="AC56" s="568"/>
      <c r="AD56" s="573">
        <v>100.73141390546084</v>
      </c>
      <c r="AE56" s="568"/>
      <c r="AF56" s="573">
        <v>83.65852420047112</v>
      </c>
      <c r="AG56" s="568"/>
      <c r="AH56" s="573">
        <v>84.060678475612576</v>
      </c>
      <c r="AI56" s="568"/>
      <c r="AJ56" s="573">
        <v>68.329848494614879</v>
      </c>
      <c r="AK56" s="568"/>
      <c r="AL56" s="573">
        <v>48.344891398036552</v>
      </c>
      <c r="AM56" s="568"/>
      <c r="AN56" s="573">
        <v>48.820125227122745</v>
      </c>
      <c r="AO56" s="568"/>
      <c r="AP56" s="573">
        <v>11.531118372230122</v>
      </c>
      <c r="AQ56" s="568"/>
      <c r="AR56" s="573">
        <v>13.041728316920045</v>
      </c>
      <c r="AS56" s="568"/>
      <c r="AT56" s="573">
        <v>14.016354971083485</v>
      </c>
      <c r="AU56" s="568"/>
      <c r="AV56" s="573">
        <v>13.318366175455454</v>
      </c>
      <c r="AW56" s="568"/>
      <c r="AX56" s="573">
        <v>14.349090793095195</v>
      </c>
      <c r="AY56" s="568"/>
      <c r="AZ56" s="573">
        <v>13.553788255583999</v>
      </c>
      <c r="BA56" s="568"/>
      <c r="BB56" s="573">
        <v>16.344308138411247</v>
      </c>
      <c r="BC56" s="568"/>
      <c r="BD56" s="573">
        <v>17.596915383132647</v>
      </c>
      <c r="BE56" s="568"/>
      <c r="BF56" s="573">
        <v>15.287930148450188</v>
      </c>
      <c r="BG56" s="568"/>
      <c r="BH56" s="573">
        <v>12.57591592747819</v>
      </c>
      <c r="BI56" s="568"/>
      <c r="BJ56" s="573" t="s">
        <v>700</v>
      </c>
      <c r="BK56" s="571"/>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469" t="str">
        <f>Parameters!S56</f>
        <v>Computer programming, consultancy, and information service activities</v>
      </c>
      <c r="E57" s="475"/>
      <c r="F57" s="572">
        <v>68.449841768208472</v>
      </c>
      <c r="G57" s="568"/>
      <c r="H57" s="573">
        <v>89.322911068924256</v>
      </c>
      <c r="I57" s="568"/>
      <c r="J57" s="573">
        <v>77.639207526628155</v>
      </c>
      <c r="K57" s="568"/>
      <c r="L57" s="573">
        <v>59.27276360052366</v>
      </c>
      <c r="M57" s="568"/>
      <c r="N57" s="573">
        <v>68.60488482972265</v>
      </c>
      <c r="O57" s="568"/>
      <c r="P57" s="573">
        <v>55.26672223287018</v>
      </c>
      <c r="Q57" s="568"/>
      <c r="R57" s="573">
        <v>70.148179800967995</v>
      </c>
      <c r="S57" s="568"/>
      <c r="T57" s="573">
        <v>49.715984542941776</v>
      </c>
      <c r="U57" s="568"/>
      <c r="V57" s="573">
        <v>52.307207571818019</v>
      </c>
      <c r="W57" s="568"/>
      <c r="X57" s="573">
        <v>51.153688936522379</v>
      </c>
      <c r="Y57" s="568"/>
      <c r="Z57" s="573">
        <v>56.92053383786633</v>
      </c>
      <c r="AA57" s="568"/>
      <c r="AB57" s="573">
        <v>58.581099804934887</v>
      </c>
      <c r="AC57" s="568"/>
      <c r="AD57" s="573">
        <v>67.15585476946444</v>
      </c>
      <c r="AE57" s="568"/>
      <c r="AF57" s="573">
        <v>64.863989614950896</v>
      </c>
      <c r="AG57" s="568"/>
      <c r="AH57" s="573">
        <v>84.41744858064196</v>
      </c>
      <c r="AI57" s="568"/>
      <c r="AJ57" s="573">
        <v>76.678682102387967</v>
      </c>
      <c r="AK57" s="568"/>
      <c r="AL57" s="573">
        <v>72.667097796245216</v>
      </c>
      <c r="AM57" s="568"/>
      <c r="AN57" s="573">
        <v>83.402790021389094</v>
      </c>
      <c r="AO57" s="568"/>
      <c r="AP57" s="573">
        <v>40.91456955180854</v>
      </c>
      <c r="AQ57" s="568"/>
      <c r="AR57" s="573">
        <v>44.025881053197303</v>
      </c>
      <c r="AS57" s="568"/>
      <c r="AT57" s="573">
        <v>50.637476774381717</v>
      </c>
      <c r="AU57" s="568"/>
      <c r="AV57" s="573">
        <v>57.510112192099434</v>
      </c>
      <c r="AW57" s="568"/>
      <c r="AX57" s="573">
        <v>64.011200536989904</v>
      </c>
      <c r="AY57" s="568"/>
      <c r="AZ57" s="573">
        <v>61.863975150847224</v>
      </c>
      <c r="BA57" s="568"/>
      <c r="BB57" s="573">
        <v>61.277613934559248</v>
      </c>
      <c r="BC57" s="568"/>
      <c r="BD57" s="573">
        <v>74.196632518359792</v>
      </c>
      <c r="BE57" s="568"/>
      <c r="BF57" s="573">
        <v>84.36664800417546</v>
      </c>
      <c r="BG57" s="568"/>
      <c r="BH57" s="573">
        <v>75.994975162090398</v>
      </c>
      <c r="BI57" s="568"/>
      <c r="BJ57" s="573" t="s">
        <v>700</v>
      </c>
      <c r="BK57" s="571"/>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479" t="str">
        <f>Parameters!S57</f>
        <v>Financial and insurance activities</v>
      </c>
      <c r="E58" s="481"/>
      <c r="F58" s="564">
        <v>803.83470091103402</v>
      </c>
      <c r="G58" s="568"/>
      <c r="H58" s="565">
        <v>427.72606999776019</v>
      </c>
      <c r="I58" s="568"/>
      <c r="J58" s="565">
        <v>394.1922195455445</v>
      </c>
      <c r="K58" s="568"/>
      <c r="L58" s="565">
        <v>349.7252251315827</v>
      </c>
      <c r="M58" s="568"/>
      <c r="N58" s="565">
        <v>340.07310925201773</v>
      </c>
      <c r="O58" s="568"/>
      <c r="P58" s="565">
        <v>202.61775031172598</v>
      </c>
      <c r="Q58" s="568"/>
      <c r="R58" s="565">
        <v>214.67517039898379</v>
      </c>
      <c r="S58" s="568"/>
      <c r="T58" s="565">
        <v>283.68632448612885</v>
      </c>
      <c r="U58" s="568"/>
      <c r="V58" s="565">
        <v>265.99038069138339</v>
      </c>
      <c r="W58" s="568"/>
      <c r="X58" s="565">
        <v>234.58155340431904</v>
      </c>
      <c r="Y58" s="568"/>
      <c r="Z58" s="565">
        <v>296.63548531576532</v>
      </c>
      <c r="AA58" s="568"/>
      <c r="AB58" s="565">
        <v>239.01966665015757</v>
      </c>
      <c r="AC58" s="568"/>
      <c r="AD58" s="565">
        <v>198.28189397949581</v>
      </c>
      <c r="AE58" s="568"/>
      <c r="AF58" s="565">
        <v>163.90414323777011</v>
      </c>
      <c r="AG58" s="568"/>
      <c r="AH58" s="565">
        <v>176.4575478663638</v>
      </c>
      <c r="AI58" s="568"/>
      <c r="AJ58" s="565">
        <v>157.82104913590524</v>
      </c>
      <c r="AK58" s="568"/>
      <c r="AL58" s="565">
        <v>125.70561257132834</v>
      </c>
      <c r="AM58" s="568"/>
      <c r="AN58" s="565">
        <v>125.08336418146327</v>
      </c>
      <c r="AO58" s="568"/>
      <c r="AP58" s="565">
        <v>46.43159841233998</v>
      </c>
      <c r="AQ58" s="568"/>
      <c r="AR58" s="565">
        <v>50.228929748610405</v>
      </c>
      <c r="AS58" s="568"/>
      <c r="AT58" s="565">
        <v>55.888451636890359</v>
      </c>
      <c r="AU58" s="568"/>
      <c r="AV58" s="565">
        <v>56.040400663876838</v>
      </c>
      <c r="AW58" s="568"/>
      <c r="AX58" s="565">
        <v>59.197374699544376</v>
      </c>
      <c r="AY58" s="568"/>
      <c r="AZ58" s="565">
        <v>55.130409291589686</v>
      </c>
      <c r="BA58" s="568"/>
      <c r="BB58" s="565">
        <v>54.157802559465296</v>
      </c>
      <c r="BC58" s="568"/>
      <c r="BD58" s="565">
        <v>56.055458892466838</v>
      </c>
      <c r="BE58" s="568"/>
      <c r="BF58" s="565">
        <v>65.03647578235973</v>
      </c>
      <c r="BG58" s="568"/>
      <c r="BH58" s="565">
        <v>59.178298703576893</v>
      </c>
      <c r="BI58" s="568"/>
      <c r="BJ58" s="565" t="s">
        <v>700</v>
      </c>
      <c r="BK58" s="571"/>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471" t="str">
        <f>Parameters!S58</f>
        <v>Financial service activities, except insurance and pension funding</v>
      </c>
      <c r="E59" s="472"/>
      <c r="F59" s="567">
        <v>588.08693213679942</v>
      </c>
      <c r="G59" s="568"/>
      <c r="H59" s="569">
        <v>333.5079394439054</v>
      </c>
      <c r="I59" s="568"/>
      <c r="J59" s="569">
        <v>296.55831723168092</v>
      </c>
      <c r="K59" s="568"/>
      <c r="L59" s="569">
        <v>214.73502171507513</v>
      </c>
      <c r="M59" s="568"/>
      <c r="N59" s="569">
        <v>171.78617622573771</v>
      </c>
      <c r="O59" s="568"/>
      <c r="P59" s="569">
        <v>108.12383173429845</v>
      </c>
      <c r="Q59" s="568"/>
      <c r="R59" s="569">
        <v>123.61860160747739</v>
      </c>
      <c r="S59" s="568"/>
      <c r="T59" s="569">
        <v>182.18353133931785</v>
      </c>
      <c r="U59" s="568"/>
      <c r="V59" s="569">
        <v>177.9505536998073</v>
      </c>
      <c r="W59" s="568"/>
      <c r="X59" s="569">
        <v>153.76444181644823</v>
      </c>
      <c r="Y59" s="568"/>
      <c r="Z59" s="569">
        <v>216.29454987692483</v>
      </c>
      <c r="AA59" s="568"/>
      <c r="AB59" s="569">
        <v>183.3086705446062</v>
      </c>
      <c r="AC59" s="568"/>
      <c r="AD59" s="569">
        <v>138.81533609988986</v>
      </c>
      <c r="AE59" s="568"/>
      <c r="AF59" s="569">
        <v>91.963910385388473</v>
      </c>
      <c r="AG59" s="568"/>
      <c r="AH59" s="569">
        <v>125.66378388214802</v>
      </c>
      <c r="AI59" s="568"/>
      <c r="AJ59" s="569">
        <v>116.65329022952449</v>
      </c>
      <c r="AK59" s="568"/>
      <c r="AL59" s="569">
        <v>86.458207657373535</v>
      </c>
      <c r="AM59" s="568"/>
      <c r="AN59" s="569">
        <v>91.217745796006582</v>
      </c>
      <c r="AO59" s="568"/>
      <c r="AP59" s="569">
        <v>26.441053947649344</v>
      </c>
      <c r="AQ59" s="568"/>
      <c r="AR59" s="569">
        <v>27.945886866558777</v>
      </c>
      <c r="AS59" s="568"/>
      <c r="AT59" s="569">
        <v>30.734612791533543</v>
      </c>
      <c r="AU59" s="568"/>
      <c r="AV59" s="569">
        <v>31.218392923015273</v>
      </c>
      <c r="AW59" s="568"/>
      <c r="AX59" s="569">
        <v>32.777561273340801</v>
      </c>
      <c r="AY59" s="568"/>
      <c r="AZ59" s="569">
        <v>30.631536401129139</v>
      </c>
      <c r="BA59" s="568"/>
      <c r="BB59" s="569">
        <v>39.069090740833381</v>
      </c>
      <c r="BC59" s="568"/>
      <c r="BD59" s="569">
        <v>40.163740177931977</v>
      </c>
      <c r="BE59" s="568"/>
      <c r="BF59" s="569">
        <v>36.047291196094399</v>
      </c>
      <c r="BG59" s="568"/>
      <c r="BH59" s="569">
        <v>33.375914691580235</v>
      </c>
      <c r="BI59" s="568"/>
      <c r="BJ59" s="569" t="s">
        <v>700</v>
      </c>
      <c r="BK59" s="571"/>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471" t="str">
        <f>Parameters!S59</f>
        <v>Insurance, reinsurance and pension funding, except compulsory social security</v>
      </c>
      <c r="E60" s="472"/>
      <c r="F60" s="567">
        <v>180.74891708537623</v>
      </c>
      <c r="G60" s="568"/>
      <c r="H60" s="569">
        <v>74.521191784469693</v>
      </c>
      <c r="I60" s="568"/>
      <c r="J60" s="569">
        <v>84.591704184364445</v>
      </c>
      <c r="K60" s="568"/>
      <c r="L60" s="569">
        <v>123.50402668854983</v>
      </c>
      <c r="M60" s="568"/>
      <c r="N60" s="569">
        <v>151.73389282127349</v>
      </c>
      <c r="O60" s="568"/>
      <c r="P60" s="569">
        <v>87.539496035837615</v>
      </c>
      <c r="Q60" s="568"/>
      <c r="R60" s="569">
        <v>84.984465354195976</v>
      </c>
      <c r="S60" s="568"/>
      <c r="T60" s="569">
        <v>90.742301622073384</v>
      </c>
      <c r="U60" s="568"/>
      <c r="V60" s="569">
        <v>80.45816206924151</v>
      </c>
      <c r="W60" s="568"/>
      <c r="X60" s="569">
        <v>72.522498228353868</v>
      </c>
      <c r="Y60" s="568"/>
      <c r="Z60" s="569">
        <v>63.875742895572543</v>
      </c>
      <c r="AA60" s="568"/>
      <c r="AB60" s="569">
        <v>36.740695087764287</v>
      </c>
      <c r="AC60" s="568"/>
      <c r="AD60" s="569">
        <v>43.984280231177188</v>
      </c>
      <c r="AE60" s="568"/>
      <c r="AF60" s="569">
        <v>44.61946760301052</v>
      </c>
      <c r="AG60" s="568"/>
      <c r="AH60" s="569">
        <v>30.600500303495494</v>
      </c>
      <c r="AI60" s="568"/>
      <c r="AJ60" s="569">
        <v>20.264442112300344</v>
      </c>
      <c r="AK60" s="568"/>
      <c r="AL60" s="569">
        <v>21.475036153859794</v>
      </c>
      <c r="AM60" s="568"/>
      <c r="AN60" s="569">
        <v>12.513644741631921</v>
      </c>
      <c r="AO60" s="568"/>
      <c r="AP60" s="569">
        <v>6.9721133054298425</v>
      </c>
      <c r="AQ60" s="568"/>
      <c r="AR60" s="569">
        <v>7.3230975491547117</v>
      </c>
      <c r="AS60" s="568"/>
      <c r="AT60" s="569">
        <v>7.9304804837598901</v>
      </c>
      <c r="AU60" s="568"/>
      <c r="AV60" s="569">
        <v>7.9405491034645284</v>
      </c>
      <c r="AW60" s="568"/>
      <c r="AX60" s="569">
        <v>8.0753449883759636</v>
      </c>
      <c r="AY60" s="568"/>
      <c r="AZ60" s="569">
        <v>7.4197061741288115</v>
      </c>
      <c r="BA60" s="568"/>
      <c r="BB60" s="569">
        <v>9.2053205564127527</v>
      </c>
      <c r="BC60" s="568"/>
      <c r="BD60" s="569">
        <v>9.8095199480030253</v>
      </c>
      <c r="BE60" s="568"/>
      <c r="BF60" s="569">
        <v>8.5899304736456763</v>
      </c>
      <c r="BG60" s="568"/>
      <c r="BH60" s="569">
        <v>7.1583723880341337</v>
      </c>
      <c r="BI60" s="568"/>
      <c r="BJ60" s="569" t="s">
        <v>700</v>
      </c>
      <c r="BK60" s="571"/>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474" t="str">
        <f>Parameters!S60</f>
        <v>Activities auxiliary to financial services and insurance activities</v>
      </c>
      <c r="E61" s="473"/>
      <c r="F61" s="567">
        <v>34.998851688858394</v>
      </c>
      <c r="G61" s="568"/>
      <c r="H61" s="569">
        <v>19.696938769385088</v>
      </c>
      <c r="I61" s="568"/>
      <c r="J61" s="569">
        <v>13.042198129499107</v>
      </c>
      <c r="K61" s="568"/>
      <c r="L61" s="569">
        <v>11.486176727957742</v>
      </c>
      <c r="M61" s="568"/>
      <c r="N61" s="569">
        <v>16.553040205006528</v>
      </c>
      <c r="O61" s="568"/>
      <c r="P61" s="569">
        <v>6.9544225415899428</v>
      </c>
      <c r="Q61" s="568"/>
      <c r="R61" s="569">
        <v>6.0721034373104379</v>
      </c>
      <c r="S61" s="568"/>
      <c r="T61" s="569">
        <v>10.760491524737658</v>
      </c>
      <c r="U61" s="568"/>
      <c r="V61" s="569">
        <v>7.5816649223345891</v>
      </c>
      <c r="W61" s="568"/>
      <c r="X61" s="569">
        <v>8.2946133595169584</v>
      </c>
      <c r="Y61" s="568"/>
      <c r="Z61" s="569">
        <v>16.465192543267978</v>
      </c>
      <c r="AA61" s="568"/>
      <c r="AB61" s="569">
        <v>18.97030101778709</v>
      </c>
      <c r="AC61" s="568"/>
      <c r="AD61" s="569">
        <v>15.482277648428756</v>
      </c>
      <c r="AE61" s="568"/>
      <c r="AF61" s="569">
        <v>27.320765249371135</v>
      </c>
      <c r="AG61" s="568"/>
      <c r="AH61" s="569">
        <v>20.193263680720257</v>
      </c>
      <c r="AI61" s="568"/>
      <c r="AJ61" s="569">
        <v>20.903316794080396</v>
      </c>
      <c r="AK61" s="568"/>
      <c r="AL61" s="569">
        <v>17.772368760095027</v>
      </c>
      <c r="AM61" s="568"/>
      <c r="AN61" s="569">
        <v>21.35197364382476</v>
      </c>
      <c r="AO61" s="568"/>
      <c r="AP61" s="569">
        <v>13.018431159260796</v>
      </c>
      <c r="AQ61" s="568"/>
      <c r="AR61" s="569">
        <v>14.959945332896917</v>
      </c>
      <c r="AS61" s="568"/>
      <c r="AT61" s="569">
        <v>17.223358361596929</v>
      </c>
      <c r="AU61" s="568"/>
      <c r="AV61" s="569">
        <v>16.881458637397035</v>
      </c>
      <c r="AW61" s="568"/>
      <c r="AX61" s="569">
        <v>18.344468437827608</v>
      </c>
      <c r="AY61" s="568"/>
      <c r="AZ61" s="569">
        <v>17.079166716331734</v>
      </c>
      <c r="BA61" s="568"/>
      <c r="BB61" s="569">
        <v>5.8833912622191606</v>
      </c>
      <c r="BC61" s="568"/>
      <c r="BD61" s="569">
        <v>6.082198766531838</v>
      </c>
      <c r="BE61" s="568"/>
      <c r="BF61" s="569">
        <v>20.399254112619662</v>
      </c>
      <c r="BG61" s="568"/>
      <c r="BH61" s="569">
        <v>18.644011623962527</v>
      </c>
      <c r="BI61" s="568"/>
      <c r="BJ61" s="569" t="s">
        <v>700</v>
      </c>
      <c r="BK61" s="571"/>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479" t="str">
        <f>Parameters!S61</f>
        <v>Real estate activities</v>
      </c>
      <c r="E62" s="480"/>
      <c r="F62" s="564">
        <v>635.84567669327714</v>
      </c>
      <c r="G62" s="568"/>
      <c r="H62" s="565">
        <v>618.96476447401824</v>
      </c>
      <c r="I62" s="568"/>
      <c r="J62" s="565">
        <v>567.57051197973408</v>
      </c>
      <c r="K62" s="568"/>
      <c r="L62" s="565">
        <v>670.40877279700305</v>
      </c>
      <c r="M62" s="568"/>
      <c r="N62" s="565">
        <v>518.33519305072639</v>
      </c>
      <c r="O62" s="568"/>
      <c r="P62" s="565">
        <v>543.38170451507108</v>
      </c>
      <c r="Q62" s="568"/>
      <c r="R62" s="565">
        <v>623.4731820985013</v>
      </c>
      <c r="S62" s="568"/>
      <c r="T62" s="565">
        <v>515.02270473772057</v>
      </c>
      <c r="U62" s="568"/>
      <c r="V62" s="565">
        <v>493.90358751671783</v>
      </c>
      <c r="W62" s="568"/>
      <c r="X62" s="565">
        <v>450.86605369953998</v>
      </c>
      <c r="Y62" s="568"/>
      <c r="Z62" s="565">
        <v>439.43378115095254</v>
      </c>
      <c r="AA62" s="568"/>
      <c r="AB62" s="565">
        <v>347.7005998344668</v>
      </c>
      <c r="AC62" s="568"/>
      <c r="AD62" s="565">
        <v>350.30101669071382</v>
      </c>
      <c r="AE62" s="568"/>
      <c r="AF62" s="565">
        <v>336.27288935987491</v>
      </c>
      <c r="AG62" s="568"/>
      <c r="AH62" s="565">
        <v>329.58457223364508</v>
      </c>
      <c r="AI62" s="568"/>
      <c r="AJ62" s="565">
        <v>257.06675345771453</v>
      </c>
      <c r="AK62" s="568"/>
      <c r="AL62" s="565">
        <v>199.05486813158109</v>
      </c>
      <c r="AM62" s="568"/>
      <c r="AN62" s="565">
        <v>219.39487571195971</v>
      </c>
      <c r="AO62" s="568"/>
      <c r="AP62" s="565">
        <v>98.989665218817251</v>
      </c>
      <c r="AQ62" s="568"/>
      <c r="AR62" s="565">
        <v>84.204116712122854</v>
      </c>
      <c r="AS62" s="568"/>
      <c r="AT62" s="565">
        <v>87.875258857540402</v>
      </c>
      <c r="AU62" s="568"/>
      <c r="AV62" s="565">
        <v>115.02457940959101</v>
      </c>
      <c r="AW62" s="568"/>
      <c r="AX62" s="565">
        <v>102.98858094780938</v>
      </c>
      <c r="AY62" s="568"/>
      <c r="AZ62" s="565">
        <v>98.889537850625956</v>
      </c>
      <c r="BA62" s="568"/>
      <c r="BB62" s="565">
        <v>75.394627187233496</v>
      </c>
      <c r="BC62" s="568"/>
      <c r="BD62" s="565">
        <v>72.114396748331728</v>
      </c>
      <c r="BE62" s="568"/>
      <c r="BF62" s="565">
        <v>77.532797226146911</v>
      </c>
      <c r="BG62" s="568"/>
      <c r="BH62" s="565">
        <v>82.84953600875032</v>
      </c>
      <c r="BI62" s="568"/>
      <c r="BJ62" s="565" t="s">
        <v>700</v>
      </c>
      <c r="BK62" s="571"/>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501" t="str">
        <f>Parameters!S62</f>
        <v>Imputed rents of owner-occupied dwellings</v>
      </c>
      <c r="E63" s="502"/>
      <c r="F63" s="576" t="s">
        <v>700</v>
      </c>
      <c r="G63" s="568"/>
      <c r="H63" s="577" t="s">
        <v>700</v>
      </c>
      <c r="I63" s="568"/>
      <c r="J63" s="577" t="s">
        <v>700</v>
      </c>
      <c r="K63" s="568"/>
      <c r="L63" s="577" t="s">
        <v>700</v>
      </c>
      <c r="M63" s="568"/>
      <c r="N63" s="577" t="s">
        <v>700</v>
      </c>
      <c r="O63" s="568"/>
      <c r="P63" s="577" t="s">
        <v>700</v>
      </c>
      <c r="Q63" s="568"/>
      <c r="R63" s="577" t="s">
        <v>700</v>
      </c>
      <c r="S63" s="568"/>
      <c r="T63" s="577" t="s">
        <v>700</v>
      </c>
      <c r="U63" s="568"/>
      <c r="V63" s="577" t="s">
        <v>700</v>
      </c>
      <c r="W63" s="568"/>
      <c r="X63" s="577" t="s">
        <v>700</v>
      </c>
      <c r="Y63" s="568"/>
      <c r="Z63" s="577" t="s">
        <v>700</v>
      </c>
      <c r="AA63" s="568"/>
      <c r="AB63" s="577" t="s">
        <v>700</v>
      </c>
      <c r="AC63" s="568"/>
      <c r="AD63" s="577" t="s">
        <v>700</v>
      </c>
      <c r="AE63" s="568"/>
      <c r="AF63" s="577" t="s">
        <v>700</v>
      </c>
      <c r="AG63" s="568"/>
      <c r="AH63" s="577" t="s">
        <v>700</v>
      </c>
      <c r="AI63" s="568"/>
      <c r="AJ63" s="577" t="s">
        <v>700</v>
      </c>
      <c r="AK63" s="568"/>
      <c r="AL63" s="577" t="s">
        <v>700</v>
      </c>
      <c r="AM63" s="568"/>
      <c r="AN63" s="577" t="s">
        <v>700</v>
      </c>
      <c r="AO63" s="568"/>
      <c r="AP63" s="577" t="s">
        <v>700</v>
      </c>
      <c r="AQ63" s="568"/>
      <c r="AR63" s="577" t="s">
        <v>700</v>
      </c>
      <c r="AS63" s="568"/>
      <c r="AT63" s="577" t="s">
        <v>700</v>
      </c>
      <c r="AU63" s="568"/>
      <c r="AV63" s="577" t="s">
        <v>700</v>
      </c>
      <c r="AW63" s="568"/>
      <c r="AX63" s="577" t="s">
        <v>700</v>
      </c>
      <c r="AY63" s="568"/>
      <c r="AZ63" s="577" t="s">
        <v>700</v>
      </c>
      <c r="BA63" s="568"/>
      <c r="BB63" s="577" t="s">
        <v>700</v>
      </c>
      <c r="BC63" s="568"/>
      <c r="BD63" s="577" t="s">
        <v>700</v>
      </c>
      <c r="BE63" s="568"/>
      <c r="BF63" s="577" t="s">
        <v>700</v>
      </c>
      <c r="BG63" s="568"/>
      <c r="BH63" s="577" t="s">
        <v>700</v>
      </c>
      <c r="BI63" s="568"/>
      <c r="BJ63" s="577" t="s">
        <v>700</v>
      </c>
      <c r="BK63" s="571"/>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479" t="str">
        <f>Parameters!S63</f>
        <v>Professional, scientific and technical activities</v>
      </c>
      <c r="E64" s="481"/>
      <c r="F64" s="564">
        <v>262.30326822420352</v>
      </c>
      <c r="G64" s="568"/>
      <c r="H64" s="565">
        <v>297.12287908369473</v>
      </c>
      <c r="I64" s="568"/>
      <c r="J64" s="565">
        <v>302.84370901380566</v>
      </c>
      <c r="K64" s="568"/>
      <c r="L64" s="565">
        <v>324.17144242770638</v>
      </c>
      <c r="M64" s="568"/>
      <c r="N64" s="565">
        <v>418.03670401830078</v>
      </c>
      <c r="O64" s="568"/>
      <c r="P64" s="565">
        <v>1051.2500443202848</v>
      </c>
      <c r="Q64" s="568"/>
      <c r="R64" s="565">
        <v>906.93293617865027</v>
      </c>
      <c r="S64" s="568"/>
      <c r="T64" s="565">
        <v>714.05195909665872</v>
      </c>
      <c r="U64" s="568"/>
      <c r="V64" s="565">
        <v>632.29768401296155</v>
      </c>
      <c r="W64" s="568"/>
      <c r="X64" s="565">
        <v>712.97327427759592</v>
      </c>
      <c r="Y64" s="568"/>
      <c r="Z64" s="565">
        <v>562.42980544717659</v>
      </c>
      <c r="AA64" s="568"/>
      <c r="AB64" s="565">
        <v>258.47405768879446</v>
      </c>
      <c r="AC64" s="568"/>
      <c r="AD64" s="565">
        <v>286.51516795291673</v>
      </c>
      <c r="AE64" s="568"/>
      <c r="AF64" s="565">
        <v>262.82441077508963</v>
      </c>
      <c r="AG64" s="568"/>
      <c r="AH64" s="565">
        <v>386.78556132348956</v>
      </c>
      <c r="AI64" s="568"/>
      <c r="AJ64" s="565">
        <v>235.82893298951819</v>
      </c>
      <c r="AK64" s="568"/>
      <c r="AL64" s="565">
        <v>231.63232676996807</v>
      </c>
      <c r="AM64" s="568"/>
      <c r="AN64" s="565">
        <v>244.24473275135125</v>
      </c>
      <c r="AO64" s="568"/>
      <c r="AP64" s="565">
        <v>215.45987258462739</v>
      </c>
      <c r="AQ64" s="568"/>
      <c r="AR64" s="565">
        <v>234.97092077471981</v>
      </c>
      <c r="AS64" s="568"/>
      <c r="AT64" s="565">
        <v>233.97959946274943</v>
      </c>
      <c r="AU64" s="568"/>
      <c r="AV64" s="565">
        <v>231.95198500184131</v>
      </c>
      <c r="AW64" s="568"/>
      <c r="AX64" s="565">
        <v>260.31887531865942</v>
      </c>
      <c r="AY64" s="568"/>
      <c r="AZ64" s="565">
        <v>218.25303362232677</v>
      </c>
      <c r="BA64" s="568"/>
      <c r="BB64" s="565">
        <v>210.47687484436909</v>
      </c>
      <c r="BC64" s="568"/>
      <c r="BD64" s="565">
        <v>218.77980895013411</v>
      </c>
      <c r="BE64" s="568"/>
      <c r="BF64" s="565">
        <v>264.90410952286317</v>
      </c>
      <c r="BG64" s="568"/>
      <c r="BH64" s="565">
        <v>280.91733809121388</v>
      </c>
      <c r="BI64" s="568"/>
      <c r="BJ64" s="565" t="s">
        <v>700</v>
      </c>
      <c r="BK64" s="571"/>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469" t="str">
        <f>Parameters!S64</f>
        <v>Legal and accounting activities; activities of head offices; management consultancy activities; architectural and engineering activities; technical testing and analysis</v>
      </c>
      <c r="E65" s="470"/>
      <c r="F65" s="603"/>
      <c r="G65" s="594"/>
      <c r="H65" s="575"/>
      <c r="I65" s="594"/>
      <c r="J65" s="575"/>
      <c r="K65" s="594"/>
      <c r="L65" s="575"/>
      <c r="M65" s="594"/>
      <c r="N65" s="575"/>
      <c r="O65" s="594"/>
      <c r="P65" s="575"/>
      <c r="Q65" s="594"/>
      <c r="R65" s="575"/>
      <c r="S65" s="594"/>
      <c r="T65" s="575"/>
      <c r="U65" s="594"/>
      <c r="V65" s="575"/>
      <c r="W65" s="594"/>
      <c r="X65" s="575"/>
      <c r="Y65" s="594"/>
      <c r="Z65" s="575"/>
      <c r="AA65" s="594"/>
      <c r="AB65" s="575"/>
      <c r="AC65" s="594"/>
      <c r="AD65" s="575"/>
      <c r="AE65" s="594"/>
      <c r="AF65" s="575"/>
      <c r="AG65" s="594"/>
      <c r="AH65" s="575"/>
      <c r="AI65" s="594"/>
      <c r="AJ65" s="575"/>
      <c r="AK65" s="594"/>
      <c r="AL65" s="575"/>
      <c r="AM65" s="594"/>
      <c r="AN65" s="575"/>
      <c r="AO65" s="594"/>
      <c r="AP65" s="575"/>
      <c r="AQ65" s="594"/>
      <c r="AR65" s="575"/>
      <c r="AS65" s="594"/>
      <c r="AT65" s="575"/>
      <c r="AU65" s="594"/>
      <c r="AV65" s="575"/>
      <c r="AW65" s="594"/>
      <c r="AX65" s="575"/>
      <c r="AY65" s="594"/>
      <c r="AZ65" s="575"/>
      <c r="BA65" s="594"/>
      <c r="BB65" s="575"/>
      <c r="BC65" s="594"/>
      <c r="BD65" s="575"/>
      <c r="BE65" s="594"/>
      <c r="BF65" s="575"/>
      <c r="BG65" s="594"/>
      <c r="BH65" s="610"/>
      <c r="BI65" s="594"/>
      <c r="BJ65" s="575"/>
      <c r="BK65" s="598"/>
      <c r="CJ65" s="303"/>
      <c r="CK65" s="303"/>
      <c r="CL65" s="303"/>
      <c r="CM65" s="304"/>
      <c r="CN65" s="303"/>
      <c r="CO65" s="303"/>
      <c r="CP65" s="303"/>
      <c r="CQ65" s="303"/>
      <c r="CR65" s="303"/>
      <c r="CS65" s="303"/>
      <c r="CT65" s="303"/>
    </row>
    <row r="66" spans="1:98" s="13" customFormat="1">
      <c r="A66" s="35"/>
      <c r="B66" s="204" t="str">
        <f>Parameters!Q65</f>
        <v>M69_M70</v>
      </c>
      <c r="C66" s="205"/>
      <c r="D66" s="471" t="str">
        <f>Parameters!S65</f>
        <v>Legal and accounting activities; activities of head offices; management consultancy activities</v>
      </c>
      <c r="E66" s="472"/>
      <c r="F66" s="567">
        <v>56.839221345560183</v>
      </c>
      <c r="G66" s="568"/>
      <c r="H66" s="569">
        <v>66.801095593061248</v>
      </c>
      <c r="I66" s="568"/>
      <c r="J66" s="569">
        <v>77.551469535568486</v>
      </c>
      <c r="K66" s="568"/>
      <c r="L66" s="569">
        <v>88.254579592219372</v>
      </c>
      <c r="M66" s="568"/>
      <c r="N66" s="569">
        <v>82.147281306504183</v>
      </c>
      <c r="O66" s="568"/>
      <c r="P66" s="569">
        <v>540.57483858823116</v>
      </c>
      <c r="Q66" s="568"/>
      <c r="R66" s="569">
        <v>448.51950108101727</v>
      </c>
      <c r="S66" s="568"/>
      <c r="T66" s="569">
        <v>263.027105168351</v>
      </c>
      <c r="U66" s="568"/>
      <c r="V66" s="569">
        <v>210.05610315759262</v>
      </c>
      <c r="W66" s="568"/>
      <c r="X66" s="569">
        <v>160.25426393138031</v>
      </c>
      <c r="Y66" s="568"/>
      <c r="Z66" s="569">
        <v>123.01770742987937</v>
      </c>
      <c r="AA66" s="568"/>
      <c r="AB66" s="569">
        <v>80.637998896204024</v>
      </c>
      <c r="AC66" s="568"/>
      <c r="AD66" s="569">
        <v>89.623137091892303</v>
      </c>
      <c r="AE66" s="568"/>
      <c r="AF66" s="569">
        <v>82.753627419884111</v>
      </c>
      <c r="AG66" s="568"/>
      <c r="AH66" s="569">
        <v>116.48088938200743</v>
      </c>
      <c r="AI66" s="568"/>
      <c r="AJ66" s="569">
        <v>109.45625347309375</v>
      </c>
      <c r="AK66" s="568"/>
      <c r="AL66" s="569">
        <v>125.55361796074946</v>
      </c>
      <c r="AM66" s="568"/>
      <c r="AN66" s="569">
        <v>119.5359468322976</v>
      </c>
      <c r="AO66" s="568"/>
      <c r="AP66" s="569">
        <v>117.23705683502052</v>
      </c>
      <c r="AQ66" s="568"/>
      <c r="AR66" s="569">
        <v>117.20079031408639</v>
      </c>
      <c r="AS66" s="568"/>
      <c r="AT66" s="569">
        <v>92.793568048876097</v>
      </c>
      <c r="AU66" s="568"/>
      <c r="AV66" s="569">
        <v>94.789909440128227</v>
      </c>
      <c r="AW66" s="568"/>
      <c r="AX66" s="569">
        <v>106.04300575807152</v>
      </c>
      <c r="AY66" s="568"/>
      <c r="AZ66" s="569">
        <v>97.668422594236503</v>
      </c>
      <c r="BA66" s="568"/>
      <c r="BB66" s="569">
        <v>94.814970189489841</v>
      </c>
      <c r="BC66" s="568"/>
      <c r="BD66" s="569">
        <v>98.210744092412313</v>
      </c>
      <c r="BE66" s="568"/>
      <c r="BF66" s="569">
        <v>115.28355886589473</v>
      </c>
      <c r="BG66" s="568"/>
      <c r="BH66" s="569">
        <v>116.95986583258805</v>
      </c>
      <c r="BI66" s="568"/>
      <c r="BJ66" s="569" t="s">
        <v>700</v>
      </c>
      <c r="BK66" s="571"/>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471" t="str">
        <f>Parameters!S66</f>
        <v>Architectural and engineering activities; technical testing and analysis</v>
      </c>
      <c r="E67" s="472"/>
      <c r="F67" s="567">
        <v>52.399579566962629</v>
      </c>
      <c r="G67" s="568"/>
      <c r="H67" s="569">
        <v>89.775045066285045</v>
      </c>
      <c r="I67" s="568"/>
      <c r="J67" s="569">
        <v>104.20543110152384</v>
      </c>
      <c r="K67" s="568"/>
      <c r="L67" s="569">
        <v>111.25909183404892</v>
      </c>
      <c r="M67" s="568"/>
      <c r="N67" s="569">
        <v>160.58295658513705</v>
      </c>
      <c r="O67" s="568"/>
      <c r="P67" s="569">
        <v>291.52768957644537</v>
      </c>
      <c r="Q67" s="568"/>
      <c r="R67" s="569">
        <v>295.08740409650329</v>
      </c>
      <c r="S67" s="568"/>
      <c r="T67" s="569">
        <v>300.99393103442276</v>
      </c>
      <c r="U67" s="568"/>
      <c r="V67" s="569">
        <v>280.78755786886501</v>
      </c>
      <c r="W67" s="568"/>
      <c r="X67" s="569">
        <v>334.55872784340136</v>
      </c>
      <c r="Y67" s="568"/>
      <c r="Z67" s="569">
        <v>320.32745161042362</v>
      </c>
      <c r="AA67" s="568"/>
      <c r="AB67" s="569">
        <v>85.233442965709898</v>
      </c>
      <c r="AC67" s="568"/>
      <c r="AD67" s="569">
        <v>83.819129855672273</v>
      </c>
      <c r="AE67" s="568"/>
      <c r="AF67" s="569">
        <v>110.06570173606973</v>
      </c>
      <c r="AG67" s="568"/>
      <c r="AH67" s="569">
        <v>97.589101881644979</v>
      </c>
      <c r="AI67" s="568"/>
      <c r="AJ67" s="569">
        <v>62.539907803190189</v>
      </c>
      <c r="AK67" s="568"/>
      <c r="AL67" s="569">
        <v>50.651888284062139</v>
      </c>
      <c r="AM67" s="568"/>
      <c r="AN67" s="569">
        <v>53.962745512637312</v>
      </c>
      <c r="AO67" s="568"/>
      <c r="AP67" s="569">
        <v>35.879849243677612</v>
      </c>
      <c r="AQ67" s="568"/>
      <c r="AR67" s="569">
        <v>55.246027103082675</v>
      </c>
      <c r="AS67" s="568"/>
      <c r="AT67" s="569">
        <v>67.687015947835434</v>
      </c>
      <c r="AU67" s="568"/>
      <c r="AV67" s="569">
        <v>68.872644771122253</v>
      </c>
      <c r="AW67" s="568"/>
      <c r="AX67" s="569">
        <v>69.877650998355492</v>
      </c>
      <c r="AY67" s="568"/>
      <c r="AZ67" s="569">
        <v>52.018415084903936</v>
      </c>
      <c r="BA67" s="568"/>
      <c r="BB67" s="569">
        <v>47.402030655310924</v>
      </c>
      <c r="BC67" s="568"/>
      <c r="BD67" s="569">
        <v>55.290895994555427</v>
      </c>
      <c r="BE67" s="568"/>
      <c r="BF67" s="569">
        <v>67.571758150229627</v>
      </c>
      <c r="BG67" s="568"/>
      <c r="BH67" s="569">
        <v>77.421275528574498</v>
      </c>
      <c r="BI67" s="568"/>
      <c r="BJ67" s="569" t="s">
        <v>700</v>
      </c>
      <c r="BK67" s="571"/>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469" t="str">
        <f>Parameters!S67</f>
        <v>Scientific research and development</v>
      </c>
      <c r="E68" s="475"/>
      <c r="F68" s="572">
        <v>76.075095722262972</v>
      </c>
      <c r="G68" s="568"/>
      <c r="H68" s="573">
        <v>62.008185999212273</v>
      </c>
      <c r="I68" s="568"/>
      <c r="J68" s="573">
        <v>46.676022268677173</v>
      </c>
      <c r="K68" s="568"/>
      <c r="L68" s="573">
        <v>42.111980411200506</v>
      </c>
      <c r="M68" s="568"/>
      <c r="N68" s="573">
        <v>32.726331005007907</v>
      </c>
      <c r="O68" s="568"/>
      <c r="P68" s="573">
        <v>29.496191205426694</v>
      </c>
      <c r="Q68" s="568"/>
      <c r="R68" s="573">
        <v>30.65473116386093</v>
      </c>
      <c r="S68" s="568"/>
      <c r="T68" s="573">
        <v>25.963958727069702</v>
      </c>
      <c r="U68" s="568"/>
      <c r="V68" s="573">
        <v>19.182283890051817</v>
      </c>
      <c r="W68" s="568"/>
      <c r="X68" s="573">
        <v>24.064905574924492</v>
      </c>
      <c r="Y68" s="568"/>
      <c r="Z68" s="573">
        <v>22.916401009800797</v>
      </c>
      <c r="AA68" s="568"/>
      <c r="AB68" s="573">
        <v>17.818692013095415</v>
      </c>
      <c r="AC68" s="568"/>
      <c r="AD68" s="573">
        <v>14.640902244334924</v>
      </c>
      <c r="AE68" s="568"/>
      <c r="AF68" s="573">
        <v>12.177283468970382</v>
      </c>
      <c r="AG68" s="568"/>
      <c r="AH68" s="573">
        <v>13.052830662557579</v>
      </c>
      <c r="AI68" s="568"/>
      <c r="AJ68" s="573">
        <v>13.513297581123538</v>
      </c>
      <c r="AK68" s="568"/>
      <c r="AL68" s="573">
        <v>12.21740970387366</v>
      </c>
      <c r="AM68" s="568"/>
      <c r="AN68" s="573">
        <v>12.765481995786175</v>
      </c>
      <c r="AO68" s="568"/>
      <c r="AP68" s="573">
        <v>9.6577987823941029</v>
      </c>
      <c r="AQ68" s="568"/>
      <c r="AR68" s="573">
        <v>9.8996787829840045</v>
      </c>
      <c r="AS68" s="568"/>
      <c r="AT68" s="573">
        <v>10.500057339718703</v>
      </c>
      <c r="AU68" s="568"/>
      <c r="AV68" s="573">
        <v>10.043846541828792</v>
      </c>
      <c r="AW68" s="568"/>
      <c r="AX68" s="573">
        <v>10.428462450049373</v>
      </c>
      <c r="AY68" s="568"/>
      <c r="AZ68" s="573">
        <v>9.5894654308427025</v>
      </c>
      <c r="BA68" s="568"/>
      <c r="BB68" s="573">
        <v>11.2558683393469</v>
      </c>
      <c r="BC68" s="568"/>
      <c r="BD68" s="573">
        <v>12.076984202966226</v>
      </c>
      <c r="BE68" s="568"/>
      <c r="BF68" s="573">
        <v>11.663640478996768</v>
      </c>
      <c r="BG68" s="568"/>
      <c r="BH68" s="573">
        <v>10.528863036414721</v>
      </c>
      <c r="BI68" s="568"/>
      <c r="BJ68" s="573" t="s">
        <v>700</v>
      </c>
      <c r="BK68" s="571"/>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469" t="str">
        <f>Parameters!S68</f>
        <v>Advertising and market research; other professional, scientific and technical activities; veterinary activities</v>
      </c>
      <c r="E69" s="470"/>
      <c r="F69" s="603"/>
      <c r="G69" s="594"/>
      <c r="H69" s="575"/>
      <c r="I69" s="594"/>
      <c r="J69" s="575"/>
      <c r="K69" s="594"/>
      <c r="L69" s="575"/>
      <c r="M69" s="594"/>
      <c r="N69" s="575"/>
      <c r="O69" s="594"/>
      <c r="P69" s="575"/>
      <c r="Q69" s="594"/>
      <c r="R69" s="575"/>
      <c r="S69" s="594"/>
      <c r="T69" s="575"/>
      <c r="U69" s="594"/>
      <c r="V69" s="575"/>
      <c r="W69" s="594"/>
      <c r="X69" s="575"/>
      <c r="Y69" s="594"/>
      <c r="Z69" s="575"/>
      <c r="AA69" s="594"/>
      <c r="AB69" s="575"/>
      <c r="AC69" s="594"/>
      <c r="AD69" s="575"/>
      <c r="AE69" s="594"/>
      <c r="AF69" s="575"/>
      <c r="AG69" s="594"/>
      <c r="AH69" s="575"/>
      <c r="AI69" s="594"/>
      <c r="AJ69" s="575"/>
      <c r="AK69" s="594"/>
      <c r="AL69" s="575"/>
      <c r="AM69" s="594"/>
      <c r="AN69" s="575"/>
      <c r="AO69" s="594"/>
      <c r="AP69" s="575"/>
      <c r="AQ69" s="594"/>
      <c r="AR69" s="575"/>
      <c r="AS69" s="594"/>
      <c r="AT69" s="575"/>
      <c r="AU69" s="594"/>
      <c r="AV69" s="575"/>
      <c r="AW69" s="594"/>
      <c r="AX69" s="575"/>
      <c r="AY69" s="594"/>
      <c r="AZ69" s="575"/>
      <c r="BA69" s="594"/>
      <c r="BB69" s="575"/>
      <c r="BC69" s="594"/>
      <c r="BD69" s="575"/>
      <c r="BE69" s="594"/>
      <c r="BF69" s="575"/>
      <c r="BG69" s="594"/>
      <c r="BH69" s="610"/>
      <c r="BI69" s="594"/>
      <c r="BJ69" s="575"/>
      <c r="BK69" s="598"/>
      <c r="CJ69" s="303"/>
      <c r="CK69" s="303"/>
      <c r="CL69" s="303"/>
      <c r="CM69" s="304"/>
      <c r="CN69" s="303"/>
      <c r="CO69" s="303"/>
      <c r="CP69" s="303"/>
      <c r="CQ69" s="303"/>
      <c r="CR69" s="303"/>
      <c r="CS69" s="303"/>
      <c r="CT69" s="303"/>
    </row>
    <row r="70" spans="1:98" s="13" customFormat="1" ht="12.75" customHeight="1">
      <c r="A70" s="35"/>
      <c r="B70" s="204" t="str">
        <f>Parameters!Q69</f>
        <v>M73</v>
      </c>
      <c r="C70" s="205"/>
      <c r="D70" s="471" t="str">
        <f>Parameters!S69</f>
        <v>Advertising and market research</v>
      </c>
      <c r="E70" s="472"/>
      <c r="F70" s="567">
        <v>55.025605496362552</v>
      </c>
      <c r="G70" s="568"/>
      <c r="H70" s="569">
        <v>46.199114195724739</v>
      </c>
      <c r="I70" s="568"/>
      <c r="J70" s="569">
        <v>42.628337029597695</v>
      </c>
      <c r="K70" s="568"/>
      <c r="L70" s="569">
        <v>45.850772656123439</v>
      </c>
      <c r="M70" s="568"/>
      <c r="N70" s="569">
        <v>90.848961034504342</v>
      </c>
      <c r="O70" s="568"/>
      <c r="P70" s="569">
        <v>27.405743808014932</v>
      </c>
      <c r="Q70" s="568"/>
      <c r="R70" s="569">
        <v>22.951103201020167</v>
      </c>
      <c r="S70" s="568"/>
      <c r="T70" s="569">
        <v>23.042113459048675</v>
      </c>
      <c r="U70" s="568"/>
      <c r="V70" s="569">
        <v>22.055753147924367</v>
      </c>
      <c r="W70" s="568"/>
      <c r="X70" s="569">
        <v>34.732448444665835</v>
      </c>
      <c r="Y70" s="568"/>
      <c r="Z70" s="569">
        <v>20.850246050260711</v>
      </c>
      <c r="AA70" s="568"/>
      <c r="AB70" s="569">
        <v>23.510661177035491</v>
      </c>
      <c r="AC70" s="568"/>
      <c r="AD70" s="569">
        <v>22.924386284343605</v>
      </c>
      <c r="AE70" s="568"/>
      <c r="AF70" s="569">
        <v>27.177939544185083</v>
      </c>
      <c r="AG70" s="568"/>
      <c r="AH70" s="569">
        <v>134.98001290496561</v>
      </c>
      <c r="AI70" s="568"/>
      <c r="AJ70" s="569">
        <v>25.955968038896895</v>
      </c>
      <c r="AK70" s="568"/>
      <c r="AL70" s="569">
        <v>23.909116977112202</v>
      </c>
      <c r="AM70" s="568"/>
      <c r="AN70" s="569">
        <v>33.840101708829941</v>
      </c>
      <c r="AO70" s="568"/>
      <c r="AP70" s="569">
        <v>30.315921430256086</v>
      </c>
      <c r="AQ70" s="568"/>
      <c r="AR70" s="569">
        <v>23.287355121680047</v>
      </c>
      <c r="AS70" s="568"/>
      <c r="AT70" s="569">
        <v>28.697888415968087</v>
      </c>
      <c r="AU70" s="568"/>
      <c r="AV70" s="569">
        <v>23.75698049685516</v>
      </c>
      <c r="AW70" s="568"/>
      <c r="AX70" s="569">
        <v>28.534841419955701</v>
      </c>
      <c r="AY70" s="568"/>
      <c r="AZ70" s="569">
        <v>28.621812416182546</v>
      </c>
      <c r="BA70" s="568"/>
      <c r="BB70" s="569">
        <v>27.070447442636276</v>
      </c>
      <c r="BC70" s="568"/>
      <c r="BD70" s="569">
        <v>29.531940365395172</v>
      </c>
      <c r="BE70" s="568"/>
      <c r="BF70" s="569">
        <v>29.602599111764501</v>
      </c>
      <c r="BG70" s="568"/>
      <c r="BH70" s="569">
        <v>28.996374208343575</v>
      </c>
      <c r="BI70" s="568"/>
      <c r="BJ70" s="569" t="s">
        <v>700</v>
      </c>
      <c r="BK70" s="571"/>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471" t="str">
        <f>Parameters!S70</f>
        <v>Other professional, scientific and technical activities; veterinary activities</v>
      </c>
      <c r="E71" s="472"/>
      <c r="F71" s="567">
        <v>21.96376609305522</v>
      </c>
      <c r="G71" s="568"/>
      <c r="H71" s="569">
        <v>32.339438229411421</v>
      </c>
      <c r="I71" s="568"/>
      <c r="J71" s="569">
        <v>31.782449078438447</v>
      </c>
      <c r="K71" s="568"/>
      <c r="L71" s="569">
        <v>36.695017934114162</v>
      </c>
      <c r="M71" s="568"/>
      <c r="N71" s="569">
        <v>51.731174087147274</v>
      </c>
      <c r="O71" s="568"/>
      <c r="P71" s="569">
        <v>162.24558114216663</v>
      </c>
      <c r="Q71" s="568"/>
      <c r="R71" s="569">
        <v>109.72019663624873</v>
      </c>
      <c r="S71" s="568"/>
      <c r="T71" s="569">
        <v>101.02485070776657</v>
      </c>
      <c r="U71" s="568"/>
      <c r="V71" s="569">
        <v>100.21598594852772</v>
      </c>
      <c r="W71" s="568"/>
      <c r="X71" s="569">
        <v>159.36292848322393</v>
      </c>
      <c r="Y71" s="568"/>
      <c r="Z71" s="569">
        <v>75.31799934681213</v>
      </c>
      <c r="AA71" s="568"/>
      <c r="AB71" s="569">
        <v>51.273262636749664</v>
      </c>
      <c r="AC71" s="568"/>
      <c r="AD71" s="569">
        <v>75.507612476673586</v>
      </c>
      <c r="AE71" s="568"/>
      <c r="AF71" s="569">
        <v>30.649858605980313</v>
      </c>
      <c r="AG71" s="568"/>
      <c r="AH71" s="569">
        <v>24.682726492313961</v>
      </c>
      <c r="AI71" s="568"/>
      <c r="AJ71" s="569">
        <v>24.363506093213825</v>
      </c>
      <c r="AK71" s="568"/>
      <c r="AL71" s="569">
        <v>19.300293844170589</v>
      </c>
      <c r="AM71" s="568"/>
      <c r="AN71" s="569">
        <v>24.140456701800247</v>
      </c>
      <c r="AO71" s="568"/>
      <c r="AP71" s="569">
        <v>22.369246293279044</v>
      </c>
      <c r="AQ71" s="568"/>
      <c r="AR71" s="569">
        <v>29.337069452886695</v>
      </c>
      <c r="AS71" s="568"/>
      <c r="AT71" s="569">
        <v>34.30106971035115</v>
      </c>
      <c r="AU71" s="568"/>
      <c r="AV71" s="569">
        <v>34.488603751906858</v>
      </c>
      <c r="AW71" s="568"/>
      <c r="AX71" s="569">
        <v>45.434914692227316</v>
      </c>
      <c r="AY71" s="568"/>
      <c r="AZ71" s="569">
        <v>30.354918096161089</v>
      </c>
      <c r="BA71" s="568"/>
      <c r="BB71" s="569">
        <v>29.933558217585158</v>
      </c>
      <c r="BC71" s="568"/>
      <c r="BD71" s="569">
        <v>23.669244294804979</v>
      </c>
      <c r="BE71" s="568"/>
      <c r="BF71" s="569">
        <v>40.782552915977519</v>
      </c>
      <c r="BG71" s="568"/>
      <c r="BH71" s="569">
        <v>47.010959485293043</v>
      </c>
      <c r="BI71" s="568"/>
      <c r="BJ71" s="569" t="s">
        <v>700</v>
      </c>
      <c r="BK71" s="571"/>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479" t="str">
        <f>Parameters!S71</f>
        <v>Administrative and support service activities</v>
      </c>
      <c r="E72" s="481"/>
      <c r="F72" s="564">
        <v>134.24098025383421</v>
      </c>
      <c r="G72" s="568"/>
      <c r="H72" s="565">
        <v>123.46338289338863</v>
      </c>
      <c r="I72" s="568"/>
      <c r="J72" s="565">
        <v>160.23405754780055</v>
      </c>
      <c r="K72" s="568"/>
      <c r="L72" s="565">
        <v>196.63843399084945</v>
      </c>
      <c r="M72" s="568"/>
      <c r="N72" s="565">
        <v>130.33316969766574</v>
      </c>
      <c r="O72" s="568"/>
      <c r="P72" s="565">
        <v>172.50790253912191</v>
      </c>
      <c r="Q72" s="568"/>
      <c r="R72" s="565">
        <v>166.77392080876353</v>
      </c>
      <c r="S72" s="568"/>
      <c r="T72" s="565">
        <v>160.11818323809985</v>
      </c>
      <c r="U72" s="568"/>
      <c r="V72" s="565">
        <v>141.34265397352345</v>
      </c>
      <c r="W72" s="568"/>
      <c r="X72" s="565">
        <v>124.83412072541925</v>
      </c>
      <c r="Y72" s="568"/>
      <c r="Z72" s="565">
        <v>148.15576524783921</v>
      </c>
      <c r="AA72" s="568"/>
      <c r="AB72" s="565">
        <v>147.94549998372185</v>
      </c>
      <c r="AC72" s="568"/>
      <c r="AD72" s="565">
        <v>134.08699118136502</v>
      </c>
      <c r="AE72" s="568"/>
      <c r="AF72" s="565">
        <v>141.91712690319815</v>
      </c>
      <c r="AG72" s="568"/>
      <c r="AH72" s="565">
        <v>150.02459289176213</v>
      </c>
      <c r="AI72" s="568"/>
      <c r="AJ72" s="565">
        <v>159.64319366117874</v>
      </c>
      <c r="AK72" s="568"/>
      <c r="AL72" s="565">
        <v>156.03403650172757</v>
      </c>
      <c r="AM72" s="568"/>
      <c r="AN72" s="565">
        <v>144.73835618857345</v>
      </c>
      <c r="AO72" s="568"/>
      <c r="AP72" s="565">
        <v>129.14241460699566</v>
      </c>
      <c r="AQ72" s="568"/>
      <c r="AR72" s="565">
        <v>121.59138139130911</v>
      </c>
      <c r="AS72" s="568"/>
      <c r="AT72" s="565">
        <v>165.8657687797523</v>
      </c>
      <c r="AU72" s="568"/>
      <c r="AV72" s="565">
        <v>172.7390689469249</v>
      </c>
      <c r="AW72" s="568"/>
      <c r="AX72" s="565">
        <v>181.18657912191088</v>
      </c>
      <c r="AY72" s="568"/>
      <c r="AZ72" s="565">
        <v>213.75383841017049</v>
      </c>
      <c r="BA72" s="568"/>
      <c r="BB72" s="565">
        <v>267.90637474627692</v>
      </c>
      <c r="BC72" s="568"/>
      <c r="BD72" s="565">
        <v>232.10451885826174</v>
      </c>
      <c r="BE72" s="568"/>
      <c r="BF72" s="565">
        <v>240.45347178181922</v>
      </c>
      <c r="BG72" s="568"/>
      <c r="BH72" s="565">
        <v>208.67775827611015</v>
      </c>
      <c r="BI72" s="568"/>
      <c r="BJ72" s="565" t="s">
        <v>700</v>
      </c>
      <c r="BK72" s="571"/>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471" t="str">
        <f>Parameters!S72</f>
        <v>Rental and leasing activities</v>
      </c>
      <c r="E73" s="472"/>
      <c r="F73" s="567">
        <v>29.133253322656618</v>
      </c>
      <c r="G73" s="568"/>
      <c r="H73" s="569">
        <v>14.794824137047346</v>
      </c>
      <c r="I73" s="568"/>
      <c r="J73" s="569">
        <v>20.882138762577114</v>
      </c>
      <c r="K73" s="568"/>
      <c r="L73" s="569">
        <v>19.437641462472047</v>
      </c>
      <c r="M73" s="568"/>
      <c r="N73" s="569">
        <v>17.688356795510323</v>
      </c>
      <c r="O73" s="568"/>
      <c r="P73" s="569">
        <v>16.691895144641467</v>
      </c>
      <c r="Q73" s="568"/>
      <c r="R73" s="569">
        <v>24.049391329781287</v>
      </c>
      <c r="S73" s="568"/>
      <c r="T73" s="569">
        <v>18.438890675400515</v>
      </c>
      <c r="U73" s="568"/>
      <c r="V73" s="569">
        <v>22.14609095092322</v>
      </c>
      <c r="W73" s="568"/>
      <c r="X73" s="569">
        <v>16.626877500280905</v>
      </c>
      <c r="Y73" s="568"/>
      <c r="Z73" s="569">
        <v>19.629181520738481</v>
      </c>
      <c r="AA73" s="568"/>
      <c r="AB73" s="569">
        <v>18.656373370558761</v>
      </c>
      <c r="AC73" s="568"/>
      <c r="AD73" s="569">
        <v>16.008032135362825</v>
      </c>
      <c r="AE73" s="568"/>
      <c r="AF73" s="569">
        <v>25.846138690974961</v>
      </c>
      <c r="AG73" s="568"/>
      <c r="AH73" s="569">
        <v>25.885608189855514</v>
      </c>
      <c r="AI73" s="568"/>
      <c r="AJ73" s="569">
        <v>21.556337216146268</v>
      </c>
      <c r="AK73" s="568"/>
      <c r="AL73" s="569">
        <v>12.83602148557449</v>
      </c>
      <c r="AM73" s="568"/>
      <c r="AN73" s="569">
        <v>15.18889960487367</v>
      </c>
      <c r="AO73" s="568"/>
      <c r="AP73" s="569">
        <v>12.873868594338742</v>
      </c>
      <c r="AQ73" s="568"/>
      <c r="AR73" s="569">
        <v>9.8095412749058397</v>
      </c>
      <c r="AS73" s="568"/>
      <c r="AT73" s="569">
        <v>12.43802258761975</v>
      </c>
      <c r="AU73" s="568"/>
      <c r="AV73" s="569">
        <v>12.661311471349169</v>
      </c>
      <c r="AW73" s="568"/>
      <c r="AX73" s="569">
        <v>18.55902149049394</v>
      </c>
      <c r="AY73" s="568"/>
      <c r="AZ73" s="569">
        <v>33.663461802889394</v>
      </c>
      <c r="BA73" s="568"/>
      <c r="BB73" s="569">
        <v>44.552181069938293</v>
      </c>
      <c r="BC73" s="568"/>
      <c r="BD73" s="569">
        <v>46.61658154653535</v>
      </c>
      <c r="BE73" s="568"/>
      <c r="BF73" s="569">
        <v>36.562439335159333</v>
      </c>
      <c r="BG73" s="568"/>
      <c r="BH73" s="569">
        <v>54.708655225400484</v>
      </c>
      <c r="BI73" s="568"/>
      <c r="BJ73" s="569" t="s">
        <v>700</v>
      </c>
      <c r="BK73" s="571"/>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471" t="str">
        <f>Parameters!S73</f>
        <v>Employment activities</v>
      </c>
      <c r="E74" s="472"/>
      <c r="F74" s="567">
        <v>6.3656755565187018</v>
      </c>
      <c r="G74" s="568"/>
      <c r="H74" s="569">
        <v>4.4568945749138402</v>
      </c>
      <c r="I74" s="568"/>
      <c r="J74" s="569">
        <v>3.5121767654475038</v>
      </c>
      <c r="K74" s="568"/>
      <c r="L74" s="569">
        <v>4.1134203818543282</v>
      </c>
      <c r="M74" s="568"/>
      <c r="N74" s="569">
        <v>4.217912636210313</v>
      </c>
      <c r="O74" s="568"/>
      <c r="P74" s="569">
        <v>5.0859271168005806</v>
      </c>
      <c r="Q74" s="568"/>
      <c r="R74" s="569">
        <v>3.635317154533436</v>
      </c>
      <c r="S74" s="568"/>
      <c r="T74" s="569">
        <v>4.2945850781854569</v>
      </c>
      <c r="U74" s="568"/>
      <c r="V74" s="569">
        <v>4.0484289080203553</v>
      </c>
      <c r="W74" s="568"/>
      <c r="X74" s="569">
        <v>3.7090404785570845</v>
      </c>
      <c r="Y74" s="568"/>
      <c r="Z74" s="569">
        <v>6.0093703611254554</v>
      </c>
      <c r="AA74" s="568"/>
      <c r="AB74" s="569">
        <v>8.2581064351351934</v>
      </c>
      <c r="AC74" s="568"/>
      <c r="AD74" s="569">
        <v>11.990354298145173</v>
      </c>
      <c r="AE74" s="568"/>
      <c r="AF74" s="569">
        <v>16.260751252991472</v>
      </c>
      <c r="AG74" s="568"/>
      <c r="AH74" s="569">
        <v>12.876059504969499</v>
      </c>
      <c r="AI74" s="568"/>
      <c r="AJ74" s="569">
        <v>19.016113143461123</v>
      </c>
      <c r="AK74" s="568"/>
      <c r="AL74" s="569">
        <v>24.193864154467704</v>
      </c>
      <c r="AM74" s="568"/>
      <c r="AN74" s="569">
        <v>28.676499140520889</v>
      </c>
      <c r="AO74" s="568"/>
      <c r="AP74" s="569">
        <v>23.731271886606788</v>
      </c>
      <c r="AQ74" s="568"/>
      <c r="AR74" s="569">
        <v>24.487500150684646</v>
      </c>
      <c r="AS74" s="568"/>
      <c r="AT74" s="569">
        <v>35.000611105493604</v>
      </c>
      <c r="AU74" s="568"/>
      <c r="AV74" s="569">
        <v>34.642082194293167</v>
      </c>
      <c r="AW74" s="568"/>
      <c r="AX74" s="569">
        <v>29.592078485000428</v>
      </c>
      <c r="AY74" s="568"/>
      <c r="AZ74" s="569">
        <v>26.711011780150709</v>
      </c>
      <c r="BA74" s="568"/>
      <c r="BB74" s="569">
        <v>28.375673703303175</v>
      </c>
      <c r="BC74" s="568"/>
      <c r="BD74" s="569">
        <v>30.290124259243029</v>
      </c>
      <c r="BE74" s="568"/>
      <c r="BF74" s="569">
        <v>26.597677231721494</v>
      </c>
      <c r="BG74" s="568"/>
      <c r="BH74" s="569">
        <v>19.819296374748689</v>
      </c>
      <c r="BI74" s="568"/>
      <c r="BJ74" s="569" t="s">
        <v>700</v>
      </c>
      <c r="BK74" s="571"/>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471" t="str">
        <f>Parameters!S74</f>
        <v>Travel agency, tour operator reservation service and related activities</v>
      </c>
      <c r="E75" s="472"/>
      <c r="F75" s="567">
        <v>41.122320401528597</v>
      </c>
      <c r="G75" s="568"/>
      <c r="H75" s="569">
        <v>27.399206496130915</v>
      </c>
      <c r="I75" s="568"/>
      <c r="J75" s="569">
        <v>36.414732093783279</v>
      </c>
      <c r="K75" s="568"/>
      <c r="L75" s="569">
        <v>37.19541606994359</v>
      </c>
      <c r="M75" s="568"/>
      <c r="N75" s="569">
        <v>26.041611060846769</v>
      </c>
      <c r="O75" s="568"/>
      <c r="P75" s="569">
        <v>16.50861123646974</v>
      </c>
      <c r="Q75" s="568"/>
      <c r="R75" s="569">
        <v>19.59318495135803</v>
      </c>
      <c r="S75" s="568"/>
      <c r="T75" s="569">
        <v>15.924945573733904</v>
      </c>
      <c r="U75" s="568"/>
      <c r="V75" s="569">
        <v>16.448421126792582</v>
      </c>
      <c r="W75" s="568"/>
      <c r="X75" s="569">
        <v>15.762307230501545</v>
      </c>
      <c r="Y75" s="568"/>
      <c r="Z75" s="569">
        <v>15.93180965296211</v>
      </c>
      <c r="AA75" s="568"/>
      <c r="AB75" s="569">
        <v>10.301616156384796</v>
      </c>
      <c r="AC75" s="568"/>
      <c r="AD75" s="569">
        <v>10.00675817716065</v>
      </c>
      <c r="AE75" s="568"/>
      <c r="AF75" s="569">
        <v>9.1023220355773677</v>
      </c>
      <c r="AG75" s="568"/>
      <c r="AH75" s="569">
        <v>8.722590815435348</v>
      </c>
      <c r="AI75" s="568"/>
      <c r="AJ75" s="569">
        <v>7.5192509047235658</v>
      </c>
      <c r="AK75" s="568"/>
      <c r="AL75" s="569">
        <v>7.4807394959645661</v>
      </c>
      <c r="AM75" s="568"/>
      <c r="AN75" s="569">
        <v>7.3227685689932382</v>
      </c>
      <c r="AO75" s="568"/>
      <c r="AP75" s="569">
        <v>4.0249287271193186</v>
      </c>
      <c r="AQ75" s="568"/>
      <c r="AR75" s="569">
        <v>4.2137845275705699</v>
      </c>
      <c r="AS75" s="568"/>
      <c r="AT75" s="569">
        <v>4.9919962899683989</v>
      </c>
      <c r="AU75" s="568"/>
      <c r="AV75" s="569">
        <v>5.0407991927134743</v>
      </c>
      <c r="AW75" s="568"/>
      <c r="AX75" s="569">
        <v>5.4861401044149831</v>
      </c>
      <c r="AY75" s="568"/>
      <c r="AZ75" s="569">
        <v>4.9603613903636505</v>
      </c>
      <c r="BA75" s="568"/>
      <c r="BB75" s="569">
        <v>5.457683461885571</v>
      </c>
      <c r="BC75" s="568"/>
      <c r="BD75" s="569">
        <v>5.0966897652696979</v>
      </c>
      <c r="BE75" s="568"/>
      <c r="BF75" s="569">
        <v>3.5005583535386129</v>
      </c>
      <c r="BG75" s="568"/>
      <c r="BH75" s="569">
        <v>4.2358689831618834</v>
      </c>
      <c r="BI75" s="568"/>
      <c r="BJ75" s="569" t="s">
        <v>700</v>
      </c>
      <c r="BK75" s="571"/>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471" t="str">
        <f>Parameters!S75</f>
        <v>Security and investigation, service and landscape, office administrative and support activities</v>
      </c>
      <c r="E76" s="500"/>
      <c r="F76" s="567">
        <v>57.619730973130302</v>
      </c>
      <c r="G76" s="568"/>
      <c r="H76" s="569">
        <v>76.812457685296522</v>
      </c>
      <c r="I76" s="568"/>
      <c r="J76" s="569">
        <v>99.42500992599264</v>
      </c>
      <c r="K76" s="568"/>
      <c r="L76" s="569">
        <v>135.89195607657948</v>
      </c>
      <c r="M76" s="568"/>
      <c r="N76" s="569">
        <v>82.385289205098331</v>
      </c>
      <c r="O76" s="568"/>
      <c r="P76" s="569">
        <v>134.22146904121013</v>
      </c>
      <c r="Q76" s="568"/>
      <c r="R76" s="569">
        <v>119.49602737309077</v>
      </c>
      <c r="S76" s="568"/>
      <c r="T76" s="569">
        <v>121.45976191077996</v>
      </c>
      <c r="U76" s="568"/>
      <c r="V76" s="569">
        <v>98.699712987787308</v>
      </c>
      <c r="W76" s="568"/>
      <c r="X76" s="569">
        <v>88.735895516079722</v>
      </c>
      <c r="Y76" s="568"/>
      <c r="Z76" s="569">
        <v>106.58540371301316</v>
      </c>
      <c r="AA76" s="568"/>
      <c r="AB76" s="569">
        <v>110.72940402164311</v>
      </c>
      <c r="AC76" s="568"/>
      <c r="AD76" s="569">
        <v>96.081846570696371</v>
      </c>
      <c r="AE76" s="568"/>
      <c r="AF76" s="569">
        <v>90.707914923654357</v>
      </c>
      <c r="AG76" s="568"/>
      <c r="AH76" s="569">
        <v>102.54033438150176</v>
      </c>
      <c r="AI76" s="568"/>
      <c r="AJ76" s="569">
        <v>111.55149239684779</v>
      </c>
      <c r="AK76" s="568"/>
      <c r="AL76" s="569">
        <v>111.52341136572082</v>
      </c>
      <c r="AM76" s="568"/>
      <c r="AN76" s="569">
        <v>93.550188874185665</v>
      </c>
      <c r="AO76" s="568"/>
      <c r="AP76" s="569">
        <v>88.512345398930805</v>
      </c>
      <c r="AQ76" s="568"/>
      <c r="AR76" s="569">
        <v>83.080555438148068</v>
      </c>
      <c r="AS76" s="568"/>
      <c r="AT76" s="569">
        <v>113.43513879667056</v>
      </c>
      <c r="AU76" s="568"/>
      <c r="AV76" s="569">
        <v>120.39487608856911</v>
      </c>
      <c r="AW76" s="568"/>
      <c r="AX76" s="569">
        <v>127.54933904200152</v>
      </c>
      <c r="AY76" s="568"/>
      <c r="AZ76" s="569">
        <v>148.41900343676673</v>
      </c>
      <c r="BA76" s="568"/>
      <c r="BB76" s="569">
        <v>189.52083651114992</v>
      </c>
      <c r="BC76" s="568"/>
      <c r="BD76" s="569">
        <v>150.10112328721365</v>
      </c>
      <c r="BE76" s="568"/>
      <c r="BF76" s="569">
        <v>173.79279686139978</v>
      </c>
      <c r="BG76" s="568"/>
      <c r="BH76" s="569">
        <v>129.9139376927991</v>
      </c>
      <c r="BI76" s="568"/>
      <c r="BJ76" s="569" t="s">
        <v>700</v>
      </c>
      <c r="BK76" s="571"/>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479" t="str">
        <f>Parameters!S76</f>
        <v>Public administration and defence; compulsory social security</v>
      </c>
      <c r="E77" s="481"/>
      <c r="F77" s="564">
        <v>418.67820305652856</v>
      </c>
      <c r="G77" s="568"/>
      <c r="H77" s="565">
        <v>312.67950189133091</v>
      </c>
      <c r="I77" s="568"/>
      <c r="J77" s="565">
        <v>423.98400440795416</v>
      </c>
      <c r="K77" s="568"/>
      <c r="L77" s="565">
        <v>469.69000082636876</v>
      </c>
      <c r="M77" s="568"/>
      <c r="N77" s="565">
        <v>500.16035739377264</v>
      </c>
      <c r="O77" s="568"/>
      <c r="P77" s="565">
        <v>451.79941516497018</v>
      </c>
      <c r="Q77" s="568"/>
      <c r="R77" s="565">
        <v>525.77617195965092</v>
      </c>
      <c r="S77" s="568"/>
      <c r="T77" s="565">
        <v>448.73136888194523</v>
      </c>
      <c r="U77" s="568"/>
      <c r="V77" s="565">
        <v>458.66495581504807</v>
      </c>
      <c r="W77" s="568"/>
      <c r="X77" s="565">
        <v>388.17312872489458</v>
      </c>
      <c r="Y77" s="568"/>
      <c r="Z77" s="565">
        <v>462.70731394185793</v>
      </c>
      <c r="AA77" s="568"/>
      <c r="AB77" s="565">
        <v>388.37576673486626</v>
      </c>
      <c r="AC77" s="568"/>
      <c r="AD77" s="565">
        <v>329.60383529232121</v>
      </c>
      <c r="AE77" s="568"/>
      <c r="AF77" s="565">
        <v>298.41549512105229</v>
      </c>
      <c r="AG77" s="568"/>
      <c r="AH77" s="565">
        <v>356.79959971146781</v>
      </c>
      <c r="AI77" s="568"/>
      <c r="AJ77" s="565">
        <v>351.73590791106426</v>
      </c>
      <c r="AK77" s="568"/>
      <c r="AL77" s="565">
        <v>279.85942412612781</v>
      </c>
      <c r="AM77" s="568"/>
      <c r="AN77" s="565">
        <v>288.09670958654715</v>
      </c>
      <c r="AO77" s="568"/>
      <c r="AP77" s="565">
        <v>168.94759508569055</v>
      </c>
      <c r="AQ77" s="568"/>
      <c r="AR77" s="565">
        <v>179.46177747896974</v>
      </c>
      <c r="AS77" s="568"/>
      <c r="AT77" s="565">
        <v>195.622994570065</v>
      </c>
      <c r="AU77" s="568"/>
      <c r="AV77" s="565">
        <v>195.69947173978841</v>
      </c>
      <c r="AW77" s="568"/>
      <c r="AX77" s="565">
        <v>199.01063621400547</v>
      </c>
      <c r="AY77" s="568"/>
      <c r="AZ77" s="565">
        <v>186.33135544526874</v>
      </c>
      <c r="BA77" s="568"/>
      <c r="BB77" s="565">
        <v>230.92429500612158</v>
      </c>
      <c r="BC77" s="568"/>
      <c r="BD77" s="565">
        <v>245.56082673536795</v>
      </c>
      <c r="BE77" s="568"/>
      <c r="BF77" s="565">
        <v>224.94761345232408</v>
      </c>
      <c r="BG77" s="568"/>
      <c r="BH77" s="565">
        <v>193.10912588323194</v>
      </c>
      <c r="BI77" s="568"/>
      <c r="BJ77" s="565" t="s">
        <v>700</v>
      </c>
      <c r="BK77" s="571"/>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479" t="str">
        <f>Parameters!S77</f>
        <v>Education</v>
      </c>
      <c r="E78" s="481"/>
      <c r="F78" s="564">
        <v>286.19082201754713</v>
      </c>
      <c r="G78" s="568"/>
      <c r="H78" s="565">
        <v>274.30294644558717</v>
      </c>
      <c r="I78" s="568"/>
      <c r="J78" s="565">
        <v>293.05347377579216</v>
      </c>
      <c r="K78" s="568"/>
      <c r="L78" s="565">
        <v>291.71051419437543</v>
      </c>
      <c r="M78" s="568"/>
      <c r="N78" s="565">
        <v>296.74743661394518</v>
      </c>
      <c r="O78" s="568"/>
      <c r="P78" s="565">
        <v>241.3221309058776</v>
      </c>
      <c r="Q78" s="568"/>
      <c r="R78" s="565">
        <v>305.41052715726062</v>
      </c>
      <c r="S78" s="568"/>
      <c r="T78" s="565">
        <v>282.27271197579557</v>
      </c>
      <c r="U78" s="568"/>
      <c r="V78" s="565">
        <v>280.54849743828828</v>
      </c>
      <c r="W78" s="568"/>
      <c r="X78" s="565">
        <v>216.62106752212281</v>
      </c>
      <c r="Y78" s="568"/>
      <c r="Z78" s="565">
        <v>250.3240849890328</v>
      </c>
      <c r="AA78" s="568"/>
      <c r="AB78" s="565">
        <v>204.97690742507666</v>
      </c>
      <c r="AC78" s="568"/>
      <c r="AD78" s="565">
        <v>185.88484941689643</v>
      </c>
      <c r="AE78" s="568"/>
      <c r="AF78" s="565">
        <v>188.71735698826569</v>
      </c>
      <c r="AG78" s="568"/>
      <c r="AH78" s="565">
        <v>206.2171625608093</v>
      </c>
      <c r="AI78" s="568"/>
      <c r="AJ78" s="565">
        <v>214.64122012085855</v>
      </c>
      <c r="AK78" s="568"/>
      <c r="AL78" s="565">
        <v>201.25595821501162</v>
      </c>
      <c r="AM78" s="568"/>
      <c r="AN78" s="565">
        <v>221.59712416725429</v>
      </c>
      <c r="AO78" s="568"/>
      <c r="AP78" s="565">
        <v>182.77112140287889</v>
      </c>
      <c r="AQ78" s="568"/>
      <c r="AR78" s="565">
        <v>192.27278164672893</v>
      </c>
      <c r="AS78" s="568"/>
      <c r="AT78" s="565">
        <v>206.76755516772926</v>
      </c>
      <c r="AU78" s="568"/>
      <c r="AV78" s="565">
        <v>203.82409874553994</v>
      </c>
      <c r="AW78" s="568"/>
      <c r="AX78" s="565">
        <v>207.98518738435652</v>
      </c>
      <c r="AY78" s="568"/>
      <c r="AZ78" s="565">
        <v>195.24518220918384</v>
      </c>
      <c r="BA78" s="568"/>
      <c r="BB78" s="565">
        <v>231.9686121870337</v>
      </c>
      <c r="BC78" s="568"/>
      <c r="BD78" s="565">
        <v>248.53244677242174</v>
      </c>
      <c r="BE78" s="568"/>
      <c r="BF78" s="565">
        <v>234.79092098724291</v>
      </c>
      <c r="BG78" s="568"/>
      <c r="BH78" s="565">
        <v>202.31309661257112</v>
      </c>
      <c r="BI78" s="568"/>
      <c r="BJ78" s="565" t="s">
        <v>700</v>
      </c>
      <c r="BK78" s="571"/>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479" t="str">
        <f>Parameters!S78</f>
        <v>Human health and social work activities</v>
      </c>
      <c r="E79" s="481"/>
      <c r="F79" s="564">
        <v>414.60705370446425</v>
      </c>
      <c r="G79" s="568"/>
      <c r="H79" s="565">
        <v>500.34889231116784</v>
      </c>
      <c r="I79" s="568"/>
      <c r="J79" s="565">
        <v>390.92381383213404</v>
      </c>
      <c r="K79" s="568"/>
      <c r="L79" s="565">
        <v>371.21619262058255</v>
      </c>
      <c r="M79" s="568"/>
      <c r="N79" s="565">
        <v>359.3959458355119</v>
      </c>
      <c r="O79" s="568"/>
      <c r="P79" s="565">
        <v>303.05656690381181</v>
      </c>
      <c r="Q79" s="568"/>
      <c r="R79" s="565">
        <v>359.56519004133537</v>
      </c>
      <c r="S79" s="568"/>
      <c r="T79" s="565">
        <v>300.24622169892916</v>
      </c>
      <c r="U79" s="568"/>
      <c r="V79" s="565">
        <v>268.23564052065535</v>
      </c>
      <c r="W79" s="568"/>
      <c r="X79" s="565">
        <v>208.63993755266799</v>
      </c>
      <c r="Y79" s="568"/>
      <c r="Z79" s="565">
        <v>218.34567235406266</v>
      </c>
      <c r="AA79" s="568"/>
      <c r="AB79" s="565">
        <v>184.14380062331827</v>
      </c>
      <c r="AC79" s="568"/>
      <c r="AD79" s="565">
        <v>199.99820046931256</v>
      </c>
      <c r="AE79" s="568"/>
      <c r="AF79" s="565">
        <v>187.76061693427417</v>
      </c>
      <c r="AG79" s="568"/>
      <c r="AH79" s="565">
        <v>188.64580110235281</v>
      </c>
      <c r="AI79" s="568"/>
      <c r="AJ79" s="565">
        <v>189.66466503455231</v>
      </c>
      <c r="AK79" s="568"/>
      <c r="AL79" s="565">
        <v>167.55046039077052</v>
      </c>
      <c r="AM79" s="568"/>
      <c r="AN79" s="565">
        <v>183.15350167500759</v>
      </c>
      <c r="AO79" s="568"/>
      <c r="AP79" s="565">
        <v>137.92346936268984</v>
      </c>
      <c r="AQ79" s="568"/>
      <c r="AR79" s="565">
        <v>150.22568578227421</v>
      </c>
      <c r="AS79" s="568"/>
      <c r="AT79" s="565">
        <v>163.60671705773251</v>
      </c>
      <c r="AU79" s="568"/>
      <c r="AV79" s="565">
        <v>163.87396991100906</v>
      </c>
      <c r="AW79" s="568"/>
      <c r="AX79" s="565">
        <v>172.5397602971554</v>
      </c>
      <c r="AY79" s="568"/>
      <c r="AZ79" s="565">
        <v>157.23123128283436</v>
      </c>
      <c r="BA79" s="568"/>
      <c r="BB79" s="565">
        <v>187.24230175944803</v>
      </c>
      <c r="BC79" s="568"/>
      <c r="BD79" s="565">
        <v>200.0236848213701</v>
      </c>
      <c r="BE79" s="568"/>
      <c r="BF79" s="565">
        <v>194.02204285606092</v>
      </c>
      <c r="BG79" s="568"/>
      <c r="BH79" s="565">
        <v>174.93415120189991</v>
      </c>
      <c r="BI79" s="568"/>
      <c r="BJ79" s="565" t="s">
        <v>700</v>
      </c>
      <c r="BK79" s="571"/>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471" t="str">
        <f>Parameters!S79</f>
        <v>Human health activities</v>
      </c>
      <c r="E80" s="500"/>
      <c r="F80" s="567">
        <v>342.92674102766682</v>
      </c>
      <c r="G80" s="568"/>
      <c r="H80" s="569">
        <v>361.20980647385937</v>
      </c>
      <c r="I80" s="568"/>
      <c r="J80" s="569">
        <v>311.6877468045497</v>
      </c>
      <c r="K80" s="568"/>
      <c r="L80" s="569">
        <v>278.64407719956967</v>
      </c>
      <c r="M80" s="568"/>
      <c r="N80" s="569">
        <v>278.42673430969103</v>
      </c>
      <c r="O80" s="568"/>
      <c r="P80" s="569">
        <v>253.2740614610407</v>
      </c>
      <c r="Q80" s="568"/>
      <c r="R80" s="569">
        <v>299.53947185258636</v>
      </c>
      <c r="S80" s="568"/>
      <c r="T80" s="569">
        <v>249.11128411269084</v>
      </c>
      <c r="U80" s="568"/>
      <c r="V80" s="569">
        <v>226.85946045928014</v>
      </c>
      <c r="W80" s="568"/>
      <c r="X80" s="569">
        <v>177.28972772055184</v>
      </c>
      <c r="Y80" s="568"/>
      <c r="Z80" s="569">
        <v>174.98054635334677</v>
      </c>
      <c r="AA80" s="568"/>
      <c r="AB80" s="569">
        <v>146.07673006128735</v>
      </c>
      <c r="AC80" s="568"/>
      <c r="AD80" s="569">
        <v>163.06013551653797</v>
      </c>
      <c r="AE80" s="568"/>
      <c r="AF80" s="569">
        <v>161.59293515709885</v>
      </c>
      <c r="AG80" s="568"/>
      <c r="AH80" s="569">
        <v>161.25965084947416</v>
      </c>
      <c r="AI80" s="568"/>
      <c r="AJ80" s="569">
        <v>159.750572348828</v>
      </c>
      <c r="AK80" s="568"/>
      <c r="AL80" s="569">
        <v>137.84955761244575</v>
      </c>
      <c r="AM80" s="568"/>
      <c r="AN80" s="569">
        <v>149.81500453410726</v>
      </c>
      <c r="AO80" s="568"/>
      <c r="AP80" s="569">
        <v>106.62665064349329</v>
      </c>
      <c r="AQ80" s="568"/>
      <c r="AR80" s="569">
        <v>116.46682176375748</v>
      </c>
      <c r="AS80" s="568"/>
      <c r="AT80" s="569">
        <v>125.82494126834723</v>
      </c>
      <c r="AU80" s="568"/>
      <c r="AV80" s="569">
        <v>125.05401236380447</v>
      </c>
      <c r="AW80" s="568"/>
      <c r="AX80" s="569">
        <v>131.91342147557972</v>
      </c>
      <c r="AY80" s="568"/>
      <c r="AZ80" s="569">
        <v>120.18619639385905</v>
      </c>
      <c r="BA80" s="568"/>
      <c r="BB80" s="569">
        <v>141.91315023078397</v>
      </c>
      <c r="BC80" s="568"/>
      <c r="BD80" s="569">
        <v>151.47113174045032</v>
      </c>
      <c r="BE80" s="568"/>
      <c r="BF80" s="569">
        <v>147.84300133796563</v>
      </c>
      <c r="BG80" s="568"/>
      <c r="BH80" s="569">
        <v>134.74461180310988</v>
      </c>
      <c r="BI80" s="568"/>
      <c r="BJ80" s="569" t="s">
        <v>700</v>
      </c>
      <c r="BK80" s="571"/>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471" t="str">
        <f>Parameters!S80</f>
        <v>Residential care activities and social work activities without accommodation</v>
      </c>
      <c r="E81" s="500"/>
      <c r="F81" s="567">
        <v>71.680312676797413</v>
      </c>
      <c r="G81" s="568"/>
      <c r="H81" s="569">
        <v>139.13908583730847</v>
      </c>
      <c r="I81" s="568"/>
      <c r="J81" s="569">
        <v>79.236067027584355</v>
      </c>
      <c r="K81" s="568"/>
      <c r="L81" s="569">
        <v>92.572115421012867</v>
      </c>
      <c r="M81" s="568"/>
      <c r="N81" s="569">
        <v>80.969211525820882</v>
      </c>
      <c r="O81" s="568"/>
      <c r="P81" s="569">
        <v>49.782505442771097</v>
      </c>
      <c r="Q81" s="568"/>
      <c r="R81" s="569">
        <v>60.025718188749011</v>
      </c>
      <c r="S81" s="568"/>
      <c r="T81" s="569">
        <v>51.134937586238301</v>
      </c>
      <c r="U81" s="568"/>
      <c r="V81" s="569">
        <v>41.37618006137523</v>
      </c>
      <c r="W81" s="568"/>
      <c r="X81" s="569">
        <v>31.350209832116157</v>
      </c>
      <c r="Y81" s="568"/>
      <c r="Z81" s="569">
        <v>43.36512600071589</v>
      </c>
      <c r="AA81" s="568"/>
      <c r="AB81" s="569">
        <v>38.067070562030928</v>
      </c>
      <c r="AC81" s="568"/>
      <c r="AD81" s="569">
        <v>36.938064952774589</v>
      </c>
      <c r="AE81" s="568"/>
      <c r="AF81" s="569">
        <v>26.167681777175311</v>
      </c>
      <c r="AG81" s="568"/>
      <c r="AH81" s="569">
        <v>27.386150252878661</v>
      </c>
      <c r="AI81" s="568"/>
      <c r="AJ81" s="569">
        <v>29.914092685724313</v>
      </c>
      <c r="AK81" s="568"/>
      <c r="AL81" s="569">
        <v>29.700902778324782</v>
      </c>
      <c r="AM81" s="568"/>
      <c r="AN81" s="569">
        <v>33.338497140900337</v>
      </c>
      <c r="AO81" s="568"/>
      <c r="AP81" s="569">
        <v>31.296818719196555</v>
      </c>
      <c r="AQ81" s="568"/>
      <c r="AR81" s="569">
        <v>33.758864018516725</v>
      </c>
      <c r="AS81" s="568"/>
      <c r="AT81" s="569">
        <v>37.781775789385279</v>
      </c>
      <c r="AU81" s="568"/>
      <c r="AV81" s="569">
        <v>38.819957547204588</v>
      </c>
      <c r="AW81" s="568"/>
      <c r="AX81" s="569">
        <v>40.626338821575672</v>
      </c>
      <c r="AY81" s="568"/>
      <c r="AZ81" s="569">
        <v>37.045034888975295</v>
      </c>
      <c r="BA81" s="568"/>
      <c r="BB81" s="569">
        <v>45.329151528664042</v>
      </c>
      <c r="BC81" s="568"/>
      <c r="BD81" s="569">
        <v>48.552553080919786</v>
      </c>
      <c r="BE81" s="568"/>
      <c r="BF81" s="569">
        <v>46.179041518095303</v>
      </c>
      <c r="BG81" s="568"/>
      <c r="BH81" s="569">
        <v>40.189539398790039</v>
      </c>
      <c r="BI81" s="568"/>
      <c r="BJ81" s="569" t="s">
        <v>700</v>
      </c>
      <c r="BK81" s="571"/>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479" t="str">
        <f>Parameters!S81</f>
        <v>Arts, entertainment and recreation</v>
      </c>
      <c r="E82" s="481"/>
      <c r="F82" s="564">
        <v>150.25921761869668</v>
      </c>
      <c r="G82" s="568"/>
      <c r="H82" s="565">
        <v>198.83348298137145</v>
      </c>
      <c r="I82" s="568"/>
      <c r="J82" s="565">
        <v>193.79570726894229</v>
      </c>
      <c r="K82" s="568"/>
      <c r="L82" s="565">
        <v>171.77724946064592</v>
      </c>
      <c r="M82" s="568"/>
      <c r="N82" s="565">
        <v>184.97746205396373</v>
      </c>
      <c r="O82" s="568"/>
      <c r="P82" s="565">
        <v>118.67050948182225</v>
      </c>
      <c r="Q82" s="568"/>
      <c r="R82" s="565">
        <v>136.99741764252502</v>
      </c>
      <c r="S82" s="568"/>
      <c r="T82" s="565">
        <v>136.8823335218803</v>
      </c>
      <c r="U82" s="568"/>
      <c r="V82" s="565">
        <v>108.81511458834211</v>
      </c>
      <c r="W82" s="568"/>
      <c r="X82" s="565">
        <v>85.529792622552037</v>
      </c>
      <c r="Y82" s="568"/>
      <c r="Z82" s="565">
        <v>133.12231017994293</v>
      </c>
      <c r="AA82" s="568"/>
      <c r="AB82" s="565">
        <v>120.42143126673028</v>
      </c>
      <c r="AC82" s="568"/>
      <c r="AD82" s="565">
        <v>118.05002774924429</v>
      </c>
      <c r="AE82" s="568"/>
      <c r="AF82" s="565">
        <v>57.475876667240421</v>
      </c>
      <c r="AG82" s="568"/>
      <c r="AH82" s="565">
        <v>92.410328900907061</v>
      </c>
      <c r="AI82" s="568"/>
      <c r="AJ82" s="565">
        <v>82.243888016272905</v>
      </c>
      <c r="AK82" s="568"/>
      <c r="AL82" s="565">
        <v>70.512655839675048</v>
      </c>
      <c r="AM82" s="568"/>
      <c r="AN82" s="565">
        <v>75.258648954418703</v>
      </c>
      <c r="AO82" s="568"/>
      <c r="AP82" s="565">
        <v>30.65032891243435</v>
      </c>
      <c r="AQ82" s="568"/>
      <c r="AR82" s="565">
        <v>35.432618858478328</v>
      </c>
      <c r="AS82" s="568"/>
      <c r="AT82" s="565">
        <v>38.916410862290348</v>
      </c>
      <c r="AU82" s="568"/>
      <c r="AV82" s="565">
        <v>38.463136913293326</v>
      </c>
      <c r="AW82" s="568"/>
      <c r="AX82" s="565">
        <v>40.690008382192566</v>
      </c>
      <c r="AY82" s="568"/>
      <c r="AZ82" s="565">
        <v>37.547684966856608</v>
      </c>
      <c r="BA82" s="568"/>
      <c r="BB82" s="565">
        <v>42.496899240509649</v>
      </c>
      <c r="BC82" s="568"/>
      <c r="BD82" s="565">
        <v>45.211954795208754</v>
      </c>
      <c r="BE82" s="568"/>
      <c r="BF82" s="565">
        <v>39.771555407102376</v>
      </c>
      <c r="BG82" s="568"/>
      <c r="BH82" s="565">
        <v>37.474127848890355</v>
      </c>
      <c r="BI82" s="568"/>
      <c r="BJ82" s="565" t="s">
        <v>700</v>
      </c>
      <c r="BK82" s="571"/>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471" t="str">
        <f>Parameters!S82</f>
        <v>Creative, arts and entertainment activities; libraries, archives, museums and other cultural activities; gambling and betting activities</v>
      </c>
      <c r="E83" s="500"/>
      <c r="F83" s="567">
        <v>78.351044861308608</v>
      </c>
      <c r="G83" s="568"/>
      <c r="H83" s="569">
        <v>117.54198002999834</v>
      </c>
      <c r="I83" s="568"/>
      <c r="J83" s="569">
        <v>117.10933714492153</v>
      </c>
      <c r="K83" s="568"/>
      <c r="L83" s="569">
        <v>103.51177715920487</v>
      </c>
      <c r="M83" s="568"/>
      <c r="N83" s="569">
        <v>104.97254855265176</v>
      </c>
      <c r="O83" s="568"/>
      <c r="P83" s="569">
        <v>61.444024431651869</v>
      </c>
      <c r="Q83" s="568"/>
      <c r="R83" s="569">
        <v>79.99543688138651</v>
      </c>
      <c r="S83" s="568"/>
      <c r="T83" s="569">
        <v>81.581084789787838</v>
      </c>
      <c r="U83" s="568"/>
      <c r="V83" s="569">
        <v>60.46507676680794</v>
      </c>
      <c r="W83" s="568"/>
      <c r="X83" s="569">
        <v>43.595173294784097</v>
      </c>
      <c r="Y83" s="568"/>
      <c r="Z83" s="569">
        <v>76.93866964477769</v>
      </c>
      <c r="AA83" s="568"/>
      <c r="AB83" s="569">
        <v>66.172630140164074</v>
      </c>
      <c r="AC83" s="568"/>
      <c r="AD83" s="569">
        <v>76.471750091329909</v>
      </c>
      <c r="AE83" s="568"/>
      <c r="AF83" s="569">
        <v>45.301401286596949</v>
      </c>
      <c r="AG83" s="568"/>
      <c r="AH83" s="569">
        <v>80.385253684169626</v>
      </c>
      <c r="AI83" s="568"/>
      <c r="AJ83" s="569">
        <v>70.33558970060308</v>
      </c>
      <c r="AK83" s="568"/>
      <c r="AL83" s="569">
        <v>58.377215567423967</v>
      </c>
      <c r="AM83" s="568"/>
      <c r="AN83" s="569">
        <v>60.823511152937556</v>
      </c>
      <c r="AO83" s="568"/>
      <c r="AP83" s="569">
        <v>20.699449179216678</v>
      </c>
      <c r="AQ83" s="568"/>
      <c r="AR83" s="569">
        <v>24.036472589483669</v>
      </c>
      <c r="AS83" s="568"/>
      <c r="AT83" s="569">
        <v>25.459546364745012</v>
      </c>
      <c r="AU83" s="568"/>
      <c r="AV83" s="569">
        <v>25.185750464391575</v>
      </c>
      <c r="AW83" s="568"/>
      <c r="AX83" s="569">
        <v>26.47035738446597</v>
      </c>
      <c r="AY83" s="568"/>
      <c r="AZ83" s="569">
        <v>24.175757157348446</v>
      </c>
      <c r="BA83" s="568"/>
      <c r="BB83" s="569">
        <v>28.167960956335595</v>
      </c>
      <c r="BC83" s="568"/>
      <c r="BD83" s="569">
        <v>30.002871517268836</v>
      </c>
      <c r="BE83" s="568"/>
      <c r="BF83" s="569">
        <v>25.539087616548883</v>
      </c>
      <c r="BG83" s="568"/>
      <c r="BH83" s="569">
        <v>23.239863431448857</v>
      </c>
      <c r="BI83" s="568"/>
      <c r="BJ83" s="569" t="s">
        <v>700</v>
      </c>
      <c r="BK83" s="571"/>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471" t="str">
        <f>Parameters!S83</f>
        <v>Sports activities and amusement and recreation activities</v>
      </c>
      <c r="E84" s="500"/>
      <c r="F84" s="567">
        <v>71.908172757388073</v>
      </c>
      <c r="G84" s="568"/>
      <c r="H84" s="569">
        <v>81.291502951373104</v>
      </c>
      <c r="I84" s="568"/>
      <c r="J84" s="569">
        <v>76.686370124020783</v>
      </c>
      <c r="K84" s="568"/>
      <c r="L84" s="569">
        <v>68.265472301441037</v>
      </c>
      <c r="M84" s="568"/>
      <c r="N84" s="569">
        <v>80.004913501311975</v>
      </c>
      <c r="O84" s="568"/>
      <c r="P84" s="569">
        <v>57.226485050170389</v>
      </c>
      <c r="Q84" s="568"/>
      <c r="R84" s="569">
        <v>57.001980761138498</v>
      </c>
      <c r="S84" s="568"/>
      <c r="T84" s="569">
        <v>55.301248732092454</v>
      </c>
      <c r="U84" s="568"/>
      <c r="V84" s="569">
        <v>48.350037821534173</v>
      </c>
      <c r="W84" s="568"/>
      <c r="X84" s="569">
        <v>41.934619327767933</v>
      </c>
      <c r="Y84" s="568"/>
      <c r="Z84" s="569">
        <v>56.183640535165253</v>
      </c>
      <c r="AA84" s="568"/>
      <c r="AB84" s="569">
        <v>54.248801126566207</v>
      </c>
      <c r="AC84" s="568"/>
      <c r="AD84" s="569">
        <v>41.578277657914377</v>
      </c>
      <c r="AE84" s="568"/>
      <c r="AF84" s="569">
        <v>12.17447538064347</v>
      </c>
      <c r="AG84" s="568"/>
      <c r="AH84" s="569">
        <v>12.025075216737438</v>
      </c>
      <c r="AI84" s="568"/>
      <c r="AJ84" s="569">
        <v>11.908298315669823</v>
      </c>
      <c r="AK84" s="568"/>
      <c r="AL84" s="569">
        <v>12.135440272251083</v>
      </c>
      <c r="AM84" s="568"/>
      <c r="AN84" s="569">
        <v>14.43513780148114</v>
      </c>
      <c r="AO84" s="568"/>
      <c r="AP84" s="569">
        <v>9.9508797332176719</v>
      </c>
      <c r="AQ84" s="568"/>
      <c r="AR84" s="569">
        <v>11.396146268994658</v>
      </c>
      <c r="AS84" s="568"/>
      <c r="AT84" s="569">
        <v>13.456864497545336</v>
      </c>
      <c r="AU84" s="568"/>
      <c r="AV84" s="569">
        <v>13.277386448901753</v>
      </c>
      <c r="AW84" s="568"/>
      <c r="AX84" s="569">
        <v>14.219650997726596</v>
      </c>
      <c r="AY84" s="568"/>
      <c r="AZ84" s="569">
        <v>13.371927809508165</v>
      </c>
      <c r="BA84" s="568"/>
      <c r="BB84" s="569">
        <v>14.328938284174056</v>
      </c>
      <c r="BC84" s="568"/>
      <c r="BD84" s="569">
        <v>15.209083277939916</v>
      </c>
      <c r="BE84" s="568"/>
      <c r="BF84" s="569">
        <v>14.232467790553493</v>
      </c>
      <c r="BG84" s="568"/>
      <c r="BH84" s="569">
        <v>14.2342644174415</v>
      </c>
      <c r="BI84" s="568"/>
      <c r="BJ84" s="569" t="s">
        <v>700</v>
      </c>
      <c r="BK84" s="571"/>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479" t="str">
        <f>Parameters!S84</f>
        <v>Other service activities</v>
      </c>
      <c r="E85" s="481"/>
      <c r="F85" s="564">
        <v>73.485171728979807</v>
      </c>
      <c r="G85" s="568"/>
      <c r="H85" s="565">
        <v>92.718810411350759</v>
      </c>
      <c r="I85" s="568"/>
      <c r="J85" s="565">
        <v>79.30727164023736</v>
      </c>
      <c r="K85" s="568"/>
      <c r="L85" s="565">
        <v>72.618117786334025</v>
      </c>
      <c r="M85" s="568"/>
      <c r="N85" s="565">
        <v>60.11777761307372</v>
      </c>
      <c r="O85" s="568"/>
      <c r="P85" s="565">
        <v>68.309344744345779</v>
      </c>
      <c r="Q85" s="568"/>
      <c r="R85" s="565">
        <v>81.354382344454365</v>
      </c>
      <c r="S85" s="568"/>
      <c r="T85" s="565">
        <v>71.058521911597126</v>
      </c>
      <c r="U85" s="568"/>
      <c r="V85" s="565">
        <v>70.337699058697723</v>
      </c>
      <c r="W85" s="568"/>
      <c r="X85" s="565">
        <v>79.06288501342452</v>
      </c>
      <c r="Y85" s="568"/>
      <c r="Z85" s="565">
        <v>88.44410905932989</v>
      </c>
      <c r="AA85" s="568"/>
      <c r="AB85" s="565">
        <v>69.822929265622776</v>
      </c>
      <c r="AC85" s="568"/>
      <c r="AD85" s="565">
        <v>60.80222574830244</v>
      </c>
      <c r="AE85" s="568"/>
      <c r="AF85" s="565">
        <v>86.04547672478202</v>
      </c>
      <c r="AG85" s="568"/>
      <c r="AH85" s="565">
        <v>80.434193381871125</v>
      </c>
      <c r="AI85" s="568"/>
      <c r="AJ85" s="565">
        <v>83.143244847074854</v>
      </c>
      <c r="AK85" s="568"/>
      <c r="AL85" s="565">
        <v>88.704627859342736</v>
      </c>
      <c r="AM85" s="568"/>
      <c r="AN85" s="565">
        <v>90.485588500117458</v>
      </c>
      <c r="AO85" s="568"/>
      <c r="AP85" s="565">
        <v>78.830950040204669</v>
      </c>
      <c r="AQ85" s="568"/>
      <c r="AR85" s="565">
        <v>83.52260629500212</v>
      </c>
      <c r="AS85" s="568"/>
      <c r="AT85" s="565">
        <v>85.239226922982525</v>
      </c>
      <c r="AU85" s="568"/>
      <c r="AV85" s="565">
        <v>90.367909895664326</v>
      </c>
      <c r="AW85" s="568"/>
      <c r="AX85" s="565">
        <v>90.552205403283637</v>
      </c>
      <c r="AY85" s="568"/>
      <c r="AZ85" s="565">
        <v>80.351364266781559</v>
      </c>
      <c r="BA85" s="568"/>
      <c r="BB85" s="565">
        <v>64.497889958505567</v>
      </c>
      <c r="BC85" s="568"/>
      <c r="BD85" s="565">
        <v>53.865175592730566</v>
      </c>
      <c r="BE85" s="568"/>
      <c r="BF85" s="565">
        <v>79.541528059212339</v>
      </c>
      <c r="BG85" s="568"/>
      <c r="BH85" s="565">
        <v>78.632339038427205</v>
      </c>
      <c r="BI85" s="568"/>
      <c r="BJ85" s="565" t="s">
        <v>700</v>
      </c>
      <c r="BK85" s="571"/>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471" t="str">
        <f>Parameters!S85</f>
        <v>Activities of membership organisations</v>
      </c>
      <c r="E86" s="472"/>
      <c r="F86" s="567">
        <v>20.708986538055974</v>
      </c>
      <c r="G86" s="568"/>
      <c r="H86" s="569">
        <v>14.188380818250785</v>
      </c>
      <c r="I86" s="568"/>
      <c r="J86" s="569">
        <v>20.321893333705734</v>
      </c>
      <c r="K86" s="568"/>
      <c r="L86" s="569">
        <v>13.541598882153831</v>
      </c>
      <c r="M86" s="568"/>
      <c r="N86" s="569">
        <v>17.7456485100073</v>
      </c>
      <c r="O86" s="568"/>
      <c r="P86" s="569">
        <v>17.577749210152142</v>
      </c>
      <c r="Q86" s="568"/>
      <c r="R86" s="569">
        <v>23.137878581710822</v>
      </c>
      <c r="S86" s="568"/>
      <c r="T86" s="569">
        <v>17.17032093393664</v>
      </c>
      <c r="U86" s="568"/>
      <c r="V86" s="569">
        <v>18.853514855931625</v>
      </c>
      <c r="W86" s="568"/>
      <c r="X86" s="569">
        <v>29.241180700600541</v>
      </c>
      <c r="Y86" s="568"/>
      <c r="Z86" s="569">
        <v>32.145876247028013</v>
      </c>
      <c r="AA86" s="568"/>
      <c r="AB86" s="569">
        <v>23.128217342978097</v>
      </c>
      <c r="AC86" s="568"/>
      <c r="AD86" s="569">
        <v>17.614914100515531</v>
      </c>
      <c r="AE86" s="568"/>
      <c r="AF86" s="569">
        <v>11.324935493896962</v>
      </c>
      <c r="AG86" s="568"/>
      <c r="AH86" s="569">
        <v>12.893271850768198</v>
      </c>
      <c r="AI86" s="568"/>
      <c r="AJ86" s="569">
        <v>14.457476681285955</v>
      </c>
      <c r="AK86" s="568"/>
      <c r="AL86" s="569">
        <v>13.50857222611803</v>
      </c>
      <c r="AM86" s="568"/>
      <c r="AN86" s="569">
        <v>14.658664703043774</v>
      </c>
      <c r="AO86" s="568"/>
      <c r="AP86" s="569">
        <v>12.773614585514316</v>
      </c>
      <c r="AQ86" s="568"/>
      <c r="AR86" s="569">
        <v>13.328814545717465</v>
      </c>
      <c r="AS86" s="568"/>
      <c r="AT86" s="569">
        <v>14.922622852870875</v>
      </c>
      <c r="AU86" s="568"/>
      <c r="AV86" s="569">
        <v>17.862589504105522</v>
      </c>
      <c r="AW86" s="568"/>
      <c r="AX86" s="569">
        <v>20.330995556743588</v>
      </c>
      <c r="AY86" s="568"/>
      <c r="AZ86" s="569">
        <v>18.946575641863248</v>
      </c>
      <c r="BA86" s="568"/>
      <c r="BB86" s="569">
        <v>23.383154835712432</v>
      </c>
      <c r="BC86" s="568"/>
      <c r="BD86" s="569">
        <v>24.658291055735951</v>
      </c>
      <c r="BE86" s="568"/>
      <c r="BF86" s="569">
        <v>22.788909153357025</v>
      </c>
      <c r="BG86" s="568"/>
      <c r="BH86" s="569">
        <v>22.588908865550962</v>
      </c>
      <c r="BI86" s="568"/>
      <c r="BJ86" s="569" t="s">
        <v>700</v>
      </c>
      <c r="BK86" s="571"/>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471" t="str">
        <f>Parameters!S86</f>
        <v>Repair of computers and personal and household goods</v>
      </c>
      <c r="E87" s="500"/>
      <c r="F87" s="567">
        <v>19.732857720822668</v>
      </c>
      <c r="G87" s="568"/>
      <c r="H87" s="569">
        <v>19.475795278509885</v>
      </c>
      <c r="I87" s="568"/>
      <c r="J87" s="569">
        <v>13.279130925059357</v>
      </c>
      <c r="K87" s="568"/>
      <c r="L87" s="569">
        <v>14.689669620539128</v>
      </c>
      <c r="M87" s="568"/>
      <c r="N87" s="569">
        <v>13.070306909839417</v>
      </c>
      <c r="O87" s="568"/>
      <c r="P87" s="569">
        <v>27.047673864914017</v>
      </c>
      <c r="Q87" s="568"/>
      <c r="R87" s="569">
        <v>32.542939767928956</v>
      </c>
      <c r="S87" s="568"/>
      <c r="T87" s="569">
        <v>29.200241500111868</v>
      </c>
      <c r="U87" s="568"/>
      <c r="V87" s="569">
        <v>31.220574272312543</v>
      </c>
      <c r="W87" s="568"/>
      <c r="X87" s="569">
        <v>26.500821813567004</v>
      </c>
      <c r="Y87" s="568"/>
      <c r="Z87" s="569">
        <v>31.650223984284402</v>
      </c>
      <c r="AA87" s="568"/>
      <c r="AB87" s="569">
        <v>27.470458176114324</v>
      </c>
      <c r="AC87" s="568"/>
      <c r="AD87" s="569">
        <v>25.616542740137273</v>
      </c>
      <c r="AE87" s="568"/>
      <c r="AF87" s="569">
        <v>21.744161294890691</v>
      </c>
      <c r="AG87" s="568"/>
      <c r="AH87" s="569">
        <v>12.283899649974682</v>
      </c>
      <c r="AI87" s="568"/>
      <c r="AJ87" s="569">
        <v>8.6705087441543451</v>
      </c>
      <c r="AK87" s="568"/>
      <c r="AL87" s="569">
        <v>7.4333770106176225</v>
      </c>
      <c r="AM87" s="568"/>
      <c r="AN87" s="569">
        <v>8.1417353315619874</v>
      </c>
      <c r="AO87" s="568"/>
      <c r="AP87" s="569">
        <v>5.4341639265431985</v>
      </c>
      <c r="AQ87" s="568"/>
      <c r="AR87" s="569">
        <v>5.4597581864903191</v>
      </c>
      <c r="AS87" s="568"/>
      <c r="AT87" s="569">
        <v>6.0431282785196414</v>
      </c>
      <c r="AU87" s="568"/>
      <c r="AV87" s="569">
        <v>6.1814998040201621</v>
      </c>
      <c r="AW87" s="568"/>
      <c r="AX87" s="569">
        <v>6.5585846194171902</v>
      </c>
      <c r="AY87" s="568"/>
      <c r="AZ87" s="569">
        <v>6.0290667388151586</v>
      </c>
      <c r="BA87" s="568"/>
      <c r="BB87" s="569">
        <v>4.0962616371031517</v>
      </c>
      <c r="BC87" s="568"/>
      <c r="BD87" s="569">
        <v>4.2359210001000456</v>
      </c>
      <c r="BE87" s="568"/>
      <c r="BF87" s="569">
        <v>6.5820596268862133</v>
      </c>
      <c r="BG87" s="568"/>
      <c r="BH87" s="569">
        <v>6.3865826590800685</v>
      </c>
      <c r="BI87" s="568"/>
      <c r="BJ87" s="569" t="s">
        <v>700</v>
      </c>
      <c r="BK87" s="571"/>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471" t="str">
        <f>Parameters!S87</f>
        <v>Other personal service activities</v>
      </c>
      <c r="E88" s="500"/>
      <c r="F88" s="567">
        <v>33.043327470101161</v>
      </c>
      <c r="G88" s="568"/>
      <c r="H88" s="569">
        <v>59.054634314590089</v>
      </c>
      <c r="I88" s="568"/>
      <c r="J88" s="569">
        <v>45.706247381472259</v>
      </c>
      <c r="K88" s="568"/>
      <c r="L88" s="569">
        <v>44.38684928364107</v>
      </c>
      <c r="M88" s="568"/>
      <c r="N88" s="569">
        <v>29.301822193227004</v>
      </c>
      <c r="O88" s="568"/>
      <c r="P88" s="569">
        <v>23.683921669279616</v>
      </c>
      <c r="Q88" s="568"/>
      <c r="R88" s="569">
        <v>25.673563994814593</v>
      </c>
      <c r="S88" s="568"/>
      <c r="T88" s="569">
        <v>24.687959477548624</v>
      </c>
      <c r="U88" s="568"/>
      <c r="V88" s="569">
        <v>20.263609930453551</v>
      </c>
      <c r="W88" s="568"/>
      <c r="X88" s="569">
        <v>23.320882499256971</v>
      </c>
      <c r="Y88" s="568"/>
      <c r="Z88" s="569">
        <v>24.648008828017478</v>
      </c>
      <c r="AA88" s="568"/>
      <c r="AB88" s="569">
        <v>19.224253746530351</v>
      </c>
      <c r="AC88" s="568"/>
      <c r="AD88" s="569">
        <v>17.570768907649637</v>
      </c>
      <c r="AE88" s="568"/>
      <c r="AF88" s="569">
        <v>52.976379935994359</v>
      </c>
      <c r="AG88" s="568"/>
      <c r="AH88" s="569">
        <v>55.257021881128253</v>
      </c>
      <c r="AI88" s="568"/>
      <c r="AJ88" s="569">
        <v>60.015259421634553</v>
      </c>
      <c r="AK88" s="568"/>
      <c r="AL88" s="569">
        <v>67.762678622607083</v>
      </c>
      <c r="AM88" s="568"/>
      <c r="AN88" s="569">
        <v>67.6851884655117</v>
      </c>
      <c r="AO88" s="568"/>
      <c r="AP88" s="569">
        <v>60.623171528147147</v>
      </c>
      <c r="AQ88" s="568"/>
      <c r="AR88" s="569">
        <v>64.734033562794338</v>
      </c>
      <c r="AS88" s="568"/>
      <c r="AT88" s="569">
        <v>64.273475791592006</v>
      </c>
      <c r="AU88" s="568"/>
      <c r="AV88" s="569">
        <v>66.323820587538648</v>
      </c>
      <c r="AW88" s="568"/>
      <c r="AX88" s="569">
        <v>63.662625227122859</v>
      </c>
      <c r="AY88" s="568"/>
      <c r="AZ88" s="569">
        <v>55.375721886103157</v>
      </c>
      <c r="BA88" s="568"/>
      <c r="BB88" s="569">
        <v>37.018473485689981</v>
      </c>
      <c r="BC88" s="568"/>
      <c r="BD88" s="569">
        <v>24.970963536894565</v>
      </c>
      <c r="BE88" s="568"/>
      <c r="BF88" s="569">
        <v>50.170559278969094</v>
      </c>
      <c r="BG88" s="568"/>
      <c r="BH88" s="569">
        <v>49.656847513796166</v>
      </c>
      <c r="BI88" s="568"/>
      <c r="BJ88" s="569" t="s">
        <v>700</v>
      </c>
      <c r="BK88" s="571"/>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479" t="str">
        <f>Parameters!S88</f>
        <v>Activities of households as employers; undifferentiated goods- and services-producing activities of households for own use</v>
      </c>
      <c r="E89" s="481"/>
      <c r="F89" s="564">
        <v>4.6613644198197052E-2</v>
      </c>
      <c r="G89" s="568"/>
      <c r="H89" s="565">
        <v>4.6413687309356605E-2</v>
      </c>
      <c r="I89" s="568"/>
      <c r="J89" s="565">
        <v>4.9125266784069026E-2</v>
      </c>
      <c r="K89" s="568"/>
      <c r="L89" s="565">
        <v>5.1229141229141233E-2</v>
      </c>
      <c r="M89" s="568"/>
      <c r="N89" s="565">
        <v>5.4261792518522645E-2</v>
      </c>
      <c r="O89" s="568"/>
      <c r="P89" s="565">
        <v>5.5890448363356715E-2</v>
      </c>
      <c r="Q89" s="568"/>
      <c r="R89" s="565">
        <v>5.8376988744263295E-2</v>
      </c>
      <c r="S89" s="568"/>
      <c r="T89" s="565">
        <v>5.9537460576721622E-2</v>
      </c>
      <c r="U89" s="568"/>
      <c r="V89" s="565">
        <v>6.0422050843423489E-2</v>
      </c>
      <c r="W89" s="568"/>
      <c r="X89" s="565">
        <v>5.971295961091954E-2</v>
      </c>
      <c r="Y89" s="568"/>
      <c r="Z89" s="565">
        <v>5.9426371827513973E-2</v>
      </c>
      <c r="AA89" s="568"/>
      <c r="AB89" s="565">
        <v>5.9443954488967297E-2</v>
      </c>
      <c r="AC89" s="568"/>
      <c r="AD89" s="565">
        <v>5.9664319204466493E-2</v>
      </c>
      <c r="AE89" s="568"/>
      <c r="AF89" s="565">
        <v>6.5173815039484814E-2</v>
      </c>
      <c r="AG89" s="568"/>
      <c r="AH89" s="565">
        <v>7.6072762241767358E-2</v>
      </c>
      <c r="AI89" s="568"/>
      <c r="AJ89" s="565">
        <v>6.4154199063490194E-2</v>
      </c>
      <c r="AK89" s="568"/>
      <c r="AL89" s="565">
        <v>5.9543535209203489E-2</v>
      </c>
      <c r="AM89" s="568"/>
      <c r="AN89" s="565">
        <v>5.9462719685489357E-2</v>
      </c>
      <c r="AO89" s="568"/>
      <c r="AP89" s="565">
        <v>0</v>
      </c>
      <c r="AQ89" s="568"/>
      <c r="AR89" s="565">
        <v>5.9761120684705578E-2</v>
      </c>
      <c r="AS89" s="568"/>
      <c r="AT89" s="565">
        <v>6.9732066242365554E-2</v>
      </c>
      <c r="AU89" s="568"/>
      <c r="AV89" s="565">
        <v>4.5242894187628578E-2</v>
      </c>
      <c r="AW89" s="568"/>
      <c r="AX89" s="565">
        <v>3.3224745017873342E-2</v>
      </c>
      <c r="AY89" s="568"/>
      <c r="AZ89" s="565">
        <v>4.8297469666277122</v>
      </c>
      <c r="BA89" s="568"/>
      <c r="BB89" s="565">
        <v>5.7858096272659925</v>
      </c>
      <c r="BC89" s="568"/>
      <c r="BD89" s="565">
        <v>6.2297999991681916</v>
      </c>
      <c r="BE89" s="568"/>
      <c r="BF89" s="565">
        <v>4.69543433233365</v>
      </c>
      <c r="BG89" s="568"/>
      <c r="BH89" s="565">
        <v>4.0860786152816138</v>
      </c>
      <c r="BI89" s="568"/>
      <c r="BJ89" s="565" t="s">
        <v>700</v>
      </c>
      <c r="BK89" s="571"/>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515" t="str">
        <f>Parameters!S89</f>
        <v>Activities of extraterritorial organisations and bodies</v>
      </c>
      <c r="E90" s="516"/>
      <c r="F90" s="564">
        <v>0</v>
      </c>
      <c r="G90" s="568"/>
      <c r="H90" s="565">
        <v>0</v>
      </c>
      <c r="I90" s="568"/>
      <c r="J90" s="565">
        <v>0</v>
      </c>
      <c r="K90" s="568"/>
      <c r="L90" s="565">
        <v>0</v>
      </c>
      <c r="M90" s="568"/>
      <c r="N90" s="565">
        <v>0</v>
      </c>
      <c r="O90" s="568"/>
      <c r="P90" s="565">
        <v>0</v>
      </c>
      <c r="Q90" s="568"/>
      <c r="R90" s="565">
        <v>0</v>
      </c>
      <c r="S90" s="568"/>
      <c r="T90" s="565">
        <v>0</v>
      </c>
      <c r="U90" s="568"/>
      <c r="V90" s="565">
        <v>0</v>
      </c>
      <c r="W90" s="568"/>
      <c r="X90" s="565">
        <v>0</v>
      </c>
      <c r="Y90" s="568"/>
      <c r="Z90" s="565">
        <v>0</v>
      </c>
      <c r="AA90" s="568"/>
      <c r="AB90" s="565">
        <v>0</v>
      </c>
      <c r="AC90" s="568"/>
      <c r="AD90" s="565">
        <v>0</v>
      </c>
      <c r="AE90" s="568"/>
      <c r="AF90" s="565">
        <v>0</v>
      </c>
      <c r="AG90" s="568"/>
      <c r="AH90" s="565">
        <v>0</v>
      </c>
      <c r="AI90" s="568"/>
      <c r="AJ90" s="565">
        <v>0</v>
      </c>
      <c r="AK90" s="568"/>
      <c r="AL90" s="565">
        <v>0</v>
      </c>
      <c r="AM90" s="568"/>
      <c r="AN90" s="565">
        <v>0</v>
      </c>
      <c r="AO90" s="568"/>
      <c r="AP90" s="565">
        <v>6.1250215693323076E-2</v>
      </c>
      <c r="AQ90" s="568"/>
      <c r="AR90" s="565">
        <v>6.2953836093246285E-2</v>
      </c>
      <c r="AS90" s="568"/>
      <c r="AT90" s="565">
        <v>7.8093855511883137E-2</v>
      </c>
      <c r="AU90" s="568"/>
      <c r="AV90" s="565">
        <v>5.8467200027282479E-2</v>
      </c>
      <c r="AW90" s="568"/>
      <c r="AX90" s="565">
        <v>7.0891386368187398E-2</v>
      </c>
      <c r="AY90" s="568"/>
      <c r="AZ90" s="565">
        <v>6.0496029430655837E-2</v>
      </c>
      <c r="BA90" s="568"/>
      <c r="BB90" s="565">
        <v>6.3194606950819979E-2</v>
      </c>
      <c r="BC90" s="568"/>
      <c r="BD90" s="565">
        <v>5.6743109519500429E-2</v>
      </c>
      <c r="BE90" s="568"/>
      <c r="BF90" s="565">
        <v>5.0396268411824943E-2</v>
      </c>
      <c r="BG90" s="568"/>
      <c r="BH90" s="565">
        <v>6.2940127324105949E-2</v>
      </c>
      <c r="BI90" s="568"/>
      <c r="BJ90" s="565" t="s">
        <v>700</v>
      </c>
      <c r="BK90" s="571"/>
      <c r="CJ90" s="310"/>
      <c r="CK90" s="303"/>
      <c r="CL90" s="310"/>
      <c r="CM90" s="304" t="s">
        <v>326</v>
      </c>
      <c r="CN90" s="303" t="s">
        <v>946</v>
      </c>
      <c r="CO90" s="310"/>
      <c r="CP90" s="310"/>
      <c r="CQ90" s="310"/>
      <c r="CR90" s="310"/>
      <c r="CS90" s="310"/>
      <c r="CT90" s="310"/>
    </row>
    <row r="91" spans="1:98" ht="45" customHeight="1">
      <c r="A91" s="152"/>
      <c r="B91" s="508" t="s">
        <v>334</v>
      </c>
      <c r="C91" s="517"/>
      <c r="D91" s="517"/>
      <c r="E91" s="518"/>
      <c r="F91" s="579">
        <v>84840.810768645199</v>
      </c>
      <c r="G91" s="591"/>
      <c r="H91" s="580">
        <v>78455.001444151349</v>
      </c>
      <c r="I91" s="591"/>
      <c r="J91" s="580">
        <v>66943.573043076482</v>
      </c>
      <c r="K91" s="591"/>
      <c r="L91" s="580">
        <v>68636.130961735791</v>
      </c>
      <c r="M91" s="591"/>
      <c r="N91" s="580">
        <v>63439.399508797862</v>
      </c>
      <c r="O91" s="591"/>
      <c r="P91" s="580">
        <v>64539.868788093656</v>
      </c>
      <c r="Q91" s="591"/>
      <c r="R91" s="580">
        <v>65076.551102351936</v>
      </c>
      <c r="S91" s="591"/>
      <c r="T91" s="580">
        <v>50603.146090300972</v>
      </c>
      <c r="U91" s="591"/>
      <c r="V91" s="580">
        <v>53648.494956663504</v>
      </c>
      <c r="W91" s="591"/>
      <c r="X91" s="580">
        <v>53664.11475974835</v>
      </c>
      <c r="Y91" s="591"/>
      <c r="Z91" s="580">
        <v>64409.539664786615</v>
      </c>
      <c r="AA91" s="591"/>
      <c r="AB91" s="580">
        <v>61083.82554904023</v>
      </c>
      <c r="AC91" s="591"/>
      <c r="AD91" s="580">
        <v>62291.162413960301</v>
      </c>
      <c r="AE91" s="591"/>
      <c r="AF91" s="580">
        <v>56355.26897939336</v>
      </c>
      <c r="AG91" s="591"/>
      <c r="AH91" s="580">
        <v>52260.165382031344</v>
      </c>
      <c r="AI91" s="591"/>
      <c r="AJ91" s="580">
        <v>56757.758424434025</v>
      </c>
      <c r="AK91" s="591"/>
      <c r="AL91" s="580">
        <v>52926.256501215146</v>
      </c>
      <c r="AM91" s="591"/>
      <c r="AN91" s="580">
        <v>57636.557282206952</v>
      </c>
      <c r="AO91" s="591"/>
      <c r="AP91" s="580">
        <v>52459.076924548695</v>
      </c>
      <c r="AQ91" s="591"/>
      <c r="AR91" s="580">
        <v>33842.87155691252</v>
      </c>
      <c r="AS91" s="591" t="s">
        <v>365</v>
      </c>
      <c r="AT91" s="580">
        <v>44492.725094635898</v>
      </c>
      <c r="AU91" s="591" t="s">
        <v>365</v>
      </c>
      <c r="AV91" s="580">
        <v>46991.578273831052</v>
      </c>
      <c r="AW91" s="591"/>
      <c r="AX91" s="580">
        <v>47256.1171754651</v>
      </c>
      <c r="AY91" s="591"/>
      <c r="AZ91" s="580">
        <v>37796.601904172028</v>
      </c>
      <c r="BA91" s="591"/>
      <c r="BB91" s="580">
        <v>38792.674026263645</v>
      </c>
      <c r="BC91" s="591"/>
      <c r="BD91" s="580">
        <v>38576.517918910344</v>
      </c>
      <c r="BE91" s="591"/>
      <c r="BF91" s="580">
        <v>38481.535031823776</v>
      </c>
      <c r="BG91" s="591"/>
      <c r="BH91" s="580">
        <v>41791.09447274018</v>
      </c>
      <c r="BI91" s="591"/>
      <c r="BJ91" s="580" t="s">
        <v>700</v>
      </c>
      <c r="BK91" s="595"/>
      <c r="CJ91" s="310"/>
      <c r="CK91" s="303"/>
      <c r="CL91" s="310"/>
      <c r="CM91" s="304" t="s">
        <v>30</v>
      </c>
      <c r="CN91" s="303" t="s">
        <v>946</v>
      </c>
      <c r="CO91" s="310"/>
      <c r="CP91" s="310"/>
      <c r="CQ91" s="310"/>
      <c r="CR91" s="310"/>
      <c r="CS91" s="310"/>
      <c r="CT91" s="310"/>
    </row>
    <row r="92" spans="1:98">
      <c r="A92" s="152"/>
      <c r="B92" s="5"/>
      <c r="C92" s="222"/>
      <c r="D92" s="503" t="s">
        <v>151</v>
      </c>
      <c r="E92" s="504"/>
      <c r="F92" s="584">
        <v>17036.063097263308</v>
      </c>
      <c r="G92" s="568"/>
      <c r="H92" s="582">
        <v>16349.218972320945</v>
      </c>
      <c r="I92" s="568"/>
      <c r="J92" s="582">
        <v>16554.441861168303</v>
      </c>
      <c r="K92" s="568"/>
      <c r="L92" s="582">
        <v>16711.766207945639</v>
      </c>
      <c r="M92" s="568"/>
      <c r="N92" s="582">
        <v>15550.14798514735</v>
      </c>
      <c r="O92" s="568"/>
      <c r="P92" s="582">
        <v>12948.439094910493</v>
      </c>
      <c r="Q92" s="568"/>
      <c r="R92" s="582">
        <v>14401.866264983506</v>
      </c>
      <c r="S92" s="568"/>
      <c r="T92" s="582">
        <v>12945.428605841464</v>
      </c>
      <c r="U92" s="568"/>
      <c r="V92" s="582">
        <v>12832.361475291556</v>
      </c>
      <c r="W92" s="568"/>
      <c r="X92" s="582">
        <v>11344.876623485698</v>
      </c>
      <c r="Y92" s="568"/>
      <c r="Z92" s="582">
        <v>11010.608219108615</v>
      </c>
      <c r="AA92" s="568"/>
      <c r="AB92" s="582">
        <v>8732.8507838773821</v>
      </c>
      <c r="AC92" s="568"/>
      <c r="AD92" s="582">
        <v>8337.7785764233358</v>
      </c>
      <c r="AE92" s="568"/>
      <c r="AF92" s="582">
        <v>7669.2893665878455</v>
      </c>
      <c r="AG92" s="568"/>
      <c r="AH92" s="582">
        <v>7245.9531167926798</v>
      </c>
      <c r="AI92" s="568"/>
      <c r="AJ92" s="582">
        <v>6670.3020477209202</v>
      </c>
      <c r="AK92" s="568"/>
      <c r="AL92" s="582">
        <v>4760.8111031994868</v>
      </c>
      <c r="AM92" s="568"/>
      <c r="AN92" s="582">
        <v>4774.3209457340954</v>
      </c>
      <c r="AO92" s="568"/>
      <c r="AP92" s="582">
        <v>4939.6896768012057</v>
      </c>
      <c r="AQ92" s="568"/>
      <c r="AR92" s="582">
        <v>4243.0298325792792</v>
      </c>
      <c r="AS92" s="568"/>
      <c r="AT92" s="582">
        <v>4254.5218136540552</v>
      </c>
      <c r="AU92" s="568"/>
      <c r="AV92" s="582">
        <v>3246.2972848370646</v>
      </c>
      <c r="AW92" s="568"/>
      <c r="AX92" s="582">
        <v>4118.9134029417091</v>
      </c>
      <c r="AY92" s="568"/>
      <c r="AZ92" s="582">
        <v>3215.4698127311181</v>
      </c>
      <c r="BA92" s="568"/>
      <c r="BB92" s="582">
        <v>3146.8925100561669</v>
      </c>
      <c r="BC92" s="568"/>
      <c r="BD92" s="582">
        <v>2772.5068038839327</v>
      </c>
      <c r="BE92" s="568"/>
      <c r="BF92" s="582">
        <v>2910.8162632382405</v>
      </c>
      <c r="BG92" s="568"/>
      <c r="BH92" s="582">
        <v>4652.2766238341774</v>
      </c>
      <c r="BI92" s="568"/>
      <c r="BJ92" s="582" t="s">
        <v>700</v>
      </c>
      <c r="BK92" s="571"/>
      <c r="CJ92" s="310"/>
      <c r="CK92" s="303"/>
      <c r="CL92" s="310"/>
      <c r="CM92" s="304" t="s">
        <v>961</v>
      </c>
      <c r="CN92" s="303" t="s">
        <v>946</v>
      </c>
      <c r="CO92" s="310"/>
      <c r="CP92" s="310"/>
      <c r="CQ92" s="310"/>
      <c r="CR92" s="310"/>
      <c r="CS92" s="310"/>
      <c r="CT92" s="310"/>
    </row>
    <row r="93" spans="1:98">
      <c r="A93" s="39"/>
      <c r="B93" s="5"/>
      <c r="C93" s="222"/>
      <c r="D93" s="505" t="s">
        <v>431</v>
      </c>
      <c r="E93" s="504"/>
      <c r="F93" s="584">
        <v>63022.66651169239</v>
      </c>
      <c r="G93" s="568"/>
      <c r="H93" s="582">
        <v>57308.378984185678</v>
      </c>
      <c r="I93" s="568"/>
      <c r="J93" s="582">
        <v>45578.622694747675</v>
      </c>
      <c r="K93" s="568"/>
      <c r="L93" s="582">
        <v>47106.651673686509</v>
      </c>
      <c r="M93" s="568"/>
      <c r="N93" s="582">
        <v>43422.686771959794</v>
      </c>
      <c r="O93" s="568"/>
      <c r="P93" s="582">
        <v>47118.046962101078</v>
      </c>
      <c r="Q93" s="568"/>
      <c r="R93" s="582">
        <v>46163.985055113146</v>
      </c>
      <c r="S93" s="568"/>
      <c r="T93" s="582">
        <v>33139.505730061588</v>
      </c>
      <c r="U93" s="568"/>
      <c r="V93" s="582">
        <v>36306.344789346447</v>
      </c>
      <c r="W93" s="568"/>
      <c r="X93" s="582">
        <v>37736.889393069017</v>
      </c>
      <c r="Y93" s="568"/>
      <c r="Z93" s="582">
        <v>48681.323485126173</v>
      </c>
      <c r="AA93" s="568"/>
      <c r="AB93" s="582">
        <v>47562.143160875581</v>
      </c>
      <c r="AC93" s="568"/>
      <c r="AD93" s="582">
        <v>49204.610571386496</v>
      </c>
      <c r="AE93" s="568"/>
      <c r="AF93" s="582">
        <v>43769.775659445848</v>
      </c>
      <c r="AG93" s="568"/>
      <c r="AH93" s="582">
        <v>40324.358031889293</v>
      </c>
      <c r="AI93" s="568"/>
      <c r="AJ93" s="582">
        <v>46364.713585713114</v>
      </c>
      <c r="AK93" s="568"/>
      <c r="AL93" s="582">
        <v>43400.591636475663</v>
      </c>
      <c r="AM93" s="568"/>
      <c r="AN93" s="582">
        <v>47003.060829976268</v>
      </c>
      <c r="AO93" s="568"/>
      <c r="AP93" s="582">
        <v>43408.200868410662</v>
      </c>
      <c r="AQ93" s="568"/>
      <c r="AR93" s="582">
        <v>25701.445050195074</v>
      </c>
      <c r="AS93" s="568" t="s">
        <v>365</v>
      </c>
      <c r="AT93" s="582">
        <v>35757.078896400613</v>
      </c>
      <c r="AU93" s="568" t="s">
        <v>365</v>
      </c>
      <c r="AV93" s="582">
        <v>38371.158908427118</v>
      </c>
      <c r="AW93" s="568"/>
      <c r="AX93" s="582">
        <v>36596.977397612427</v>
      </c>
      <c r="AY93" s="568"/>
      <c r="AZ93" s="582">
        <v>28214.383096835445</v>
      </c>
      <c r="BA93" s="568"/>
      <c r="BB93" s="582">
        <v>29439.395624675399</v>
      </c>
      <c r="BC93" s="568"/>
      <c r="BD93" s="582">
        <v>29318.400072804325</v>
      </c>
      <c r="BE93" s="568"/>
      <c r="BF93" s="582">
        <v>35525.966642705542</v>
      </c>
      <c r="BG93" s="568"/>
      <c r="BH93" s="582">
        <v>31718.381824946493</v>
      </c>
      <c r="BI93" s="568"/>
      <c r="BJ93" s="582" t="s">
        <v>700</v>
      </c>
      <c r="BK93" s="571"/>
      <c r="CJ93" s="310"/>
      <c r="CK93" s="303"/>
      <c r="CL93" s="310"/>
      <c r="CM93" s="304" t="s">
        <v>8</v>
      </c>
      <c r="CN93" s="303" t="s">
        <v>946</v>
      </c>
      <c r="CO93" s="310"/>
      <c r="CP93" s="310"/>
      <c r="CQ93" s="310"/>
      <c r="CR93" s="310"/>
      <c r="CS93" s="310"/>
      <c r="CT93" s="310"/>
    </row>
    <row r="94" spans="1:98" ht="15" customHeight="1" thickBot="1">
      <c r="A94" s="39"/>
      <c r="B94" s="6"/>
      <c r="C94" s="4"/>
      <c r="D94" s="506" t="s">
        <v>152</v>
      </c>
      <c r="E94" s="507"/>
      <c r="F94" s="585">
        <v>4782.0811596894946</v>
      </c>
      <c r="G94" s="592"/>
      <c r="H94" s="586">
        <v>4797.4034876447322</v>
      </c>
      <c r="I94" s="592"/>
      <c r="J94" s="586">
        <v>4810.5084871605004</v>
      </c>
      <c r="K94" s="592"/>
      <c r="L94" s="586">
        <v>4817.7130801036355</v>
      </c>
      <c r="M94" s="592"/>
      <c r="N94" s="586">
        <v>4466.5647516907175</v>
      </c>
      <c r="O94" s="592"/>
      <c r="P94" s="586">
        <v>4473.3827310820834</v>
      </c>
      <c r="Q94" s="592"/>
      <c r="R94" s="586">
        <v>4510.6997822552803</v>
      </c>
      <c r="S94" s="592"/>
      <c r="T94" s="586">
        <v>4518.211754397922</v>
      </c>
      <c r="U94" s="592"/>
      <c r="V94" s="586">
        <v>4509.7886920255005</v>
      </c>
      <c r="W94" s="592"/>
      <c r="X94" s="586">
        <v>4582.3487431936364</v>
      </c>
      <c r="Y94" s="592"/>
      <c r="Z94" s="586">
        <v>4717.6079605518253</v>
      </c>
      <c r="AA94" s="592"/>
      <c r="AB94" s="586">
        <v>4788.8316042872657</v>
      </c>
      <c r="AC94" s="592"/>
      <c r="AD94" s="586">
        <v>4748.7732661504733</v>
      </c>
      <c r="AE94" s="592"/>
      <c r="AF94" s="586">
        <v>4916.2039533596717</v>
      </c>
      <c r="AG94" s="592"/>
      <c r="AH94" s="586">
        <v>4689.8542333493679</v>
      </c>
      <c r="AI94" s="592"/>
      <c r="AJ94" s="586">
        <v>3722.7427910000001</v>
      </c>
      <c r="AK94" s="592"/>
      <c r="AL94" s="586">
        <v>4764.853761540001</v>
      </c>
      <c r="AM94" s="592"/>
      <c r="AN94" s="586">
        <v>5859.1755064965873</v>
      </c>
      <c r="AO94" s="592"/>
      <c r="AP94" s="586">
        <v>4111.1863793368275</v>
      </c>
      <c r="AQ94" s="592"/>
      <c r="AR94" s="586">
        <v>3898.3966741381637</v>
      </c>
      <c r="AS94" s="592"/>
      <c r="AT94" s="586">
        <v>4481.1243845812296</v>
      </c>
      <c r="AU94" s="592"/>
      <c r="AV94" s="586">
        <v>5374.122080566869</v>
      </c>
      <c r="AW94" s="592"/>
      <c r="AX94" s="586">
        <v>6540.2263749109597</v>
      </c>
      <c r="AY94" s="592"/>
      <c r="AZ94" s="586">
        <v>6366.7489946054666</v>
      </c>
      <c r="BA94" s="592"/>
      <c r="BB94" s="586">
        <v>6206.3858915320761</v>
      </c>
      <c r="BC94" s="592"/>
      <c r="BD94" s="586">
        <v>6485.6110422220863</v>
      </c>
      <c r="BE94" s="592"/>
      <c r="BF94" s="586">
        <v>44.752125880000001</v>
      </c>
      <c r="BG94" s="592"/>
      <c r="BH94" s="586">
        <v>5420.4360239595126</v>
      </c>
      <c r="BI94" s="592"/>
      <c r="BJ94" s="586" t="s">
        <v>700</v>
      </c>
      <c r="BK94" s="596"/>
      <c r="CJ94" s="310"/>
      <c r="CK94" s="303"/>
      <c r="CL94" s="310"/>
      <c r="CM94" s="304" t="s">
        <v>9</v>
      </c>
      <c r="CN94" s="303" t="s">
        <v>946</v>
      </c>
      <c r="CO94" s="310"/>
      <c r="CP94" s="310"/>
      <c r="CQ94" s="310"/>
      <c r="CR94" s="310"/>
      <c r="CS94" s="310"/>
      <c r="CT94" s="310"/>
    </row>
    <row r="95" spans="1:98" ht="55.5" customHeight="1">
      <c r="A95" s="39"/>
      <c r="B95" s="556" t="s">
        <v>1016</v>
      </c>
      <c r="C95" s="557"/>
      <c r="D95" s="557"/>
      <c r="E95" s="558"/>
      <c r="F95" s="584">
        <v>161230.85382183944</v>
      </c>
      <c r="G95" s="568"/>
      <c r="H95" s="582">
        <v>154444.93701212481</v>
      </c>
      <c r="I95" s="568"/>
      <c r="J95" s="582">
        <v>141695.12641378399</v>
      </c>
      <c r="K95" s="568"/>
      <c r="L95" s="582">
        <v>142667.56625131925</v>
      </c>
      <c r="M95" s="568"/>
      <c r="N95" s="582">
        <v>136073.81055958351</v>
      </c>
      <c r="O95" s="568"/>
      <c r="P95" s="582">
        <v>136216.64257700345</v>
      </c>
      <c r="Q95" s="568"/>
      <c r="R95" s="582">
        <v>138574.46964179515</v>
      </c>
      <c r="S95" s="568"/>
      <c r="T95" s="582">
        <v>124954.73761210078</v>
      </c>
      <c r="U95" s="568"/>
      <c r="V95" s="582">
        <v>125189.89004162286</v>
      </c>
      <c r="W95" s="568"/>
      <c r="X95" s="582">
        <v>125980.02927123244</v>
      </c>
      <c r="Y95" s="568"/>
      <c r="Z95" s="582">
        <v>135195.68965589223</v>
      </c>
      <c r="AA95" s="568"/>
      <c r="AB95" s="582">
        <v>130473.81597076578</v>
      </c>
      <c r="AC95" s="568"/>
      <c r="AD95" s="582">
        <v>124497.03565396255</v>
      </c>
      <c r="AE95" s="568"/>
      <c r="AF95" s="582">
        <v>119906.13511252549</v>
      </c>
      <c r="AG95" s="568"/>
      <c r="AH95" s="582">
        <v>111540.59163702575</v>
      </c>
      <c r="AI95" s="568"/>
      <c r="AJ95" s="582">
        <v>111198.43163715172</v>
      </c>
      <c r="AK95" s="568"/>
      <c r="AL95" s="582">
        <v>108701.41193364686</v>
      </c>
      <c r="AM95" s="568"/>
      <c r="AN95" s="582">
        <v>105998.9530817434</v>
      </c>
      <c r="AO95" s="568"/>
      <c r="AP95" s="582">
        <v>101243.80511063462</v>
      </c>
      <c r="AQ95" s="568"/>
      <c r="AR95" s="582">
        <v>84384.882118279071</v>
      </c>
      <c r="AS95" s="568"/>
      <c r="AT95" s="582">
        <v>98683.973820611602</v>
      </c>
      <c r="AU95" s="568"/>
      <c r="AV95" s="582">
        <v>98136.663864021844</v>
      </c>
      <c r="AW95" s="568"/>
      <c r="AX95" s="582">
        <v>95811.613591470974</v>
      </c>
      <c r="AY95" s="568"/>
      <c r="AZ95" s="582">
        <v>88206.977302016021</v>
      </c>
      <c r="BA95" s="568"/>
      <c r="BB95" s="582">
        <v>85176.27407109362</v>
      </c>
      <c r="BC95" s="568"/>
      <c r="BD95" s="582">
        <v>82673.365428560719</v>
      </c>
      <c r="BE95" s="568"/>
      <c r="BF95" s="582">
        <v>82522.594387506397</v>
      </c>
      <c r="BG95" s="568"/>
      <c r="BH95" s="582">
        <v>82476.739706352353</v>
      </c>
      <c r="BI95" s="568"/>
      <c r="BJ95" s="582" t="s">
        <v>700</v>
      </c>
      <c r="BK95" s="571"/>
      <c r="CJ95" s="310"/>
      <c r="CK95" s="303"/>
      <c r="CL95" s="310"/>
      <c r="CM95" s="304" t="s">
        <v>962</v>
      </c>
      <c r="CN95" s="303" t="s">
        <v>946</v>
      </c>
      <c r="CO95" s="310"/>
      <c r="CP95" s="310"/>
      <c r="CQ95" s="310"/>
      <c r="CR95" s="310"/>
      <c r="CS95" s="310"/>
      <c r="CT95" s="310"/>
    </row>
    <row r="96" spans="1:98" ht="17.25" customHeight="1">
      <c r="A96" s="40"/>
      <c r="B96" s="346">
        <v>2</v>
      </c>
      <c r="C96" s="226"/>
      <c r="D96" s="511" t="s">
        <v>168</v>
      </c>
      <c r="E96" s="512"/>
      <c r="F96" s="584" t="s">
        <v>700</v>
      </c>
      <c r="G96" s="568"/>
      <c r="H96" s="582" t="s">
        <v>700</v>
      </c>
      <c r="I96" s="568"/>
      <c r="J96" s="582" t="s">
        <v>700</v>
      </c>
      <c r="K96" s="568"/>
      <c r="L96" s="582" t="s">
        <v>700</v>
      </c>
      <c r="M96" s="568"/>
      <c r="N96" s="582" t="s">
        <v>700</v>
      </c>
      <c r="O96" s="568"/>
      <c r="P96" s="582" t="s">
        <v>700</v>
      </c>
      <c r="Q96" s="568"/>
      <c r="R96" s="582" t="s">
        <v>700</v>
      </c>
      <c r="S96" s="568"/>
      <c r="T96" s="582" t="s">
        <v>700</v>
      </c>
      <c r="U96" s="568"/>
      <c r="V96" s="582" t="s">
        <v>700</v>
      </c>
      <c r="W96" s="568"/>
      <c r="X96" s="582" t="s">
        <v>700</v>
      </c>
      <c r="Y96" s="568"/>
      <c r="Z96" s="582" t="s">
        <v>700</v>
      </c>
      <c r="AA96" s="568"/>
      <c r="AB96" s="582" t="s">
        <v>700</v>
      </c>
      <c r="AC96" s="568"/>
      <c r="AD96" s="582" t="s">
        <v>700</v>
      </c>
      <c r="AE96" s="568"/>
      <c r="AF96" s="582" t="s">
        <v>700</v>
      </c>
      <c r="AG96" s="568"/>
      <c r="AH96" s="582" t="s">
        <v>700</v>
      </c>
      <c r="AI96" s="568"/>
      <c r="AJ96" s="582" t="s">
        <v>700</v>
      </c>
      <c r="AK96" s="568"/>
      <c r="AL96" s="582" t="s">
        <v>700</v>
      </c>
      <c r="AM96" s="568"/>
      <c r="AN96" s="582" t="s">
        <v>700</v>
      </c>
      <c r="AO96" s="568"/>
      <c r="AP96" s="582" t="s">
        <v>700</v>
      </c>
      <c r="AQ96" s="568"/>
      <c r="AR96" s="582" t="s">
        <v>700</v>
      </c>
      <c r="AS96" s="568"/>
      <c r="AT96" s="582" t="s">
        <v>700</v>
      </c>
      <c r="AU96" s="568"/>
      <c r="AV96" s="582" t="s">
        <v>700</v>
      </c>
      <c r="AW96" s="568"/>
      <c r="AX96" s="582" t="s">
        <v>700</v>
      </c>
      <c r="AY96" s="568"/>
      <c r="AZ96" s="582" t="s">
        <v>700</v>
      </c>
      <c r="BA96" s="568"/>
      <c r="BB96" s="582" t="s">
        <v>700</v>
      </c>
      <c r="BC96" s="568"/>
      <c r="BD96" s="582" t="s">
        <v>700</v>
      </c>
      <c r="BE96" s="568"/>
      <c r="BF96" s="582" t="s">
        <v>700</v>
      </c>
      <c r="BG96" s="568"/>
      <c r="BH96" s="582" t="s">
        <v>700</v>
      </c>
      <c r="BI96" s="568"/>
      <c r="BJ96" s="582" t="s">
        <v>700</v>
      </c>
      <c r="BK96" s="571"/>
      <c r="CJ96" s="310"/>
      <c r="CK96" s="303"/>
      <c r="CL96" s="310"/>
      <c r="CM96" s="304" t="s">
        <v>962</v>
      </c>
      <c r="CN96" s="310" t="s">
        <v>963</v>
      </c>
      <c r="CO96" s="310"/>
      <c r="CP96" s="310"/>
      <c r="CQ96" s="310"/>
      <c r="CR96" s="310"/>
      <c r="CS96" s="310"/>
      <c r="CT96" s="310"/>
    </row>
    <row r="97" spans="1:98" ht="12.75" customHeight="1">
      <c r="A97" s="40"/>
      <c r="B97" s="347">
        <v>2.1</v>
      </c>
      <c r="C97" s="227"/>
      <c r="D97" s="513" t="s">
        <v>170</v>
      </c>
      <c r="E97" s="514"/>
      <c r="F97" s="567">
        <v>0</v>
      </c>
      <c r="G97" s="568"/>
      <c r="H97" s="569">
        <v>0</v>
      </c>
      <c r="I97" s="568"/>
      <c r="J97" s="569">
        <v>0</v>
      </c>
      <c r="K97" s="568"/>
      <c r="L97" s="569">
        <v>0</v>
      </c>
      <c r="M97" s="568"/>
      <c r="N97" s="569">
        <v>0</v>
      </c>
      <c r="O97" s="568"/>
      <c r="P97" s="569">
        <v>0</v>
      </c>
      <c r="Q97" s="568"/>
      <c r="R97" s="569">
        <v>0</v>
      </c>
      <c r="S97" s="568"/>
      <c r="T97" s="569">
        <v>0</v>
      </c>
      <c r="U97" s="568"/>
      <c r="V97" s="569">
        <v>0</v>
      </c>
      <c r="W97" s="568"/>
      <c r="X97" s="569">
        <v>0</v>
      </c>
      <c r="Y97" s="568"/>
      <c r="Z97" s="569">
        <v>0</v>
      </c>
      <c r="AA97" s="568"/>
      <c r="AB97" s="569">
        <v>0</v>
      </c>
      <c r="AC97" s="568"/>
      <c r="AD97" s="569">
        <v>0</v>
      </c>
      <c r="AE97" s="568"/>
      <c r="AF97" s="569">
        <v>0</v>
      </c>
      <c r="AG97" s="568"/>
      <c r="AH97" s="569">
        <v>0</v>
      </c>
      <c r="AI97" s="568"/>
      <c r="AJ97" s="569">
        <v>0</v>
      </c>
      <c r="AK97" s="568"/>
      <c r="AL97" s="569">
        <v>0</v>
      </c>
      <c r="AM97" s="568"/>
      <c r="AN97" s="569">
        <v>0</v>
      </c>
      <c r="AO97" s="568"/>
      <c r="AP97" s="569">
        <v>0</v>
      </c>
      <c r="AQ97" s="568"/>
      <c r="AR97" s="569">
        <v>0</v>
      </c>
      <c r="AS97" s="568"/>
      <c r="AT97" s="569">
        <v>0</v>
      </c>
      <c r="AU97" s="568"/>
      <c r="AV97" s="569">
        <v>0</v>
      </c>
      <c r="AW97" s="568"/>
      <c r="AX97" s="569">
        <v>0</v>
      </c>
      <c r="AY97" s="568"/>
      <c r="AZ97" s="569">
        <v>0</v>
      </c>
      <c r="BA97" s="568"/>
      <c r="BB97" s="569">
        <v>0</v>
      </c>
      <c r="BC97" s="568"/>
      <c r="BD97" s="569">
        <v>0</v>
      </c>
      <c r="BE97" s="568"/>
      <c r="BF97" s="569">
        <v>0</v>
      </c>
      <c r="BG97" s="568"/>
      <c r="BH97" s="569">
        <v>0</v>
      </c>
      <c r="BI97" s="568"/>
      <c r="BJ97" s="569" t="s">
        <v>700</v>
      </c>
      <c r="BK97" s="571"/>
      <c r="CJ97" s="310"/>
      <c r="CK97" s="303"/>
      <c r="CL97" s="310"/>
      <c r="CM97" s="304" t="s">
        <v>962</v>
      </c>
      <c r="CN97" s="310" t="s">
        <v>964</v>
      </c>
      <c r="CO97" s="310"/>
      <c r="CP97" s="310"/>
      <c r="CQ97" s="310"/>
      <c r="CR97" s="310"/>
      <c r="CS97" s="310"/>
      <c r="CT97" s="310"/>
    </row>
    <row r="98" spans="1:98" ht="12.75" customHeight="1">
      <c r="A98" s="40"/>
      <c r="B98" s="347">
        <v>2.2000000000000002</v>
      </c>
      <c r="C98" s="227"/>
      <c r="D98" s="513" t="s">
        <v>171</v>
      </c>
      <c r="E98" s="514"/>
      <c r="F98" s="567" t="s">
        <v>700</v>
      </c>
      <c r="G98" s="568"/>
      <c r="H98" s="569" t="s">
        <v>700</v>
      </c>
      <c r="I98" s="568"/>
      <c r="J98" s="569" t="s">
        <v>700</v>
      </c>
      <c r="K98" s="568"/>
      <c r="L98" s="569" t="s">
        <v>700</v>
      </c>
      <c r="M98" s="568"/>
      <c r="N98" s="569" t="s">
        <v>700</v>
      </c>
      <c r="O98" s="568"/>
      <c r="P98" s="569" t="s">
        <v>700</v>
      </c>
      <c r="Q98" s="568"/>
      <c r="R98" s="569" t="s">
        <v>700</v>
      </c>
      <c r="S98" s="568"/>
      <c r="T98" s="569" t="s">
        <v>700</v>
      </c>
      <c r="U98" s="568"/>
      <c r="V98" s="569" t="s">
        <v>700</v>
      </c>
      <c r="W98" s="568"/>
      <c r="X98" s="569" t="s">
        <v>700</v>
      </c>
      <c r="Y98" s="568"/>
      <c r="Z98" s="569" t="s">
        <v>700</v>
      </c>
      <c r="AA98" s="568"/>
      <c r="AB98" s="569" t="s">
        <v>700</v>
      </c>
      <c r="AC98" s="568"/>
      <c r="AD98" s="569" t="s">
        <v>700</v>
      </c>
      <c r="AE98" s="568"/>
      <c r="AF98" s="569" t="s">
        <v>700</v>
      </c>
      <c r="AG98" s="568"/>
      <c r="AH98" s="569" t="s">
        <v>700</v>
      </c>
      <c r="AI98" s="568"/>
      <c r="AJ98" s="569" t="s">
        <v>700</v>
      </c>
      <c r="AK98" s="568"/>
      <c r="AL98" s="569" t="s">
        <v>700</v>
      </c>
      <c r="AM98" s="568"/>
      <c r="AN98" s="569" t="s">
        <v>700</v>
      </c>
      <c r="AO98" s="568"/>
      <c r="AP98" s="569" t="s">
        <v>700</v>
      </c>
      <c r="AQ98" s="568"/>
      <c r="AR98" s="569" t="s">
        <v>700</v>
      </c>
      <c r="AS98" s="568"/>
      <c r="AT98" s="569" t="s">
        <v>700</v>
      </c>
      <c r="AU98" s="568"/>
      <c r="AV98" s="569" t="s">
        <v>700</v>
      </c>
      <c r="AW98" s="568"/>
      <c r="AX98" s="569" t="s">
        <v>700</v>
      </c>
      <c r="AY98" s="568"/>
      <c r="AZ98" s="569" t="s">
        <v>700</v>
      </c>
      <c r="BA98" s="568"/>
      <c r="BB98" s="569" t="s">
        <v>700</v>
      </c>
      <c r="BC98" s="568"/>
      <c r="BD98" s="569" t="s">
        <v>700</v>
      </c>
      <c r="BE98" s="568"/>
      <c r="BF98" s="569" t="s">
        <v>700</v>
      </c>
      <c r="BG98" s="568"/>
      <c r="BH98" s="569" t="s">
        <v>700</v>
      </c>
      <c r="BI98" s="568"/>
      <c r="BJ98" s="569" t="s">
        <v>700</v>
      </c>
      <c r="BK98" s="571"/>
      <c r="CJ98" s="310"/>
      <c r="CK98" s="303"/>
      <c r="CL98" s="310"/>
      <c r="CM98" s="304" t="s">
        <v>962</v>
      </c>
      <c r="CN98" s="310" t="s">
        <v>965</v>
      </c>
      <c r="CO98" s="310"/>
      <c r="CP98" s="310"/>
      <c r="CQ98" s="310"/>
      <c r="CR98" s="310"/>
      <c r="CS98" s="310"/>
      <c r="CT98" s="310"/>
    </row>
    <row r="99" spans="1:98" ht="12.75" customHeight="1">
      <c r="A99" s="40"/>
      <c r="B99" s="347">
        <v>2.2999999999999998</v>
      </c>
      <c r="C99" s="227"/>
      <c r="D99" s="513" t="s">
        <v>172</v>
      </c>
      <c r="E99" s="514"/>
      <c r="F99" s="567">
        <v>9.0510659999999987</v>
      </c>
      <c r="G99" s="568"/>
      <c r="H99" s="569">
        <v>7.7103899999999994</v>
      </c>
      <c r="I99" s="568"/>
      <c r="J99" s="569">
        <v>4.5926669999999987</v>
      </c>
      <c r="K99" s="568"/>
      <c r="L99" s="569">
        <v>6.4193130000000007</v>
      </c>
      <c r="M99" s="568"/>
      <c r="N99" s="569">
        <v>1.3532010000000001</v>
      </c>
      <c r="O99" s="568" t="s">
        <v>567</v>
      </c>
      <c r="P99" s="569">
        <v>0</v>
      </c>
      <c r="Q99" s="568" t="s">
        <v>567</v>
      </c>
      <c r="R99" s="569">
        <v>4.1913659999999995</v>
      </c>
      <c r="S99" s="568" t="s">
        <v>567</v>
      </c>
      <c r="T99" s="569">
        <v>4.5226271999999996</v>
      </c>
      <c r="U99" s="568"/>
      <c r="V99" s="569">
        <v>3.4248359999999991</v>
      </c>
      <c r="W99" s="568"/>
      <c r="X99" s="569">
        <v>1.3331459699999999</v>
      </c>
      <c r="Y99" s="568" t="s">
        <v>567</v>
      </c>
      <c r="Z99" s="569">
        <v>0.10656269999999998</v>
      </c>
      <c r="AA99" s="568" t="s">
        <v>567</v>
      </c>
      <c r="AB99" s="569">
        <v>4.7485431299999998</v>
      </c>
      <c r="AC99" s="568" t="s">
        <v>567</v>
      </c>
      <c r="AD99" s="569">
        <v>5.0782161599999993</v>
      </c>
      <c r="AE99" s="568"/>
      <c r="AF99" s="569">
        <v>5.42263362</v>
      </c>
      <c r="AG99" s="568"/>
      <c r="AH99" s="569">
        <v>4.96855227</v>
      </c>
      <c r="AI99" s="568"/>
      <c r="AJ99" s="569">
        <v>5.2355552100000002</v>
      </c>
      <c r="AK99" s="568"/>
      <c r="AL99" s="569">
        <v>4.5597112200000005</v>
      </c>
      <c r="AM99" s="568"/>
      <c r="AN99" s="569">
        <v>1.4595582900000001</v>
      </c>
      <c r="AO99" s="568" t="s">
        <v>567</v>
      </c>
      <c r="AP99" s="569">
        <v>2.0292002999999998</v>
      </c>
      <c r="AQ99" s="568"/>
      <c r="AR99" s="569">
        <v>2.2925759999999999</v>
      </c>
      <c r="AS99" s="568"/>
      <c r="AT99" s="569">
        <v>3.5114576475000003</v>
      </c>
      <c r="AU99" s="568" t="s">
        <v>567</v>
      </c>
      <c r="AV99" s="569">
        <v>3.0092389649999998</v>
      </c>
      <c r="AW99" s="568"/>
      <c r="AX99" s="569">
        <v>2.9648390924999997</v>
      </c>
      <c r="AY99" s="568"/>
      <c r="AZ99" s="569">
        <v>1.7449479299999997</v>
      </c>
      <c r="BA99" s="568"/>
      <c r="BB99" s="569">
        <v>2.5369337399999998</v>
      </c>
      <c r="BC99" s="568"/>
      <c r="BD99" s="569">
        <v>2.3853862499999998</v>
      </c>
      <c r="BE99" s="568"/>
      <c r="BF99" s="569">
        <v>2.7343327499999996</v>
      </c>
      <c r="BG99" s="568"/>
      <c r="BH99" s="569">
        <v>2.7869377499999999</v>
      </c>
      <c r="BI99" s="568"/>
      <c r="BJ99" s="569" t="s">
        <v>700</v>
      </c>
      <c r="BK99" s="571"/>
      <c r="CJ99" s="310"/>
      <c r="CK99" s="303"/>
      <c r="CL99" s="310"/>
      <c r="CM99" s="304" t="s">
        <v>962</v>
      </c>
      <c r="CN99" s="310" t="s">
        <v>966</v>
      </c>
      <c r="CO99" s="310"/>
      <c r="CP99" s="310"/>
      <c r="CQ99" s="310"/>
      <c r="CR99" s="310"/>
      <c r="CS99" s="310"/>
      <c r="CT99" s="310"/>
    </row>
    <row r="100" spans="1:98" ht="12.75" customHeight="1">
      <c r="A100" s="40"/>
      <c r="B100" s="347">
        <v>2.4</v>
      </c>
      <c r="C100" s="227"/>
      <c r="D100" s="513" t="s">
        <v>173</v>
      </c>
      <c r="E100" s="514"/>
      <c r="F100" s="567">
        <v>0.23066773108241151</v>
      </c>
      <c r="G100" s="568"/>
      <c r="H100" s="569">
        <v>0.25066351008425669</v>
      </c>
      <c r="I100" s="568"/>
      <c r="J100" s="569">
        <v>0.22271676880164293</v>
      </c>
      <c r="K100" s="568"/>
      <c r="L100" s="569">
        <v>0.19710278906484829</v>
      </c>
      <c r="M100" s="568"/>
      <c r="N100" s="569">
        <v>0.21078809159148021</v>
      </c>
      <c r="O100" s="568"/>
      <c r="P100" s="569">
        <v>0.26573876448149691</v>
      </c>
      <c r="Q100" s="568"/>
      <c r="R100" s="569">
        <v>0.27742683431430759</v>
      </c>
      <c r="S100" s="568"/>
      <c r="T100" s="569">
        <v>0.29986912192023907</v>
      </c>
      <c r="U100" s="568"/>
      <c r="V100" s="569">
        <v>0.29012658348152398</v>
      </c>
      <c r="W100" s="568"/>
      <c r="X100" s="569">
        <v>0.21069849053328701</v>
      </c>
      <c r="Y100" s="568"/>
      <c r="Z100" s="569">
        <v>0.22787390530235385</v>
      </c>
      <c r="AA100" s="568"/>
      <c r="AB100" s="569">
        <v>0.26452485237259526</v>
      </c>
      <c r="AC100" s="568"/>
      <c r="AD100" s="569">
        <v>0.20801862815448602</v>
      </c>
      <c r="AE100" s="568"/>
      <c r="AF100" s="569">
        <v>0.24080885868428892</v>
      </c>
      <c r="AG100" s="568"/>
      <c r="AH100" s="569">
        <v>0.2494386605108759</v>
      </c>
      <c r="AI100" s="568"/>
      <c r="AJ100" s="569">
        <v>0.32643382217833</v>
      </c>
      <c r="AK100" s="568"/>
      <c r="AL100" s="569">
        <v>0.29637577568115148</v>
      </c>
      <c r="AM100" s="568"/>
      <c r="AN100" s="569">
        <v>0.30449965766832732</v>
      </c>
      <c r="AO100" s="568"/>
      <c r="AP100" s="569">
        <v>0.32249104174212462</v>
      </c>
      <c r="AQ100" s="568"/>
      <c r="AR100" s="569">
        <v>0.35396589470757267</v>
      </c>
      <c r="AS100" s="568"/>
      <c r="AT100" s="569">
        <v>0.37236692997568549</v>
      </c>
      <c r="AU100" s="568"/>
      <c r="AV100" s="569">
        <v>0.49205075953321198</v>
      </c>
      <c r="AW100" s="568"/>
      <c r="AX100" s="569">
        <v>0.44345566985277302</v>
      </c>
      <c r="AY100" s="568"/>
      <c r="AZ100" s="569">
        <v>0.45149137355448893</v>
      </c>
      <c r="BA100" s="568"/>
      <c r="BB100" s="569">
        <v>0.38561961954717594</v>
      </c>
      <c r="BC100" s="568"/>
      <c r="BD100" s="569">
        <v>0.17230390122753811</v>
      </c>
      <c r="BE100" s="568" t="s">
        <v>572</v>
      </c>
      <c r="BF100" s="569">
        <v>0.28114665135</v>
      </c>
      <c r="BG100" s="568" t="s">
        <v>567</v>
      </c>
      <c r="BH100" s="569">
        <v>0.3182739238815</v>
      </c>
      <c r="BI100" s="568"/>
      <c r="BJ100" s="569" t="s">
        <v>700</v>
      </c>
      <c r="BK100" s="571"/>
      <c r="CJ100" s="310"/>
      <c r="CK100" s="303"/>
      <c r="CL100" s="310"/>
      <c r="CM100" s="304" t="s">
        <v>962</v>
      </c>
      <c r="CN100" s="310" t="s">
        <v>967</v>
      </c>
      <c r="CO100" s="310"/>
      <c r="CP100" s="310"/>
      <c r="CQ100" s="310"/>
      <c r="CR100" s="310"/>
      <c r="CS100" s="310"/>
      <c r="CT100" s="310"/>
    </row>
    <row r="101" spans="1:98" ht="19.5" customHeight="1">
      <c r="A101" s="40"/>
      <c r="B101" s="346">
        <v>3</v>
      </c>
      <c r="C101" s="226"/>
      <c r="D101" s="511" t="s">
        <v>169</v>
      </c>
      <c r="E101" s="512"/>
      <c r="F101" s="584" t="s">
        <v>700</v>
      </c>
      <c r="G101" s="568"/>
      <c r="H101" s="582" t="s">
        <v>700</v>
      </c>
      <c r="I101" s="568"/>
      <c r="J101" s="582" t="s">
        <v>700</v>
      </c>
      <c r="K101" s="568"/>
      <c r="L101" s="582" t="s">
        <v>700</v>
      </c>
      <c r="M101" s="568"/>
      <c r="N101" s="582" t="s">
        <v>700</v>
      </c>
      <c r="O101" s="568"/>
      <c r="P101" s="582" t="s">
        <v>700</v>
      </c>
      <c r="Q101" s="568"/>
      <c r="R101" s="582" t="s">
        <v>700</v>
      </c>
      <c r="S101" s="568"/>
      <c r="T101" s="582" t="s">
        <v>700</v>
      </c>
      <c r="U101" s="568"/>
      <c r="V101" s="582" t="s">
        <v>700</v>
      </c>
      <c r="W101" s="568"/>
      <c r="X101" s="582" t="s">
        <v>700</v>
      </c>
      <c r="Y101" s="568"/>
      <c r="Z101" s="582" t="s">
        <v>700</v>
      </c>
      <c r="AA101" s="568"/>
      <c r="AB101" s="582" t="s">
        <v>700</v>
      </c>
      <c r="AC101" s="568"/>
      <c r="AD101" s="582" t="s">
        <v>700</v>
      </c>
      <c r="AE101" s="568"/>
      <c r="AF101" s="582" t="s">
        <v>700</v>
      </c>
      <c r="AG101" s="568"/>
      <c r="AH101" s="582" t="s">
        <v>700</v>
      </c>
      <c r="AI101" s="568"/>
      <c r="AJ101" s="582" t="s">
        <v>700</v>
      </c>
      <c r="AK101" s="568"/>
      <c r="AL101" s="582" t="s">
        <v>700</v>
      </c>
      <c r="AM101" s="568"/>
      <c r="AN101" s="582" t="s">
        <v>700</v>
      </c>
      <c r="AO101" s="568"/>
      <c r="AP101" s="582" t="s">
        <v>700</v>
      </c>
      <c r="AQ101" s="568"/>
      <c r="AR101" s="582" t="s">
        <v>700</v>
      </c>
      <c r="AS101" s="568"/>
      <c r="AT101" s="582" t="s">
        <v>700</v>
      </c>
      <c r="AU101" s="568"/>
      <c r="AV101" s="582" t="s">
        <v>700</v>
      </c>
      <c r="AW101" s="568"/>
      <c r="AX101" s="582" t="s">
        <v>700</v>
      </c>
      <c r="AY101" s="568"/>
      <c r="AZ101" s="582" t="s">
        <v>700</v>
      </c>
      <c r="BA101" s="568"/>
      <c r="BB101" s="582" t="s">
        <v>700</v>
      </c>
      <c r="BC101" s="568"/>
      <c r="BD101" s="582" t="s">
        <v>700</v>
      </c>
      <c r="BE101" s="568"/>
      <c r="BF101" s="582" t="s">
        <v>700</v>
      </c>
      <c r="BG101" s="568"/>
      <c r="BH101" s="582" t="s">
        <v>700</v>
      </c>
      <c r="BI101" s="568"/>
      <c r="BJ101" s="582" t="s">
        <v>700</v>
      </c>
      <c r="BK101" s="571"/>
      <c r="CJ101" s="310"/>
      <c r="CK101" s="303"/>
      <c r="CL101" s="310"/>
      <c r="CM101" s="304" t="s">
        <v>962</v>
      </c>
      <c r="CN101" s="310" t="s">
        <v>968</v>
      </c>
      <c r="CO101" s="310"/>
      <c r="CP101" s="310"/>
      <c r="CQ101" s="310"/>
      <c r="CR101" s="310"/>
      <c r="CS101" s="310"/>
      <c r="CT101" s="310"/>
    </row>
    <row r="102" spans="1:98" ht="12.75" customHeight="1">
      <c r="A102" s="40"/>
      <c r="B102" s="347">
        <v>3.1</v>
      </c>
      <c r="C102" s="227"/>
      <c r="D102" s="513" t="s">
        <v>428</v>
      </c>
      <c r="E102" s="514"/>
      <c r="F102" s="567" t="s">
        <v>700</v>
      </c>
      <c r="G102" s="568"/>
      <c r="H102" s="569" t="s">
        <v>700</v>
      </c>
      <c r="I102" s="568"/>
      <c r="J102" s="569" t="s">
        <v>700</v>
      </c>
      <c r="K102" s="568"/>
      <c r="L102" s="569" t="s">
        <v>700</v>
      </c>
      <c r="M102" s="568"/>
      <c r="N102" s="569" t="s">
        <v>700</v>
      </c>
      <c r="O102" s="568"/>
      <c r="P102" s="569" t="s">
        <v>700</v>
      </c>
      <c r="Q102" s="568"/>
      <c r="R102" s="569" t="s">
        <v>700</v>
      </c>
      <c r="S102" s="568"/>
      <c r="T102" s="569" t="s">
        <v>700</v>
      </c>
      <c r="U102" s="568"/>
      <c r="V102" s="569" t="s">
        <v>700</v>
      </c>
      <c r="W102" s="568"/>
      <c r="X102" s="569" t="s">
        <v>700</v>
      </c>
      <c r="Y102" s="568"/>
      <c r="Z102" s="569" t="s">
        <v>700</v>
      </c>
      <c r="AA102" s="568"/>
      <c r="AB102" s="569" t="s">
        <v>700</v>
      </c>
      <c r="AC102" s="568"/>
      <c r="AD102" s="569" t="s">
        <v>700</v>
      </c>
      <c r="AE102" s="568"/>
      <c r="AF102" s="569" t="s">
        <v>700</v>
      </c>
      <c r="AG102" s="568"/>
      <c r="AH102" s="569" t="s">
        <v>700</v>
      </c>
      <c r="AI102" s="568"/>
      <c r="AJ102" s="569" t="s">
        <v>700</v>
      </c>
      <c r="AK102" s="568"/>
      <c r="AL102" s="569" t="s">
        <v>700</v>
      </c>
      <c r="AM102" s="568"/>
      <c r="AN102" s="569" t="s">
        <v>700</v>
      </c>
      <c r="AO102" s="568"/>
      <c r="AP102" s="569" t="s">
        <v>700</v>
      </c>
      <c r="AQ102" s="568"/>
      <c r="AR102" s="569" t="s">
        <v>700</v>
      </c>
      <c r="AS102" s="568"/>
      <c r="AT102" s="569" t="s">
        <v>700</v>
      </c>
      <c r="AU102" s="568"/>
      <c r="AV102" s="569" t="s">
        <v>700</v>
      </c>
      <c r="AW102" s="568"/>
      <c r="AX102" s="569" t="s">
        <v>700</v>
      </c>
      <c r="AY102" s="568"/>
      <c r="AZ102" s="569" t="s">
        <v>700</v>
      </c>
      <c r="BA102" s="568"/>
      <c r="BB102" s="569" t="s">
        <v>700</v>
      </c>
      <c r="BC102" s="568"/>
      <c r="BD102" s="569" t="s">
        <v>700</v>
      </c>
      <c r="BE102" s="568"/>
      <c r="BF102" s="569" t="s">
        <v>700</v>
      </c>
      <c r="BG102" s="568"/>
      <c r="BH102" s="569" t="s">
        <v>700</v>
      </c>
      <c r="BI102" s="568"/>
      <c r="BJ102" s="569" t="s">
        <v>700</v>
      </c>
      <c r="BK102" s="571"/>
      <c r="CJ102" s="310"/>
      <c r="CK102" s="303"/>
      <c r="CL102" s="310"/>
      <c r="CM102" s="304" t="s">
        <v>962</v>
      </c>
      <c r="CN102" s="310" t="s">
        <v>969</v>
      </c>
      <c r="CO102" s="310"/>
      <c r="CP102" s="310"/>
      <c r="CQ102" s="310"/>
      <c r="CR102" s="310"/>
      <c r="CS102" s="310"/>
      <c r="CT102" s="310"/>
    </row>
    <row r="103" spans="1:98" ht="12.75" customHeight="1">
      <c r="A103" s="40"/>
      <c r="B103" s="347">
        <v>3.2</v>
      </c>
      <c r="C103" s="227"/>
      <c r="D103" s="513" t="s">
        <v>429</v>
      </c>
      <c r="E103" s="514"/>
      <c r="F103" s="567">
        <v>7.6146471487100204E-3</v>
      </c>
      <c r="G103" s="568"/>
      <c r="H103" s="569">
        <v>8.1433217866066464E-3</v>
      </c>
      <c r="I103" s="568"/>
      <c r="J103" s="569">
        <v>8.4996718946456235E-3</v>
      </c>
      <c r="K103" s="568"/>
      <c r="L103" s="569">
        <v>8.8730417093372052E-3</v>
      </c>
      <c r="M103" s="568"/>
      <c r="N103" s="569">
        <v>8.8757770193349465E-3</v>
      </c>
      <c r="O103" s="568"/>
      <c r="P103" s="569">
        <v>8.9962826209020706E-3</v>
      </c>
      <c r="Q103" s="568"/>
      <c r="R103" s="569">
        <v>9.3023334173159278E-3</v>
      </c>
      <c r="S103" s="568"/>
      <c r="T103" s="569">
        <v>9.7443899052841055E-3</v>
      </c>
      <c r="U103" s="568"/>
      <c r="V103" s="569">
        <v>1.0205745524903009E-2</v>
      </c>
      <c r="W103" s="568"/>
      <c r="X103" s="569">
        <v>1.0731836814468439E-2</v>
      </c>
      <c r="Y103" s="568"/>
      <c r="Z103" s="569">
        <v>1.2954055598888133E-2</v>
      </c>
      <c r="AA103" s="568"/>
      <c r="AB103" s="569">
        <v>0.11863287653308564</v>
      </c>
      <c r="AC103" s="568" t="s">
        <v>565</v>
      </c>
      <c r="AD103" s="569">
        <v>0.1245668483536842</v>
      </c>
      <c r="AE103" s="568"/>
      <c r="AF103" s="569">
        <v>0.13126374923199993</v>
      </c>
      <c r="AG103" s="568"/>
      <c r="AH103" s="569">
        <v>0.12045181902450441</v>
      </c>
      <c r="AI103" s="568"/>
      <c r="AJ103" s="569">
        <v>0.1223193321104426</v>
      </c>
      <c r="AK103" s="568"/>
      <c r="AL103" s="569">
        <v>0.31030244733599988</v>
      </c>
      <c r="AM103" s="568" t="s">
        <v>567</v>
      </c>
      <c r="AN103" s="569">
        <v>0.41208330519999992</v>
      </c>
      <c r="AO103" s="568"/>
      <c r="AP103" s="569">
        <v>1.2777505485079996</v>
      </c>
      <c r="AQ103" s="568" t="s">
        <v>565</v>
      </c>
      <c r="AR103" s="569">
        <v>1.6407035232895997</v>
      </c>
      <c r="AS103" s="568"/>
      <c r="AT103" s="569">
        <v>2.3267038808196236</v>
      </c>
      <c r="AU103" s="568"/>
      <c r="AV103" s="569">
        <v>1.7797828933463837</v>
      </c>
      <c r="AW103" s="568"/>
      <c r="AX103" s="569">
        <v>1.7546504987975289</v>
      </c>
      <c r="AY103" s="568"/>
      <c r="AZ103" s="569">
        <v>0.9559983836232876</v>
      </c>
      <c r="BA103" s="568"/>
      <c r="BB103" s="569">
        <v>1.5663202521897039</v>
      </c>
      <c r="BC103" s="568" t="s">
        <v>567</v>
      </c>
      <c r="BD103" s="569">
        <v>2.0068807500000001</v>
      </c>
      <c r="BE103" s="568"/>
      <c r="BF103" s="569">
        <v>2.1734632499999997</v>
      </c>
      <c r="BG103" s="568"/>
      <c r="BH103" s="569">
        <v>1.9758438</v>
      </c>
      <c r="BI103" s="568"/>
      <c r="BJ103" s="569" t="s">
        <v>700</v>
      </c>
      <c r="BK103" s="571"/>
      <c r="CJ103" s="310"/>
      <c r="CK103" s="303"/>
      <c r="CL103" s="310"/>
      <c r="CM103" s="304" t="s">
        <v>962</v>
      </c>
      <c r="CN103" s="310" t="s">
        <v>970</v>
      </c>
      <c r="CO103" s="310"/>
      <c r="CP103" s="310"/>
      <c r="CQ103" s="310"/>
      <c r="CR103" s="310"/>
      <c r="CS103" s="310"/>
      <c r="CT103" s="310"/>
    </row>
    <row r="104" spans="1:98" ht="12.75" customHeight="1">
      <c r="A104" s="40"/>
      <c r="B104" s="347">
        <v>3.3</v>
      </c>
      <c r="C104" s="227"/>
      <c r="D104" s="513" t="s">
        <v>430</v>
      </c>
      <c r="E104" s="514"/>
      <c r="F104" s="567">
        <v>0.31446373639473885</v>
      </c>
      <c r="G104" s="568"/>
      <c r="H104" s="569">
        <v>0.34171768618040177</v>
      </c>
      <c r="I104" s="568"/>
      <c r="J104" s="569">
        <v>0.30361942491272326</v>
      </c>
      <c r="K104" s="568"/>
      <c r="L104" s="569">
        <v>0.26869866764713057</v>
      </c>
      <c r="M104" s="568"/>
      <c r="N104" s="569">
        <v>0.28735865520034776</v>
      </c>
      <c r="O104" s="568"/>
      <c r="P104" s="569">
        <v>0.36228541680241388</v>
      </c>
      <c r="Q104" s="568"/>
      <c r="R104" s="569">
        <v>0.37822628451656415</v>
      </c>
      <c r="S104" s="568"/>
      <c r="T104" s="569">
        <v>0.40882515361514044</v>
      </c>
      <c r="U104" s="568"/>
      <c r="V104" s="569">
        <v>0.39552144362685326</v>
      </c>
      <c r="W104" s="568"/>
      <c r="X104" s="569">
        <v>0.28718971170027185</v>
      </c>
      <c r="Y104" s="568"/>
      <c r="Z104" s="569">
        <v>6.9664683620404663E-2</v>
      </c>
      <c r="AA104" s="568" t="s">
        <v>1168</v>
      </c>
      <c r="AB104" s="569">
        <v>8.866101151995566E-2</v>
      </c>
      <c r="AC104" s="568"/>
      <c r="AD104" s="569">
        <v>0.10700598625550305</v>
      </c>
      <c r="AE104" s="568"/>
      <c r="AF104" s="569">
        <v>0.13619780420079708</v>
      </c>
      <c r="AG104" s="568"/>
      <c r="AH104" s="569">
        <v>0.13641936997425969</v>
      </c>
      <c r="AI104" s="568"/>
      <c r="AJ104" s="569">
        <v>0.13677372743085103</v>
      </c>
      <c r="AK104" s="568"/>
      <c r="AL104" s="569">
        <v>0.10662683677166483</v>
      </c>
      <c r="AM104" s="568"/>
      <c r="AN104" s="569">
        <v>0.11886850914392308</v>
      </c>
      <c r="AO104" s="568"/>
      <c r="AP104" s="569">
        <v>0.10493094799244822</v>
      </c>
      <c r="AQ104" s="568"/>
      <c r="AR104" s="569">
        <v>8.818056552173674E-2</v>
      </c>
      <c r="AS104" s="568"/>
      <c r="AT104" s="569">
        <v>0.10561321064275345</v>
      </c>
      <c r="AU104" s="568"/>
      <c r="AV104" s="569">
        <v>0.1111630236516933</v>
      </c>
      <c r="AW104" s="568"/>
      <c r="AX104" s="569">
        <v>8.8963071377056085E-2</v>
      </c>
      <c r="AY104" s="568"/>
      <c r="AZ104" s="569">
        <v>8.2160400531622699E-2</v>
      </c>
      <c r="BA104" s="568"/>
      <c r="BB104" s="569">
        <v>6.5161572736793114E-2</v>
      </c>
      <c r="BC104" s="568"/>
      <c r="BD104" s="569">
        <v>3.7278167954546748E-2</v>
      </c>
      <c r="BE104" s="568"/>
      <c r="BF104" s="569">
        <v>7.3426581080999989E-2</v>
      </c>
      <c r="BG104" s="568" t="s">
        <v>567</v>
      </c>
      <c r="BH104" s="569">
        <v>9.5179331733499989E-2</v>
      </c>
      <c r="BI104" s="568"/>
      <c r="BJ104" s="569" t="s">
        <v>700</v>
      </c>
      <c r="BK104" s="571"/>
      <c r="CJ104" s="310"/>
      <c r="CK104" s="303"/>
      <c r="CL104" s="310"/>
      <c r="CM104" s="304" t="s">
        <v>962</v>
      </c>
      <c r="CN104" s="310" t="s">
        <v>971</v>
      </c>
      <c r="CO104" s="310"/>
      <c r="CP104" s="310"/>
      <c r="CQ104" s="310"/>
      <c r="CR104" s="310"/>
      <c r="CS104" s="310"/>
      <c r="CT104" s="310"/>
    </row>
    <row r="105" spans="1:98" ht="17.25" customHeight="1">
      <c r="A105" s="40"/>
      <c r="B105" s="346">
        <v>4</v>
      </c>
      <c r="C105" s="226"/>
      <c r="D105" s="511" t="s">
        <v>143</v>
      </c>
      <c r="E105" s="512"/>
      <c r="F105" s="584">
        <v>30.939112436996769</v>
      </c>
      <c r="G105" s="568"/>
      <c r="H105" s="582">
        <v>26.536845033638809</v>
      </c>
      <c r="I105" s="568"/>
      <c r="J105" s="582">
        <v>16.051279229342825</v>
      </c>
      <c r="K105" s="568"/>
      <c r="L105" s="582">
        <v>22.054719296919231</v>
      </c>
      <c r="M105" s="568"/>
      <c r="N105" s="582">
        <v>5.2132969719789282</v>
      </c>
      <c r="O105" s="568"/>
      <c r="P105" s="582">
        <v>0.88579588161961886</v>
      </c>
      <c r="Q105" s="568"/>
      <c r="R105" s="582">
        <v>14.895976114359097</v>
      </c>
      <c r="S105" s="568"/>
      <c r="T105" s="582">
        <v>16.074987739733338</v>
      </c>
      <c r="U105" s="568"/>
      <c r="V105" s="582">
        <v>12.383208611641725</v>
      </c>
      <c r="W105" s="568"/>
      <c r="X105" s="582">
        <v>5.1461482016879252</v>
      </c>
      <c r="Y105" s="568"/>
      <c r="Z105" s="582">
        <v>1.1147886843298831</v>
      </c>
      <c r="AA105" s="568"/>
      <c r="AB105" s="582">
        <v>16.710226607910069</v>
      </c>
      <c r="AC105" s="568"/>
      <c r="AD105" s="582">
        <v>17.620782627184902</v>
      </c>
      <c r="AE105" s="568"/>
      <c r="AF105" s="582">
        <v>18.878141595601178</v>
      </c>
      <c r="AG105" s="568"/>
      <c r="AH105" s="582">
        <v>17.393303101687597</v>
      </c>
      <c r="AI105" s="568"/>
      <c r="AJ105" s="582">
        <v>18.539963440563557</v>
      </c>
      <c r="AK105" s="568"/>
      <c r="AL105" s="582">
        <v>16.1869566522344</v>
      </c>
      <c r="AM105" s="568"/>
      <c r="AN105" s="582">
        <v>5.8801931588563638</v>
      </c>
      <c r="AO105" s="568"/>
      <c r="AP105" s="582">
        <v>7.8389711391288479</v>
      </c>
      <c r="AQ105" s="568"/>
      <c r="AR105" s="582">
        <v>8.8218063157192521</v>
      </c>
      <c r="AS105" s="568"/>
      <c r="AT105" s="582">
        <v>12.946081924883895</v>
      </c>
      <c r="AU105" s="568"/>
      <c r="AV105" s="582">
        <v>11.670965748472289</v>
      </c>
      <c r="AW105" s="568"/>
      <c r="AX105" s="582">
        <v>11.360982541191181</v>
      </c>
      <c r="AY105" s="568"/>
      <c r="AZ105" s="582">
        <v>7.3214643451194759</v>
      </c>
      <c r="BA105" s="568"/>
      <c r="BB105" s="582">
        <v>9.7418445317854694</v>
      </c>
      <c r="BC105" s="568"/>
      <c r="BD105" s="582">
        <v>8.5256338374282947</v>
      </c>
      <c r="BE105" s="568"/>
      <c r="BF105" s="582">
        <v>10.051598004521338</v>
      </c>
      <c r="BG105" s="568"/>
      <c r="BH105" s="582">
        <v>10.350705584015198</v>
      </c>
      <c r="BI105" s="568"/>
      <c r="BJ105" s="582" t="s">
        <v>700</v>
      </c>
      <c r="BK105" s="571"/>
      <c r="CJ105" s="310"/>
      <c r="CK105" s="303"/>
      <c r="CL105" s="310"/>
      <c r="CM105" s="304" t="s">
        <v>962</v>
      </c>
      <c r="CN105" s="310" t="s">
        <v>972</v>
      </c>
      <c r="CO105" s="310"/>
      <c r="CP105" s="310"/>
      <c r="CQ105" s="310"/>
      <c r="CR105" s="310"/>
      <c r="CS105" s="310"/>
      <c r="CT105" s="310"/>
    </row>
    <row r="106" spans="1:98" ht="32.25" customHeight="1">
      <c r="A106" s="40"/>
      <c r="B106" s="346">
        <v>5</v>
      </c>
      <c r="C106" s="226"/>
      <c r="D106" s="519" t="s">
        <v>623</v>
      </c>
      <c r="E106" s="520"/>
      <c r="F106" s="564">
        <v>161252.83327892885</v>
      </c>
      <c r="G106" s="568"/>
      <c r="H106" s="565">
        <v>154463.86266465631</v>
      </c>
      <c r="I106" s="568"/>
      <c r="J106" s="565">
        <v>141706.6744283413</v>
      </c>
      <c r="K106" s="568"/>
      <c r="L106" s="565">
        <v>142683.28212653645</v>
      </c>
      <c r="M106" s="568"/>
      <c r="N106" s="565">
        <v>136077.75610189608</v>
      </c>
      <c r="O106" s="568"/>
      <c r="P106" s="565">
        <v>136217.63391582004</v>
      </c>
      <c r="Q106" s="568"/>
      <c r="R106" s="565">
        <v>138585.28435369316</v>
      </c>
      <c r="S106" s="568"/>
      <c r="T106" s="565">
        <v>124966.40867306215</v>
      </c>
      <c r="U106" s="568"/>
      <c r="V106" s="565">
        <v>125198.96401484015</v>
      </c>
      <c r="W106" s="568"/>
      <c r="X106" s="565">
        <v>125983.92949652213</v>
      </c>
      <c r="Y106" s="568"/>
      <c r="Z106" s="565">
        <v>135196.55262671047</v>
      </c>
      <c r="AA106" s="568"/>
      <c r="AB106" s="565">
        <v>130485.72042327936</v>
      </c>
      <c r="AC106" s="568"/>
      <c r="AD106" s="565">
        <v>124509.601774636</v>
      </c>
      <c r="AE106" s="568"/>
      <c r="AF106" s="565">
        <v>119919.61727319585</v>
      </c>
      <c r="AG106" s="568"/>
      <c r="AH106" s="565">
        <v>111553.0238203859</v>
      </c>
      <c r="AI106" s="568"/>
      <c r="AJ106" s="565">
        <v>111211.66870461966</v>
      </c>
      <c r="AK106" s="568"/>
      <c r="AL106" s="565">
        <v>108713.15973258753</v>
      </c>
      <c r="AM106" s="568"/>
      <c r="AN106" s="565">
        <v>106003.60016876896</v>
      </c>
      <c r="AO106" s="568"/>
      <c r="AP106" s="565">
        <v>101250.6750719285</v>
      </c>
      <c r="AQ106" s="568"/>
      <c r="AR106" s="565">
        <v>84392.786266788899</v>
      </c>
      <c r="AS106" s="568"/>
      <c r="AT106" s="565">
        <v>98695.468395050484</v>
      </c>
      <c r="AU106" s="568"/>
      <c r="AV106" s="565">
        <v>98146.724485962797</v>
      </c>
      <c r="AW106" s="568"/>
      <c r="AX106" s="565">
        <v>95821.409892819967</v>
      </c>
      <c r="AY106" s="568"/>
      <c r="AZ106" s="565">
        <v>88213.140485841766</v>
      </c>
      <c r="BA106" s="568"/>
      <c r="BB106" s="565">
        <v>85184.724844090757</v>
      </c>
      <c r="BC106" s="568"/>
      <c r="BD106" s="565">
        <v>82681.377531164864</v>
      </c>
      <c r="BE106" s="568"/>
      <c r="BF106" s="565">
        <v>82531.877395940639</v>
      </c>
      <c r="BG106" s="568"/>
      <c r="BH106" s="565">
        <v>82486.056223394233</v>
      </c>
      <c r="BI106" s="568"/>
      <c r="BJ106" s="565" t="s">
        <v>700</v>
      </c>
      <c r="BK106" s="571"/>
      <c r="CJ106" s="310"/>
      <c r="CK106" s="303"/>
      <c r="CL106" s="310"/>
      <c r="CM106" s="304" t="s">
        <v>962</v>
      </c>
      <c r="CN106" s="310" t="s">
        <v>973</v>
      </c>
      <c r="CO106" s="310"/>
      <c r="CP106" s="310"/>
      <c r="CQ106" s="310"/>
      <c r="CR106" s="310"/>
      <c r="CS106" s="310"/>
      <c r="CT106" s="310"/>
    </row>
    <row r="107" spans="1:98" ht="21" customHeight="1" thickBot="1">
      <c r="A107" s="40"/>
      <c r="B107" s="150"/>
      <c r="C107" s="151"/>
      <c r="D107" s="521" t="s">
        <v>824</v>
      </c>
      <c r="E107" s="522"/>
      <c r="F107" s="588">
        <v>2024</v>
      </c>
      <c r="G107" s="593"/>
      <c r="H107" s="609">
        <v>2024</v>
      </c>
      <c r="I107" s="593"/>
      <c r="J107" s="609">
        <v>2024</v>
      </c>
      <c r="K107" s="593"/>
      <c r="L107" s="609">
        <v>2024</v>
      </c>
      <c r="M107" s="593"/>
      <c r="N107" s="609">
        <v>2024</v>
      </c>
      <c r="O107" s="593"/>
      <c r="P107" s="609">
        <v>2024</v>
      </c>
      <c r="Q107" s="593"/>
      <c r="R107" s="609">
        <v>2024</v>
      </c>
      <c r="S107" s="593"/>
      <c r="T107" s="609">
        <v>2024</v>
      </c>
      <c r="U107" s="593"/>
      <c r="V107" s="609">
        <v>2024</v>
      </c>
      <c r="W107" s="593"/>
      <c r="X107" s="609">
        <v>2024</v>
      </c>
      <c r="Y107" s="593"/>
      <c r="Z107" s="609">
        <v>2024</v>
      </c>
      <c r="AA107" s="593"/>
      <c r="AB107" s="609">
        <v>2024</v>
      </c>
      <c r="AC107" s="593"/>
      <c r="AD107" s="609">
        <v>2024</v>
      </c>
      <c r="AE107" s="593"/>
      <c r="AF107" s="609">
        <v>2024</v>
      </c>
      <c r="AG107" s="593"/>
      <c r="AH107" s="609">
        <v>2024</v>
      </c>
      <c r="AI107" s="593"/>
      <c r="AJ107" s="609">
        <v>2024</v>
      </c>
      <c r="AK107" s="593"/>
      <c r="AL107" s="609">
        <v>2024</v>
      </c>
      <c r="AM107" s="593"/>
      <c r="AN107" s="609">
        <v>2024</v>
      </c>
      <c r="AO107" s="593"/>
      <c r="AP107" s="609">
        <v>2024</v>
      </c>
      <c r="AQ107" s="593"/>
      <c r="AR107" s="609">
        <v>2024</v>
      </c>
      <c r="AS107" s="593"/>
      <c r="AT107" s="609">
        <v>2024</v>
      </c>
      <c r="AU107" s="593"/>
      <c r="AV107" s="609">
        <v>2024</v>
      </c>
      <c r="AW107" s="593"/>
      <c r="AX107" s="609">
        <v>2024</v>
      </c>
      <c r="AY107" s="593"/>
      <c r="AZ107" s="609">
        <v>2024</v>
      </c>
      <c r="BA107" s="593"/>
      <c r="BB107" s="609">
        <v>2024</v>
      </c>
      <c r="BC107" s="593"/>
      <c r="BD107" s="609">
        <v>2024</v>
      </c>
      <c r="BE107" s="593"/>
      <c r="BF107" s="609">
        <v>2024</v>
      </c>
      <c r="BG107" s="593"/>
      <c r="BH107" s="609">
        <v>2024</v>
      </c>
      <c r="BI107" s="593"/>
      <c r="BJ107" s="589" t="s">
        <v>700</v>
      </c>
      <c r="BK107" s="597"/>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c r="B109" s="348" t="s">
        <v>1017</v>
      </c>
      <c r="CJ109" s="313"/>
      <c r="CK109" s="308"/>
      <c r="CL109" s="313"/>
      <c r="CM109" s="314"/>
      <c r="CN109" s="313"/>
      <c r="CO109" s="313"/>
      <c r="CP109" s="313"/>
      <c r="CQ109" s="313"/>
      <c r="CR109" s="313"/>
      <c r="CS109" s="313"/>
      <c r="CT109" s="313"/>
    </row>
    <row r="110" spans="1:98">
      <c r="B110">
        <v>1</v>
      </c>
      <c r="C110" t="s">
        <v>1018</v>
      </c>
      <c r="CJ110" s="313"/>
      <c r="CK110" s="308"/>
      <c r="CL110" s="313"/>
      <c r="CM110" s="314"/>
      <c r="CN110" s="313"/>
      <c r="CO110" s="313"/>
      <c r="CP110" s="313"/>
      <c r="CQ110" s="313"/>
      <c r="CR110" s="313"/>
      <c r="CS110" s="313"/>
      <c r="CT110" s="313"/>
    </row>
    <row r="111" spans="1:98">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1031</v>
      </c>
      <c r="CJ114" s="313"/>
      <c r="CK114" s="308"/>
      <c r="CL114" s="313"/>
      <c r="CM114" s="314"/>
      <c r="CN114" s="313"/>
      <c r="CO114" s="313"/>
      <c r="CP114" s="313"/>
      <c r="CQ114" s="313"/>
      <c r="CR114" s="313"/>
      <c r="CS114" s="313"/>
      <c r="CT114" s="313"/>
    </row>
    <row r="115" spans="2:98">
      <c r="B115">
        <v>2.4</v>
      </c>
      <c r="C115" s="63" t="s">
        <v>1032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1033</v>
      </c>
      <c r="CJ118" s="313"/>
      <c r="CK118" s="308"/>
      <c r="CL118" s="313"/>
      <c r="CM118" s="314"/>
      <c r="CN118" s="313"/>
      <c r="CO118" s="313"/>
      <c r="CP118" s="313"/>
      <c r="CQ118" s="313"/>
      <c r="CR118" s="313"/>
      <c r="CS118" s="313"/>
      <c r="CT118" s="313"/>
    </row>
    <row r="119" spans="2:98">
      <c r="B119">
        <v>3.3</v>
      </c>
      <c r="C119" t="s">
        <v>1034</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v>5</v>
      </c>
      <c r="C121" t="s">
        <v>1035</v>
      </c>
      <c r="CJ121" s="313"/>
      <c r="CK121" s="308"/>
      <c r="CL121" s="313"/>
      <c r="CM121" s="314"/>
      <c r="CN121" s="313"/>
      <c r="CO121" s="313"/>
      <c r="CP121" s="313"/>
      <c r="CQ121" s="313"/>
      <c r="CR121" s="313"/>
      <c r="CS121" s="313"/>
      <c r="CT121" s="313"/>
    </row>
    <row r="122" spans="2:98">
      <c r="C122" t="s">
        <v>1036</v>
      </c>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D26:E26"/>
    <mergeCell ref="D27:E27"/>
    <mergeCell ref="D28:E28"/>
    <mergeCell ref="D29:E29"/>
    <mergeCell ref="D30:E30"/>
    <mergeCell ref="D31:E31"/>
    <mergeCell ref="D20:E20"/>
    <mergeCell ref="D21:E21"/>
    <mergeCell ref="D22:E22"/>
    <mergeCell ref="D23:E23"/>
    <mergeCell ref="D24:E24"/>
    <mergeCell ref="D25:E25"/>
    <mergeCell ref="D38:E38"/>
    <mergeCell ref="D39:E39"/>
    <mergeCell ref="D40:E40"/>
    <mergeCell ref="D41:E41"/>
    <mergeCell ref="D42:E42"/>
    <mergeCell ref="D43:E43"/>
    <mergeCell ref="D32:E32"/>
    <mergeCell ref="D33:E33"/>
    <mergeCell ref="D34:E34"/>
    <mergeCell ref="D35:E35"/>
    <mergeCell ref="D36:E36"/>
    <mergeCell ref="D37:E37"/>
    <mergeCell ref="D50:E50"/>
    <mergeCell ref="D51:E51"/>
    <mergeCell ref="D52:E52"/>
    <mergeCell ref="D53:E53"/>
    <mergeCell ref="D54:E54"/>
    <mergeCell ref="D55:E55"/>
    <mergeCell ref="D44:E44"/>
    <mergeCell ref="D45:E45"/>
    <mergeCell ref="D46:E46"/>
    <mergeCell ref="D47:E47"/>
    <mergeCell ref="D48:E48"/>
    <mergeCell ref="D49:E49"/>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s>
  <dataValidations count="205">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positive values or zero._x000d__x000a_: symbol can be used for not available data." sqref="BF5:BF95 BF101:BF104 BF106:BF107">
      <formula1>OR(AND(ISNUMBER(BF5),BF5&gt;=0),BF5=":")</formula1>
    </dataValidation>
    <dataValidation type="custom" allowBlank="1" showInputMessage="1" showErrorMessage="1" errorTitle="Wrong data input" error="Data entry is limited to positive values or zero._x000d__x000a_: symbol can be used for not available data." sqref="BH5:BH95 BH101:BH104 BH106:BH107">
      <formula1>OR(AND(ISNUMBER(BH5),BH5&gt;=0),BH5=":")</formula1>
    </dataValidation>
    <dataValidation type="custom" allowBlank="1" showInputMessage="1" showErrorMessage="1" errorTitle="Wrong data input" error="Data entry is limited to positive values or zero._x000d__x000a_: symbol can be used for not available data." sqref="BJ5:BJ95 BJ101:BJ104 BJ106:BJ107">
      <formula1>OR(AND(ISNUMBER(BJ5),BJ5&gt;=0),BJ5=":")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 type="custom" allowBlank="1" showInputMessage="1" showErrorMessage="1" errorTitle="Wrong data input" error="Data entry is limited to numbers._x000d__x000a_: symbol can be used for not available data." sqref="BF96">
      <formula1>OR(ISNUMBER(BF96),BF96=":")</formula1>
    </dataValidation>
    <dataValidation type="custom" allowBlank="1" showInputMessage="1" showErrorMessage="1" errorTitle="Wrong data input" error="Data entry is limited to numbers._x000d__x000a_: symbol can be used for not available data." sqref="BF97">
      <formula1>OR(ISNUMBER(BF97),BF97=":")</formula1>
    </dataValidation>
    <dataValidation type="custom" allowBlank="1" showInputMessage="1" showErrorMessage="1" errorTitle="Wrong data input" error="Data entry is limited to numbers._x000d__x000a_: symbol can be used for not available data." sqref="BF98">
      <formula1>OR(ISNUMBER(BF98),BF98=":")</formula1>
    </dataValidation>
    <dataValidation type="custom" allowBlank="1" showInputMessage="1" showErrorMessage="1" errorTitle="Wrong data input" error="Data entry is limited to numbers._x000d__x000a_: symbol can be used for not available data." sqref="BF99">
      <formula1>OR(ISNUMBER(BF99),BF99=":")</formula1>
    </dataValidation>
    <dataValidation type="custom" allowBlank="1" showInputMessage="1" showErrorMessage="1" errorTitle="Wrong data input" error="Data entry is limited to numbers._x000d__x000a_: symbol can be used for not available data." sqref="BF100">
      <formula1>OR(ISNUMBER(BF100),BF100=":")</formula1>
    </dataValidation>
    <dataValidation type="custom" allowBlank="1" showInputMessage="1" showErrorMessage="1" errorTitle="Wrong data input" error="Data entry is limited to numbers._x000d__x000a_: symbol can be used for not available data." sqref="BF105">
      <formula1>OR(ISNUMBER(BF105),BF105=":")</formula1>
    </dataValidation>
    <dataValidation type="custom" allowBlank="1" showInputMessage="1" showErrorMessage="1" errorTitle="Wrong data input" error="Data entry is limited to numbers._x000d__x000a_: symbol can be used for not available data." sqref="BH96">
      <formula1>OR(ISNUMBER(BH96),BH96=":")</formula1>
    </dataValidation>
    <dataValidation type="custom" allowBlank="1" showInputMessage="1" showErrorMessage="1" errorTitle="Wrong data input" error="Data entry is limited to numbers._x000d__x000a_: symbol can be used for not available data." sqref="BH97">
      <formula1>OR(ISNUMBER(BH97),BH97=":")</formula1>
    </dataValidation>
    <dataValidation type="custom" allowBlank="1" showInputMessage="1" showErrorMessage="1" errorTitle="Wrong data input" error="Data entry is limited to numbers._x000d__x000a_: symbol can be used for not available data." sqref="BH98">
      <formula1>OR(ISNUMBER(BH98),BH98=":")</formula1>
    </dataValidation>
    <dataValidation type="custom" allowBlank="1" showInputMessage="1" showErrorMessage="1" errorTitle="Wrong data input" error="Data entry is limited to numbers._x000d__x000a_: symbol can be used for not available data." sqref="BH99">
      <formula1>OR(ISNUMBER(BH99),BH99=":")</formula1>
    </dataValidation>
    <dataValidation type="custom" allowBlank="1" showInputMessage="1" showErrorMessage="1" errorTitle="Wrong data input" error="Data entry is limited to numbers._x000d__x000a_: symbol can be used for not available data." sqref="BH100">
      <formula1>OR(ISNUMBER(BH100),BH100=":")</formula1>
    </dataValidation>
    <dataValidation type="custom" allowBlank="1" showInputMessage="1" showErrorMessage="1" errorTitle="Wrong data input" error="Data entry is limited to numbers._x000d__x000a_: symbol can be used for not available data." sqref="BH105">
      <formula1>OR(ISNUMBER(BH105),BH105=":")</formula1>
    </dataValidation>
    <dataValidation type="custom" allowBlank="1" showInputMessage="1" showErrorMessage="1" errorTitle="Wrong data input" error="Data entry is limited to numbers._x000d__x000a_: symbol can be used for not available data." sqref="BJ96">
      <formula1>OR(ISNUMBER(BJ96),BJ96=":")</formula1>
    </dataValidation>
    <dataValidation type="custom" allowBlank="1" showInputMessage="1" showErrorMessage="1" errorTitle="Wrong data input" error="Data entry is limited to numbers._x000d__x000a_: symbol can be used for not available data." sqref="BJ97">
      <formula1>OR(ISNUMBER(BJ97),BJ97=":")</formula1>
    </dataValidation>
    <dataValidation type="custom" allowBlank="1" showInputMessage="1" showErrorMessage="1" errorTitle="Wrong data input" error="Data entry is limited to numbers._x000d__x000a_: symbol can be used for not available data." sqref="BJ98">
      <formula1>OR(ISNUMBER(BJ98),BJ98=":")</formula1>
    </dataValidation>
    <dataValidation type="custom" allowBlank="1" showInputMessage="1" showErrorMessage="1" errorTitle="Wrong data input" error="Data entry is limited to numbers._x000d__x000a_: symbol can be used for not available data." sqref="BJ99">
      <formula1>OR(ISNUMBER(BJ99),BJ99=":")</formula1>
    </dataValidation>
    <dataValidation type="custom" allowBlank="1" showInputMessage="1" showErrorMessage="1" errorTitle="Wrong data input" error="Data entry is limited to numbers._x000d__x000a_: symbol can be used for not available data." sqref="BJ100">
      <formula1>OR(ISNUMBER(BJ100),BJ100=":")</formula1>
    </dataValidation>
    <dataValidation type="custom" allowBlank="1" showInputMessage="1" showErrorMessage="1" errorTitle="Wrong data input" error="Data entry is limited to numbers._x000d__x000a_: symbol can be used for not available data." sqref="BJ105">
      <formula1>OR(ISNUMBER(BJ105),BJ105=":")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7393"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7394"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27395"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27396"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17">
    <tabColor theme="9" tint="0.39997558519241921"/>
  </sheetPr>
  <dimension ref="A1:CT144"/>
  <sheetViews>
    <sheetView showGridLines="0" showOutlineSymbols="0" zoomScale="50" zoomScaleNormal="50" zoomScaleSheetLayoutView="100" workbookViewId="0">
      <pane xSplit="5" ySplit="4" topLeftCell="F5" activePane="bottomRight" state="frozen"/>
      <selection activeCell="BM12" sqref="BM12"/>
      <selection pane="topRight" activeCell="BM12" sqref="BM12"/>
      <selection pane="bottomLeft" activeCell="BM12" sqref="BM12"/>
      <selection pane="bottomRight" activeCell="F105" sqref="F105:BH105"/>
    </sheetView>
  </sheetViews>
  <sheetFormatPr defaultColWidth="9.28515625" defaultRowHeight="12.75" outlineLevelCol="1"/>
  <cols>
    <col min="1" max="1" width="11.7109375" hidden="1" customWidth="1" outlineLevel="1" collapsed="1"/>
    <col min="2" max="2" width="10.28515625" customWidth="1" collapsed="1"/>
    <col min="3" max="3" width="2.7109375" customWidth="1"/>
    <col min="4" max="4" width="11" customWidth="1"/>
    <col min="5" max="5" width="56.7109375" customWidth="1"/>
    <col min="6" max="6" width="15.28515625" customWidth="1"/>
    <col min="7" max="7" width="2.28515625" customWidth="1"/>
    <col min="8" max="8" width="14.7109375" customWidth="1"/>
    <col min="9" max="9" width="2.28515625" customWidth="1"/>
    <col min="10" max="10" width="14.7109375" customWidth="1"/>
    <col min="11" max="11" width="2.28515625" customWidth="1"/>
    <col min="12" max="12" width="14.7109375" customWidth="1"/>
    <col min="13" max="13" width="2.28515625" customWidth="1"/>
    <col min="14" max="14" width="14.7109375" customWidth="1"/>
    <col min="15" max="15" width="2.28515625" customWidth="1"/>
    <col min="16" max="16" width="14.7109375" customWidth="1"/>
    <col min="17" max="17" width="2.28515625" customWidth="1"/>
    <col min="18" max="18" width="14.7109375" customWidth="1"/>
    <col min="19" max="19" width="2.28515625" customWidth="1"/>
    <col min="20" max="20" width="14.7109375" customWidth="1"/>
    <col min="21" max="21" width="2.28515625" customWidth="1"/>
    <col min="22" max="22" width="14.7109375" customWidth="1"/>
    <col min="23" max="23" width="2.28515625" customWidth="1"/>
    <col min="24" max="24" width="14.7109375" customWidth="1"/>
    <col min="25" max="25" width="2.28515625" customWidth="1"/>
    <col min="26" max="26" width="14.7109375" customWidth="1"/>
    <col min="27" max="27" width="2.28515625" customWidth="1"/>
    <col min="28" max="28" width="14.7109375" customWidth="1"/>
    <col min="29" max="29" width="2.28515625" customWidth="1"/>
    <col min="30" max="30" width="14.7109375" customWidth="1"/>
    <col min="31" max="31" width="2.28515625" customWidth="1"/>
    <col min="32" max="32" width="14.7109375" customWidth="1"/>
    <col min="33" max="33" width="2.28515625" customWidth="1"/>
    <col min="34" max="34" width="14.7109375" customWidth="1"/>
    <col min="35" max="35" width="2.28515625" customWidth="1"/>
    <col min="36" max="36" width="14.7109375" customWidth="1"/>
    <col min="37" max="37" width="2.28515625" customWidth="1"/>
    <col min="38" max="38" width="14.7109375" customWidth="1"/>
    <col min="39" max="39" width="2.28515625" customWidth="1"/>
    <col min="40" max="40" width="14.7109375" customWidth="1"/>
    <col min="41" max="41" width="2.28515625" customWidth="1"/>
    <col min="42" max="42" width="14.7109375" customWidth="1"/>
    <col min="43" max="43" width="2.28515625" customWidth="1"/>
    <col min="44" max="44" width="14.7109375" customWidth="1"/>
    <col min="45" max="45" width="2.28515625" customWidth="1"/>
    <col min="46" max="46" width="14.7109375" customWidth="1"/>
    <col min="47" max="47" width="2.28515625" customWidth="1"/>
    <col min="48" max="48" width="14.7109375" customWidth="1"/>
    <col min="49" max="49" width="2.28515625" customWidth="1"/>
    <col min="50" max="50" width="14.7109375" customWidth="1"/>
    <col min="51" max="51" width="2.28515625" customWidth="1"/>
    <col min="52" max="52" width="14.7109375" customWidth="1"/>
    <col min="53" max="53" width="2.28515625" customWidth="1"/>
    <col min="54" max="54" width="14.7109375" customWidth="1"/>
    <col min="55" max="55" width="2.28515625" customWidth="1"/>
    <col min="56" max="56" width="14.7109375" customWidth="1"/>
    <col min="57" max="57" width="2.28515625" customWidth="1"/>
    <col min="58" max="58" width="14.7109375" customWidth="1"/>
    <col min="59" max="59" width="2.28515625" customWidth="1"/>
    <col min="60" max="60" width="14.7109375" customWidth="1"/>
    <col min="61" max="61" width="2.28515625" customWidth="1"/>
    <col min="62" max="62" width="14.7109375" customWidth="1"/>
    <col min="63" max="63" width="2.28515625" customWidth="1"/>
    <col min="89" max="89" width="4.7109375" customWidth="1"/>
    <col min="92" max="92" width="13.140625" bestFit="1" customWidth="1"/>
  </cols>
  <sheetData>
    <row r="1" spans="1:98" ht="30" customHeight="1" thickBot="1">
      <c r="A1" t="s">
        <v>347</v>
      </c>
      <c r="B1" s="498" t="s">
        <v>193</v>
      </c>
      <c r="C1" s="499"/>
      <c r="D1" s="560" t="str">
        <f>intro!F7</f>
        <v>SK</v>
      </c>
      <c r="E1" s="23"/>
      <c r="F1" s="476"/>
      <c r="G1" s="476"/>
      <c r="H1" s="476"/>
      <c r="I1" s="476"/>
      <c r="J1" s="476"/>
      <c r="K1" s="476"/>
      <c r="L1" s="476"/>
      <c r="M1" s="476"/>
      <c r="N1" s="476"/>
      <c r="O1" s="476"/>
      <c r="P1" s="476"/>
      <c r="Q1" s="476"/>
      <c r="R1" s="476"/>
      <c r="S1" s="476"/>
      <c r="T1" s="476"/>
      <c r="U1" s="476"/>
      <c r="V1" s="476"/>
      <c r="W1" s="476"/>
      <c r="X1" s="476"/>
      <c r="Y1" s="476"/>
      <c r="Z1" s="476"/>
      <c r="AA1" s="476"/>
      <c r="AB1" s="476"/>
      <c r="AC1" s="476"/>
      <c r="AD1" s="476"/>
      <c r="AE1" s="476"/>
      <c r="AF1" s="476"/>
      <c r="AG1" s="476"/>
      <c r="AH1" s="476"/>
      <c r="AI1" s="476"/>
      <c r="AJ1" s="476"/>
      <c r="AK1" s="476"/>
      <c r="CJ1" s="548" t="s">
        <v>715</v>
      </c>
      <c r="CK1" s="548" t="s">
        <v>712</v>
      </c>
      <c r="CL1" s="548" t="s">
        <v>707</v>
      </c>
      <c r="CM1" s="548" t="s">
        <v>703</v>
      </c>
      <c r="CN1" s="548" t="s">
        <v>943</v>
      </c>
      <c r="CO1" s="548" t="s">
        <v>694</v>
      </c>
      <c r="CP1" s="548" t="s">
        <v>692</v>
      </c>
      <c r="CQ1" s="548" t="s">
        <v>690</v>
      </c>
      <c r="CR1" s="548" t="s">
        <v>671</v>
      </c>
      <c r="CS1" s="548" t="s">
        <v>688</v>
      </c>
      <c r="CT1" s="548" t="s">
        <v>686</v>
      </c>
    </row>
    <row r="2" spans="1:98" ht="30" customHeight="1" thickBot="1">
      <c r="B2" s="492" t="s">
        <v>141</v>
      </c>
      <c r="C2" s="493"/>
      <c r="D2" s="10" t="s">
        <v>1040</v>
      </c>
      <c r="E2" s="9" t="s">
        <v>1041</v>
      </c>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CJ2" s="548"/>
      <c r="CK2" s="548"/>
      <c r="CL2" s="548"/>
      <c r="CM2" s="548"/>
      <c r="CN2" s="548"/>
      <c r="CO2" s="548"/>
      <c r="CP2" s="548"/>
      <c r="CQ2" s="548"/>
      <c r="CR2" s="548"/>
      <c r="CS2" s="548"/>
      <c r="CT2" s="548"/>
    </row>
    <row r="3" spans="1:98" ht="30" customHeight="1" thickBot="1">
      <c r="A3" s="30" t="s">
        <v>654</v>
      </c>
      <c r="B3" s="494" t="s">
        <v>194</v>
      </c>
      <c r="C3" s="495" t="s">
        <v>195</v>
      </c>
      <c r="D3" s="496" t="s">
        <v>346</v>
      </c>
      <c r="E3" s="497"/>
      <c r="F3" s="476"/>
      <c r="G3" s="476"/>
      <c r="H3" s="476"/>
      <c r="I3" s="476"/>
      <c r="J3" s="476"/>
      <c r="K3" s="476"/>
      <c r="L3" s="476"/>
      <c r="M3" s="476"/>
      <c r="N3" s="476"/>
      <c r="O3" s="476"/>
      <c r="P3" s="476"/>
      <c r="Q3" s="476"/>
      <c r="R3" s="476"/>
      <c r="S3" s="476"/>
      <c r="T3" s="476"/>
      <c r="U3" s="476"/>
      <c r="V3" s="476"/>
      <c r="W3" s="476"/>
      <c r="X3" s="476"/>
      <c r="Y3" s="476"/>
      <c r="Z3" s="476"/>
      <c r="AA3" s="476"/>
      <c r="AB3" s="476"/>
      <c r="AC3" s="476"/>
      <c r="AD3" s="476"/>
      <c r="AE3" s="476"/>
      <c r="AF3" s="476"/>
      <c r="AG3" s="476"/>
      <c r="AH3" s="476"/>
      <c r="AI3" s="476"/>
      <c r="AJ3" s="476"/>
      <c r="AK3" s="476"/>
      <c r="AV3" s="482"/>
      <c r="AW3" s="482"/>
      <c r="CJ3" s="548"/>
      <c r="CK3" s="548"/>
      <c r="CL3" s="548"/>
      <c r="CM3" s="548"/>
      <c r="CN3" s="548"/>
      <c r="CO3" s="548"/>
      <c r="CP3" s="548"/>
      <c r="CQ3" s="548"/>
      <c r="CR3" s="548"/>
      <c r="CS3" s="548"/>
      <c r="CT3" s="548"/>
    </row>
    <row r="4" spans="1:98" ht="30" customHeight="1" thickBot="1">
      <c r="A4" s="31"/>
      <c r="B4" s="483" t="s">
        <v>150</v>
      </c>
      <c r="C4" s="484"/>
      <c r="D4" s="484"/>
      <c r="E4" s="485"/>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153">
        <v>2023</v>
      </c>
      <c r="BK4" s="164"/>
      <c r="CJ4" s="302"/>
      <c r="CK4" s="302"/>
      <c r="CL4" s="302"/>
      <c r="CM4" s="302"/>
      <c r="CN4" s="302"/>
      <c r="CO4" s="302"/>
      <c r="CP4" s="302"/>
      <c r="CQ4" s="302"/>
      <c r="CR4" s="302"/>
      <c r="CS4" s="302"/>
      <c r="CT4" s="302"/>
    </row>
    <row r="5" spans="1:98" s="12" customFormat="1" ht="20.100000000000001" customHeight="1">
      <c r="A5" s="32"/>
      <c r="B5" s="486" t="str">
        <f>Parameters!Q4</f>
        <v>A_U   01-99</v>
      </c>
      <c r="C5" s="487"/>
      <c r="D5" s="488" t="str">
        <f>Parameters!S4</f>
        <v>Total industries</v>
      </c>
      <c r="E5" s="489"/>
      <c r="F5" s="561">
        <v>9624.7259657690574</v>
      </c>
      <c r="G5" s="591"/>
      <c r="H5" s="562">
        <v>9322.9274897099604</v>
      </c>
      <c r="I5" s="591"/>
      <c r="J5" s="562">
        <v>8781.4348939133288</v>
      </c>
      <c r="K5" s="591"/>
      <c r="L5" s="562">
        <v>9091.9464711136825</v>
      </c>
      <c r="M5" s="591"/>
      <c r="N5" s="562">
        <v>8586.5714032717988</v>
      </c>
      <c r="O5" s="591"/>
      <c r="P5" s="562">
        <v>7292.4443158042059</v>
      </c>
      <c r="Q5" s="591"/>
      <c r="R5" s="562">
        <v>8249.9581030427144</v>
      </c>
      <c r="S5" s="591"/>
      <c r="T5" s="562">
        <v>7747.6587030257542</v>
      </c>
      <c r="U5" s="591"/>
      <c r="V5" s="562">
        <v>7968.2523187699353</v>
      </c>
      <c r="W5" s="591"/>
      <c r="X5" s="562">
        <v>7722.1474265286852</v>
      </c>
      <c r="Y5" s="591"/>
      <c r="Z5" s="562">
        <v>8892.6175948370455</v>
      </c>
      <c r="AA5" s="591"/>
      <c r="AB5" s="562">
        <v>7653.527334334437</v>
      </c>
      <c r="AC5" s="591"/>
      <c r="AD5" s="562">
        <v>7384.6971332900102</v>
      </c>
      <c r="AE5" s="591"/>
      <c r="AF5" s="562">
        <v>7106.5006143042738</v>
      </c>
      <c r="AG5" s="591"/>
      <c r="AH5" s="562">
        <v>6528.8714211256229</v>
      </c>
      <c r="AI5" s="591"/>
      <c r="AJ5" s="562">
        <v>5204.6558050760123</v>
      </c>
      <c r="AK5" s="591"/>
      <c r="AL5" s="562">
        <v>3472.5248495498467</v>
      </c>
      <c r="AM5" s="591"/>
      <c r="AN5" s="562">
        <v>3317.5968467438088</v>
      </c>
      <c r="AO5" s="591"/>
      <c r="AP5" s="562">
        <v>518.4837754132509</v>
      </c>
      <c r="AQ5" s="591"/>
      <c r="AR5" s="562">
        <v>409.6896832342407</v>
      </c>
      <c r="AS5" s="591"/>
      <c r="AT5" s="562">
        <v>571.18278663355363</v>
      </c>
      <c r="AU5" s="591"/>
      <c r="AV5" s="562">
        <v>478.78457499255433</v>
      </c>
      <c r="AW5" s="591"/>
      <c r="AX5" s="562">
        <v>579.91769477758839</v>
      </c>
      <c r="AY5" s="591"/>
      <c r="AZ5" s="562">
        <v>499.49488679018606</v>
      </c>
      <c r="BA5" s="591"/>
      <c r="BB5" s="562">
        <v>575.46966746785745</v>
      </c>
      <c r="BC5" s="591"/>
      <c r="BD5" s="562">
        <v>481.66772128055095</v>
      </c>
      <c r="BE5" s="591"/>
      <c r="BF5" s="562">
        <v>517.6499253596777</v>
      </c>
      <c r="BG5" s="591"/>
      <c r="BH5" s="562">
        <v>732.38530914224225</v>
      </c>
      <c r="BI5" s="591"/>
      <c r="BJ5" s="562" t="s">
        <v>700</v>
      </c>
      <c r="BK5" s="595"/>
      <c r="CJ5" s="303" t="s">
        <v>330</v>
      </c>
      <c r="CK5" s="303" t="s">
        <v>710</v>
      </c>
      <c r="CL5" s="303" t="s">
        <v>944</v>
      </c>
      <c r="CM5" s="303" t="s">
        <v>945</v>
      </c>
      <c r="CN5" s="303" t="s">
        <v>946</v>
      </c>
      <c r="CO5" s="303" t="s">
        <v>380</v>
      </c>
      <c r="CP5" s="303" t="s">
        <v>947</v>
      </c>
      <c r="CQ5" s="310" t="s">
        <v>654</v>
      </c>
      <c r="CR5" s="315">
        <v>0</v>
      </c>
      <c r="CS5" s="303" t="s">
        <v>948</v>
      </c>
      <c r="CT5" s="303" t="s">
        <v>949</v>
      </c>
    </row>
    <row r="6" spans="1:98" s="12" customFormat="1" ht="20.100000000000001" customHeight="1">
      <c r="A6" s="33"/>
      <c r="B6" s="199" t="str">
        <f>Parameters!Q5</f>
        <v>A</v>
      </c>
      <c r="C6" s="200"/>
      <c r="D6" s="490" t="str">
        <f>Parameters!S5</f>
        <v>Agriculture, forestry and fishing</v>
      </c>
      <c r="E6" s="491"/>
      <c r="F6" s="564">
        <v>347.29904069138524</v>
      </c>
      <c r="G6" s="568"/>
      <c r="H6" s="565">
        <v>312.8333290443893</v>
      </c>
      <c r="I6" s="568"/>
      <c r="J6" s="565">
        <v>315.17602189584147</v>
      </c>
      <c r="K6" s="568"/>
      <c r="L6" s="565">
        <v>317.43745807831988</v>
      </c>
      <c r="M6" s="568"/>
      <c r="N6" s="565">
        <v>270.19679069925149</v>
      </c>
      <c r="O6" s="568"/>
      <c r="P6" s="565">
        <v>238.98377740874582</v>
      </c>
      <c r="Q6" s="568"/>
      <c r="R6" s="565">
        <v>298.89039194183084</v>
      </c>
      <c r="S6" s="568"/>
      <c r="T6" s="565">
        <v>297.71164801299057</v>
      </c>
      <c r="U6" s="568"/>
      <c r="V6" s="565">
        <v>307.96306792330131</v>
      </c>
      <c r="W6" s="568"/>
      <c r="X6" s="565">
        <v>286.23650315818475</v>
      </c>
      <c r="Y6" s="568"/>
      <c r="Z6" s="565">
        <v>305.47045000298709</v>
      </c>
      <c r="AA6" s="568"/>
      <c r="AB6" s="565">
        <v>252.31980480810174</v>
      </c>
      <c r="AC6" s="568"/>
      <c r="AD6" s="565">
        <v>246.37943094572879</v>
      </c>
      <c r="AE6" s="568"/>
      <c r="AF6" s="565">
        <v>231.76151977158173</v>
      </c>
      <c r="AG6" s="568"/>
      <c r="AH6" s="565">
        <v>222.27769508971051</v>
      </c>
      <c r="AI6" s="568"/>
      <c r="AJ6" s="565">
        <v>141.54597334973892</v>
      </c>
      <c r="AK6" s="568"/>
      <c r="AL6" s="565">
        <v>97.222352188495762</v>
      </c>
      <c r="AM6" s="568"/>
      <c r="AN6" s="565">
        <v>98.001237651146454</v>
      </c>
      <c r="AO6" s="568"/>
      <c r="AP6" s="565">
        <v>12.762456879405136</v>
      </c>
      <c r="AQ6" s="568"/>
      <c r="AR6" s="565">
        <v>11.076203512737065</v>
      </c>
      <c r="AS6" s="568"/>
      <c r="AT6" s="565">
        <v>15.250235438327085</v>
      </c>
      <c r="AU6" s="568"/>
      <c r="AV6" s="565">
        <v>10.902747075126937</v>
      </c>
      <c r="AW6" s="568"/>
      <c r="AX6" s="565">
        <v>14.916725431901211</v>
      </c>
      <c r="AY6" s="568"/>
      <c r="AZ6" s="565">
        <v>11.987840605086767</v>
      </c>
      <c r="BA6" s="568"/>
      <c r="BB6" s="565">
        <v>15.017074135261204</v>
      </c>
      <c r="BC6" s="568"/>
      <c r="BD6" s="565">
        <v>12.616049460417051</v>
      </c>
      <c r="BE6" s="568"/>
      <c r="BF6" s="565">
        <v>13.547572107841253</v>
      </c>
      <c r="BG6" s="568"/>
      <c r="BH6" s="565">
        <v>20.245094523965445</v>
      </c>
      <c r="BI6" s="568"/>
      <c r="BJ6" s="565" t="s">
        <v>700</v>
      </c>
      <c r="BK6" s="571"/>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474" t="str">
        <f>Parameters!S6</f>
        <v>Crop and animal production, hunting and related service activities</v>
      </c>
      <c r="E7" s="473"/>
      <c r="F7" s="567">
        <v>247.51689604881088</v>
      </c>
      <c r="G7" s="568"/>
      <c r="H7" s="569">
        <v>237.52348280871266</v>
      </c>
      <c r="I7" s="568"/>
      <c r="J7" s="569">
        <v>240.15116690018093</v>
      </c>
      <c r="K7" s="568"/>
      <c r="L7" s="569">
        <v>245.58874182290549</v>
      </c>
      <c r="M7" s="568"/>
      <c r="N7" s="569">
        <v>198.28110432340054</v>
      </c>
      <c r="O7" s="568"/>
      <c r="P7" s="569">
        <v>183.37333370828082</v>
      </c>
      <c r="Q7" s="568"/>
      <c r="R7" s="569">
        <v>238.67599937532583</v>
      </c>
      <c r="S7" s="568"/>
      <c r="T7" s="569">
        <v>238.84141396512814</v>
      </c>
      <c r="U7" s="568"/>
      <c r="V7" s="569">
        <v>248.24881172871261</v>
      </c>
      <c r="W7" s="568"/>
      <c r="X7" s="569">
        <v>224.90703437831851</v>
      </c>
      <c r="Y7" s="568"/>
      <c r="Z7" s="569">
        <v>236.36367391817805</v>
      </c>
      <c r="AA7" s="568"/>
      <c r="AB7" s="569">
        <v>193.46175666679207</v>
      </c>
      <c r="AC7" s="568"/>
      <c r="AD7" s="569">
        <v>189.08213188836649</v>
      </c>
      <c r="AE7" s="568"/>
      <c r="AF7" s="569">
        <v>175.54665653176693</v>
      </c>
      <c r="AG7" s="568"/>
      <c r="AH7" s="569">
        <v>168.61776324971024</v>
      </c>
      <c r="AI7" s="568"/>
      <c r="AJ7" s="569">
        <v>104.21461762935293</v>
      </c>
      <c r="AK7" s="568"/>
      <c r="AL7" s="569">
        <v>74.3044906270502</v>
      </c>
      <c r="AM7" s="568"/>
      <c r="AN7" s="569">
        <v>74.693263049217066</v>
      </c>
      <c r="AO7" s="568"/>
      <c r="AP7" s="569">
        <v>8.5378031976876194</v>
      </c>
      <c r="AQ7" s="568" t="s">
        <v>1168</v>
      </c>
      <c r="AR7" s="569">
        <v>7.3846095246717098</v>
      </c>
      <c r="AS7" s="568"/>
      <c r="AT7" s="569">
        <v>9.9283554722047231</v>
      </c>
      <c r="AU7" s="568"/>
      <c r="AV7" s="569">
        <v>7.0192778521194699</v>
      </c>
      <c r="AW7" s="568"/>
      <c r="AX7" s="569">
        <v>9.2310454715515942</v>
      </c>
      <c r="AY7" s="568"/>
      <c r="AZ7" s="569">
        <v>8.1385024890102606</v>
      </c>
      <c r="BA7" s="568"/>
      <c r="BB7" s="569">
        <v>10.001012050698515</v>
      </c>
      <c r="BC7" s="568"/>
      <c r="BD7" s="569">
        <v>8.8980142386389396</v>
      </c>
      <c r="BE7" s="568"/>
      <c r="BF7" s="569">
        <v>9.5945787138242764</v>
      </c>
      <c r="BG7" s="568"/>
      <c r="BH7" s="569">
        <v>14.282953813978729</v>
      </c>
      <c r="BI7" s="568"/>
      <c r="BJ7" s="569" t="s">
        <v>700</v>
      </c>
      <c r="BK7" s="571"/>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474" t="str">
        <f>Parameters!S7</f>
        <v>Forestry and logging</v>
      </c>
      <c r="E8" s="477"/>
      <c r="F8" s="567">
        <v>99.273112465610239</v>
      </c>
      <c r="G8" s="568"/>
      <c r="H8" s="569">
        <v>74.703106560925974</v>
      </c>
      <c r="I8" s="568"/>
      <c r="J8" s="569">
        <v>74.66670042532435</v>
      </c>
      <c r="K8" s="568"/>
      <c r="L8" s="569">
        <v>71.520559856646585</v>
      </c>
      <c r="M8" s="568"/>
      <c r="N8" s="569">
        <v>71.519359956339855</v>
      </c>
      <c r="O8" s="568"/>
      <c r="P8" s="569">
        <v>55.434554052493048</v>
      </c>
      <c r="Q8" s="568"/>
      <c r="R8" s="569">
        <v>59.84573744581116</v>
      </c>
      <c r="S8" s="568"/>
      <c r="T8" s="569">
        <v>58.557001942375734</v>
      </c>
      <c r="U8" s="568"/>
      <c r="V8" s="569">
        <v>59.497315899128694</v>
      </c>
      <c r="W8" s="568"/>
      <c r="X8" s="569">
        <v>61.108646068004035</v>
      </c>
      <c r="Y8" s="568"/>
      <c r="Z8" s="569">
        <v>68.887490751360502</v>
      </c>
      <c r="AA8" s="568"/>
      <c r="AB8" s="569">
        <v>58.500071760765216</v>
      </c>
      <c r="AC8" s="568"/>
      <c r="AD8" s="569">
        <v>56.755205789333722</v>
      </c>
      <c r="AE8" s="568"/>
      <c r="AF8" s="569">
        <v>55.689717999409027</v>
      </c>
      <c r="AG8" s="568"/>
      <c r="AH8" s="569">
        <v>53.48222815305315</v>
      </c>
      <c r="AI8" s="568"/>
      <c r="AJ8" s="569">
        <v>37.233794913737782</v>
      </c>
      <c r="AK8" s="568"/>
      <c r="AL8" s="569">
        <v>22.816642233836795</v>
      </c>
      <c r="AM8" s="568"/>
      <c r="AN8" s="569">
        <v>23.204607100997912</v>
      </c>
      <c r="AO8" s="568"/>
      <c r="AP8" s="569">
        <v>4.1923553432327738</v>
      </c>
      <c r="AQ8" s="568" t="s">
        <v>1168</v>
      </c>
      <c r="AR8" s="569">
        <v>3.6568020996871007</v>
      </c>
      <c r="AS8" s="568"/>
      <c r="AT8" s="569">
        <v>5.2854648381731586</v>
      </c>
      <c r="AU8" s="568"/>
      <c r="AV8" s="569">
        <v>3.8541224674024197</v>
      </c>
      <c r="AW8" s="568"/>
      <c r="AX8" s="569">
        <v>5.6375444284620659</v>
      </c>
      <c r="AY8" s="568"/>
      <c r="AZ8" s="569">
        <v>3.807582968559267</v>
      </c>
      <c r="BA8" s="568"/>
      <c r="BB8" s="569">
        <v>4.9698629296782606</v>
      </c>
      <c r="BC8" s="568"/>
      <c r="BD8" s="569">
        <v>3.6764501538501673</v>
      </c>
      <c r="BE8" s="568"/>
      <c r="BF8" s="569">
        <v>3.9109341130055775</v>
      </c>
      <c r="BG8" s="568"/>
      <c r="BH8" s="569">
        <v>5.8978828802975309</v>
      </c>
      <c r="BI8" s="568"/>
      <c r="BJ8" s="569" t="s">
        <v>700</v>
      </c>
      <c r="BK8" s="571"/>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474" t="str">
        <f>Parameters!S8</f>
        <v>Fishing and aquaculture</v>
      </c>
      <c r="E9" s="478"/>
      <c r="F9" s="567">
        <v>0.5090321769641355</v>
      </c>
      <c r="G9" s="568"/>
      <c r="H9" s="569">
        <v>0.60673967475062995</v>
      </c>
      <c r="I9" s="568"/>
      <c r="J9" s="569">
        <v>0.35815457033618359</v>
      </c>
      <c r="K9" s="568"/>
      <c r="L9" s="569">
        <v>0.32815639876784364</v>
      </c>
      <c r="M9" s="568"/>
      <c r="N9" s="569">
        <v>0.39632641951114256</v>
      </c>
      <c r="O9" s="568"/>
      <c r="P9" s="569">
        <v>0.17588964797195045</v>
      </c>
      <c r="Q9" s="568"/>
      <c r="R9" s="569">
        <v>0.36865512069383977</v>
      </c>
      <c r="S9" s="568"/>
      <c r="T9" s="569">
        <v>0.31323210548670527</v>
      </c>
      <c r="U9" s="568"/>
      <c r="V9" s="569">
        <v>0.21694029546002194</v>
      </c>
      <c r="W9" s="568"/>
      <c r="X9" s="569">
        <v>0.22082271186216862</v>
      </c>
      <c r="Y9" s="568"/>
      <c r="Z9" s="569">
        <v>0.21928533344859519</v>
      </c>
      <c r="AA9" s="568"/>
      <c r="AB9" s="569">
        <v>0.35797638054443143</v>
      </c>
      <c r="AC9" s="568"/>
      <c r="AD9" s="569">
        <v>0.5420932680285736</v>
      </c>
      <c r="AE9" s="568"/>
      <c r="AF9" s="569">
        <v>0.52514524040576693</v>
      </c>
      <c r="AG9" s="568"/>
      <c r="AH9" s="569">
        <v>0.17770368694713698</v>
      </c>
      <c r="AI9" s="568"/>
      <c r="AJ9" s="569">
        <v>9.7560806648203172E-2</v>
      </c>
      <c r="AK9" s="568"/>
      <c r="AL9" s="569">
        <v>0.10121932760876488</v>
      </c>
      <c r="AM9" s="568"/>
      <c r="AN9" s="569">
        <v>0.10336750093148601</v>
      </c>
      <c r="AO9" s="568"/>
      <c r="AP9" s="569">
        <v>3.2298338484743241E-2</v>
      </c>
      <c r="AQ9" s="568"/>
      <c r="AR9" s="569">
        <v>3.4791888378255469E-2</v>
      </c>
      <c r="AS9" s="568"/>
      <c r="AT9" s="569">
        <v>3.6415127949202646E-2</v>
      </c>
      <c r="AU9" s="568"/>
      <c r="AV9" s="569">
        <v>2.9346755605046553E-2</v>
      </c>
      <c r="AW9" s="568"/>
      <c r="AX9" s="569">
        <v>4.8135531887550272E-2</v>
      </c>
      <c r="AY9" s="568"/>
      <c r="AZ9" s="569">
        <v>4.1755147517240097E-2</v>
      </c>
      <c r="BA9" s="568"/>
      <c r="BB9" s="569">
        <v>4.6199154884428592E-2</v>
      </c>
      <c r="BC9" s="568"/>
      <c r="BD9" s="569">
        <v>4.158506792794385E-2</v>
      </c>
      <c r="BE9" s="568"/>
      <c r="BF9" s="569">
        <v>4.2059281011398893E-2</v>
      </c>
      <c r="BG9" s="568"/>
      <c r="BH9" s="569">
        <v>6.4257829689184934E-2</v>
      </c>
      <c r="BI9" s="568"/>
      <c r="BJ9" s="569" t="s">
        <v>700</v>
      </c>
      <c r="BK9" s="571"/>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479" t="str">
        <f>Parameters!S9</f>
        <v>Mining and quarrying</v>
      </c>
      <c r="E10" s="480"/>
      <c r="F10" s="564">
        <v>82.705078350438228</v>
      </c>
      <c r="G10" s="568"/>
      <c r="H10" s="565">
        <v>69.27214123628471</v>
      </c>
      <c r="I10" s="568"/>
      <c r="J10" s="565">
        <v>65.223125623924247</v>
      </c>
      <c r="K10" s="568"/>
      <c r="L10" s="565">
        <v>65.624911423921176</v>
      </c>
      <c r="M10" s="568"/>
      <c r="N10" s="565">
        <v>70.484406703592256</v>
      </c>
      <c r="O10" s="568"/>
      <c r="P10" s="565">
        <v>50.832906844017252</v>
      </c>
      <c r="Q10" s="568"/>
      <c r="R10" s="565">
        <v>54.331319535601054</v>
      </c>
      <c r="S10" s="568"/>
      <c r="T10" s="565">
        <v>43.058429844170547</v>
      </c>
      <c r="U10" s="568"/>
      <c r="V10" s="565">
        <v>47.055691655988696</v>
      </c>
      <c r="W10" s="568"/>
      <c r="X10" s="565">
        <v>38.956090761200734</v>
      </c>
      <c r="Y10" s="568"/>
      <c r="Z10" s="565">
        <v>44.151824511390416</v>
      </c>
      <c r="AA10" s="568"/>
      <c r="AB10" s="565">
        <v>30.543093712609931</v>
      </c>
      <c r="AC10" s="568"/>
      <c r="AD10" s="565">
        <v>37.276029439065283</v>
      </c>
      <c r="AE10" s="568"/>
      <c r="AF10" s="565">
        <v>36.039988938995258</v>
      </c>
      <c r="AG10" s="568"/>
      <c r="AH10" s="565">
        <v>36.715611085816093</v>
      </c>
      <c r="AI10" s="568"/>
      <c r="AJ10" s="565">
        <v>24.3193236201395</v>
      </c>
      <c r="AK10" s="568"/>
      <c r="AL10" s="565">
        <v>16.966714970596751</v>
      </c>
      <c r="AM10" s="568"/>
      <c r="AN10" s="565">
        <v>15.821479467017896</v>
      </c>
      <c r="AO10" s="568"/>
      <c r="AP10" s="565">
        <v>0.7818891700679621</v>
      </c>
      <c r="AQ10" s="568"/>
      <c r="AR10" s="565">
        <v>0.29579824220936185</v>
      </c>
      <c r="AS10" s="568"/>
      <c r="AT10" s="565">
        <v>0.55661110571688954</v>
      </c>
      <c r="AU10" s="568"/>
      <c r="AV10" s="565">
        <v>0.37175806145029083</v>
      </c>
      <c r="AW10" s="568"/>
      <c r="AX10" s="565">
        <v>0.36891296938490586</v>
      </c>
      <c r="AY10" s="568"/>
      <c r="AZ10" s="565">
        <v>0.25115922690770881</v>
      </c>
      <c r="BA10" s="568"/>
      <c r="BB10" s="565">
        <v>0.38630814608778047</v>
      </c>
      <c r="BC10" s="568"/>
      <c r="BD10" s="565">
        <v>0.27814345075423774</v>
      </c>
      <c r="BE10" s="568"/>
      <c r="BF10" s="565">
        <v>0.30159185486157158</v>
      </c>
      <c r="BG10" s="568"/>
      <c r="BH10" s="565">
        <v>0.57105919654629889</v>
      </c>
      <c r="BI10" s="568"/>
      <c r="BJ10" s="565" t="s">
        <v>700</v>
      </c>
      <c r="BK10" s="571"/>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479" t="str">
        <f>Parameters!S10</f>
        <v>Manufacturing</v>
      </c>
      <c r="E11" s="481"/>
      <c r="F11" s="564">
        <v>1135.1524207672892</v>
      </c>
      <c r="G11" s="568"/>
      <c r="H11" s="565">
        <v>1056.4103639272871</v>
      </c>
      <c r="I11" s="568"/>
      <c r="J11" s="565">
        <v>995.67643280253242</v>
      </c>
      <c r="K11" s="568"/>
      <c r="L11" s="565">
        <v>1093.274947735546</v>
      </c>
      <c r="M11" s="568"/>
      <c r="N11" s="565">
        <v>954.75987077654293</v>
      </c>
      <c r="O11" s="568"/>
      <c r="P11" s="565">
        <v>932.24647524455725</v>
      </c>
      <c r="Q11" s="568"/>
      <c r="R11" s="565">
        <v>1154.9233098235366</v>
      </c>
      <c r="S11" s="568"/>
      <c r="T11" s="565">
        <v>1054.8244408352123</v>
      </c>
      <c r="U11" s="568"/>
      <c r="V11" s="565">
        <v>1192.4623065169146</v>
      </c>
      <c r="W11" s="568"/>
      <c r="X11" s="565">
        <v>1225.9018183270214</v>
      </c>
      <c r="Y11" s="568"/>
      <c r="Z11" s="565">
        <v>1442.1714235852294</v>
      </c>
      <c r="AA11" s="568"/>
      <c r="AB11" s="565">
        <v>1244.2719999680417</v>
      </c>
      <c r="AC11" s="568"/>
      <c r="AD11" s="565">
        <v>1128.2640220388275</v>
      </c>
      <c r="AE11" s="568"/>
      <c r="AF11" s="565">
        <v>985.48004697966212</v>
      </c>
      <c r="AG11" s="568"/>
      <c r="AH11" s="565">
        <v>838.01516434887469</v>
      </c>
      <c r="AI11" s="568"/>
      <c r="AJ11" s="565">
        <v>786.63719077127871</v>
      </c>
      <c r="AK11" s="568"/>
      <c r="AL11" s="565">
        <v>569.94489301144677</v>
      </c>
      <c r="AM11" s="568"/>
      <c r="AN11" s="565">
        <v>525.3878858446194</v>
      </c>
      <c r="AO11" s="568"/>
      <c r="AP11" s="565">
        <v>29.266182726230785</v>
      </c>
      <c r="AQ11" s="568"/>
      <c r="AR11" s="565">
        <v>28.509707479758085</v>
      </c>
      <c r="AS11" s="568"/>
      <c r="AT11" s="565">
        <v>38.684990415358243</v>
      </c>
      <c r="AU11" s="568"/>
      <c r="AV11" s="565">
        <v>30.946802639849921</v>
      </c>
      <c r="AW11" s="568"/>
      <c r="AX11" s="565">
        <v>42.347393406477664</v>
      </c>
      <c r="AY11" s="568"/>
      <c r="AZ11" s="565">
        <v>35.820985733012868</v>
      </c>
      <c r="BA11" s="568"/>
      <c r="BB11" s="565">
        <v>42.295300254610908</v>
      </c>
      <c r="BC11" s="568"/>
      <c r="BD11" s="565">
        <v>38.190860386796686</v>
      </c>
      <c r="BE11" s="568"/>
      <c r="BF11" s="565">
        <v>40.92145311663073</v>
      </c>
      <c r="BG11" s="568"/>
      <c r="BH11" s="565">
        <v>62.156886416881107</v>
      </c>
      <c r="BI11" s="568"/>
      <c r="BJ11" s="565" t="s">
        <v>700</v>
      </c>
      <c r="BK11" s="571"/>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469" t="str">
        <f>Parameters!S11</f>
        <v>Manufacture of food products, beverages and tobacco
products</v>
      </c>
      <c r="E12" s="475"/>
      <c r="F12" s="572">
        <v>125.80509694587333</v>
      </c>
      <c r="G12" s="568"/>
      <c r="H12" s="573">
        <v>106.62280861952054</v>
      </c>
      <c r="I12" s="568"/>
      <c r="J12" s="573">
        <v>82.0547306757379</v>
      </c>
      <c r="K12" s="568"/>
      <c r="L12" s="573">
        <v>103.46584426012238</v>
      </c>
      <c r="M12" s="568"/>
      <c r="N12" s="573">
        <v>142.83858380702941</v>
      </c>
      <c r="O12" s="568"/>
      <c r="P12" s="573">
        <v>88.578076222993658</v>
      </c>
      <c r="Q12" s="568"/>
      <c r="R12" s="573">
        <v>113.65411035910178</v>
      </c>
      <c r="S12" s="568"/>
      <c r="T12" s="573">
        <v>93.01329757397346</v>
      </c>
      <c r="U12" s="568"/>
      <c r="V12" s="573">
        <v>102.55934701884101</v>
      </c>
      <c r="W12" s="568"/>
      <c r="X12" s="573">
        <v>109.77306035205937</v>
      </c>
      <c r="Y12" s="568"/>
      <c r="Z12" s="573">
        <v>123.97976179852127</v>
      </c>
      <c r="AA12" s="568"/>
      <c r="AB12" s="573">
        <v>106.15893727208264</v>
      </c>
      <c r="AC12" s="568"/>
      <c r="AD12" s="573">
        <v>87.42860267619065</v>
      </c>
      <c r="AE12" s="568"/>
      <c r="AF12" s="573">
        <v>78.363080343337884</v>
      </c>
      <c r="AG12" s="568"/>
      <c r="AH12" s="573">
        <v>83.512874535338185</v>
      </c>
      <c r="AI12" s="568"/>
      <c r="AJ12" s="573">
        <v>60.677350695367927</v>
      </c>
      <c r="AK12" s="568"/>
      <c r="AL12" s="573">
        <v>44.19595418077904</v>
      </c>
      <c r="AM12" s="568"/>
      <c r="AN12" s="573">
        <v>41.258906334898164</v>
      </c>
      <c r="AO12" s="568"/>
      <c r="AP12" s="573">
        <v>4.7864785077649881</v>
      </c>
      <c r="AQ12" s="568" t="s">
        <v>1168</v>
      </c>
      <c r="AR12" s="573">
        <v>3.8532515525064777</v>
      </c>
      <c r="AS12" s="568"/>
      <c r="AT12" s="573">
        <v>6.74217698841671</v>
      </c>
      <c r="AU12" s="568"/>
      <c r="AV12" s="573">
        <v>4.2794416392178629</v>
      </c>
      <c r="AW12" s="568"/>
      <c r="AX12" s="573">
        <v>5.5187287052571046</v>
      </c>
      <c r="AY12" s="568"/>
      <c r="AZ12" s="573">
        <v>4.5620425566871514</v>
      </c>
      <c r="BA12" s="568"/>
      <c r="BB12" s="573">
        <v>6.1762423631846763</v>
      </c>
      <c r="BC12" s="568"/>
      <c r="BD12" s="573">
        <v>4.2735240455120476</v>
      </c>
      <c r="BE12" s="568"/>
      <c r="BF12" s="573">
        <v>4.7094079138005434</v>
      </c>
      <c r="BG12" s="568"/>
      <c r="BH12" s="573">
        <v>7.5590876608371094</v>
      </c>
      <c r="BI12" s="568"/>
      <c r="BJ12" s="573" t="s">
        <v>700</v>
      </c>
      <c r="BK12" s="571"/>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469" t="str">
        <f>Parameters!S12</f>
        <v>Manufacture of textiles, wearing apparel and leather products</v>
      </c>
      <c r="E13" s="470"/>
      <c r="F13" s="572">
        <v>142.29249191912248</v>
      </c>
      <c r="G13" s="568"/>
      <c r="H13" s="573">
        <v>144.18286948528527</v>
      </c>
      <c r="I13" s="568"/>
      <c r="J13" s="573">
        <v>136.99193630293672</v>
      </c>
      <c r="K13" s="568"/>
      <c r="L13" s="573">
        <v>131.40204843840525</v>
      </c>
      <c r="M13" s="568"/>
      <c r="N13" s="573">
        <v>24.81453115111572</v>
      </c>
      <c r="O13" s="568"/>
      <c r="P13" s="573">
        <v>114.01786194275012</v>
      </c>
      <c r="Q13" s="568" t="s">
        <v>743</v>
      </c>
      <c r="R13" s="573">
        <v>109.70950682768182</v>
      </c>
      <c r="S13" s="568"/>
      <c r="T13" s="573">
        <v>106.4311954971129</v>
      </c>
      <c r="U13" s="568"/>
      <c r="V13" s="573">
        <v>112.62055853354721</v>
      </c>
      <c r="W13" s="568"/>
      <c r="X13" s="573">
        <v>98.628746650426564</v>
      </c>
      <c r="Y13" s="568"/>
      <c r="Z13" s="573">
        <v>117.79809998162122</v>
      </c>
      <c r="AA13" s="568"/>
      <c r="AB13" s="573">
        <v>90.149051913720356</v>
      </c>
      <c r="AC13" s="568"/>
      <c r="AD13" s="573">
        <v>80.77400757366847</v>
      </c>
      <c r="AE13" s="568"/>
      <c r="AF13" s="573">
        <v>51.884550666678948</v>
      </c>
      <c r="AG13" s="568"/>
      <c r="AH13" s="573">
        <v>42.722818937419341</v>
      </c>
      <c r="AI13" s="568"/>
      <c r="AJ13" s="573">
        <v>40.364298520954144</v>
      </c>
      <c r="AK13" s="568"/>
      <c r="AL13" s="573">
        <v>22.665351203568939</v>
      </c>
      <c r="AM13" s="568"/>
      <c r="AN13" s="573">
        <v>20.021937346344604</v>
      </c>
      <c r="AO13" s="568"/>
      <c r="AP13" s="573">
        <v>1.3876256243583602</v>
      </c>
      <c r="AQ13" s="568"/>
      <c r="AR13" s="573">
        <v>1.4633673340634568</v>
      </c>
      <c r="AS13" s="568"/>
      <c r="AT13" s="573">
        <v>1.8273424536841714</v>
      </c>
      <c r="AU13" s="568"/>
      <c r="AV13" s="573">
        <v>1.5099449549625483</v>
      </c>
      <c r="AW13" s="568"/>
      <c r="AX13" s="573">
        <v>2.1389840920437164</v>
      </c>
      <c r="AY13" s="568"/>
      <c r="AZ13" s="573">
        <v>1.7452983172190195</v>
      </c>
      <c r="BA13" s="568"/>
      <c r="BB13" s="573">
        <v>1.9905632277458079</v>
      </c>
      <c r="BC13" s="568"/>
      <c r="BD13" s="573">
        <v>1.9063648374981375</v>
      </c>
      <c r="BE13" s="568"/>
      <c r="BF13" s="573">
        <v>2.0139113582401338</v>
      </c>
      <c r="BG13" s="568"/>
      <c r="BH13" s="573">
        <v>3.1581956486332849</v>
      </c>
      <c r="BI13" s="568"/>
      <c r="BJ13" s="573" t="s">
        <v>700</v>
      </c>
      <c r="BK13" s="571"/>
      <c r="CJ13" s="303"/>
      <c r="CK13" s="303"/>
      <c r="CL13" s="303"/>
      <c r="CM13" s="304" t="s">
        <v>951</v>
      </c>
      <c r="CN13" s="303" t="s">
        <v>946</v>
      </c>
      <c r="CO13" s="303"/>
      <c r="CP13" s="303"/>
      <c r="CQ13" s="303"/>
      <c r="CR13" s="303"/>
      <c r="CS13" s="303"/>
      <c r="CT13" s="303"/>
    </row>
    <row r="14" spans="1:98" s="13" customFormat="1">
      <c r="A14" s="37"/>
      <c r="B14" s="209" t="str">
        <f>Parameters!Q13</f>
        <v>C16-C18</v>
      </c>
      <c r="C14" s="210"/>
      <c r="D14" s="469" t="str">
        <f>Parameters!S13</f>
        <v>Manufacture of wood, paper, printing and reproduction</v>
      </c>
      <c r="E14" s="470"/>
      <c r="F14" s="603"/>
      <c r="G14" s="594"/>
      <c r="H14" s="575"/>
      <c r="I14" s="594"/>
      <c r="J14" s="575"/>
      <c r="K14" s="594"/>
      <c r="L14" s="575"/>
      <c r="M14" s="594"/>
      <c r="N14" s="575"/>
      <c r="O14" s="594"/>
      <c r="P14" s="575"/>
      <c r="Q14" s="594"/>
      <c r="R14" s="575"/>
      <c r="S14" s="594"/>
      <c r="T14" s="575"/>
      <c r="U14" s="594"/>
      <c r="V14" s="575"/>
      <c r="W14" s="594"/>
      <c r="X14" s="575"/>
      <c r="Y14" s="594"/>
      <c r="Z14" s="575"/>
      <c r="AA14" s="594"/>
      <c r="AB14" s="575"/>
      <c r="AC14" s="594"/>
      <c r="AD14" s="575"/>
      <c r="AE14" s="594"/>
      <c r="AF14" s="575"/>
      <c r="AG14" s="594"/>
      <c r="AH14" s="575"/>
      <c r="AI14" s="594"/>
      <c r="AJ14" s="575"/>
      <c r="AK14" s="594"/>
      <c r="AL14" s="575"/>
      <c r="AM14" s="594"/>
      <c r="AN14" s="575"/>
      <c r="AO14" s="594"/>
      <c r="AP14" s="575"/>
      <c r="AQ14" s="594"/>
      <c r="AR14" s="575"/>
      <c r="AS14" s="594"/>
      <c r="AT14" s="575"/>
      <c r="AU14" s="594"/>
      <c r="AV14" s="575"/>
      <c r="AW14" s="594"/>
      <c r="AX14" s="575"/>
      <c r="AY14" s="594"/>
      <c r="AZ14" s="575"/>
      <c r="BA14" s="594"/>
      <c r="BB14" s="575"/>
      <c r="BC14" s="594"/>
      <c r="BD14" s="575"/>
      <c r="BE14" s="594"/>
      <c r="BF14" s="575"/>
      <c r="BG14" s="594"/>
      <c r="BH14" s="610"/>
      <c r="BI14" s="594"/>
      <c r="BJ14" s="575"/>
      <c r="BK14" s="598"/>
      <c r="CJ14" s="303"/>
      <c r="CK14" s="303"/>
      <c r="CL14" s="303"/>
      <c r="CM14" s="304"/>
      <c r="CN14" s="303"/>
      <c r="CO14" s="303"/>
      <c r="CP14" s="303"/>
      <c r="CQ14" s="303"/>
      <c r="CR14" s="303"/>
      <c r="CS14" s="303"/>
      <c r="CT14" s="303"/>
    </row>
    <row r="15" spans="1:98" s="15" customFormat="1" ht="22.5" customHeight="1">
      <c r="A15" s="35"/>
      <c r="B15" s="204" t="str">
        <f>Parameters!Q14</f>
        <v>C16</v>
      </c>
      <c r="C15" s="215"/>
      <c r="D15" s="471" t="str">
        <f>Parameters!S14</f>
        <v>Manufacture of wood and of products of wood and cork, except furniture; manufacture of articles of straw and plaiting materials</v>
      </c>
      <c r="E15" s="472"/>
      <c r="F15" s="567">
        <v>28.610123317763883</v>
      </c>
      <c r="G15" s="568"/>
      <c r="H15" s="569">
        <v>27.892144620952568</v>
      </c>
      <c r="I15" s="568"/>
      <c r="J15" s="569">
        <v>24.102035576406386</v>
      </c>
      <c r="K15" s="568"/>
      <c r="L15" s="569">
        <v>20.48736159369275</v>
      </c>
      <c r="M15" s="568"/>
      <c r="N15" s="569">
        <v>33.23210525779691</v>
      </c>
      <c r="O15" s="568"/>
      <c r="P15" s="569">
        <v>23.410293943064655</v>
      </c>
      <c r="Q15" s="568"/>
      <c r="R15" s="569">
        <v>30.378753833455992</v>
      </c>
      <c r="S15" s="568"/>
      <c r="T15" s="569">
        <v>30.699910617418183</v>
      </c>
      <c r="U15" s="568"/>
      <c r="V15" s="569">
        <v>37.838535786895385</v>
      </c>
      <c r="W15" s="568"/>
      <c r="X15" s="569">
        <v>41.360001641349648</v>
      </c>
      <c r="Y15" s="568"/>
      <c r="Z15" s="569">
        <v>51.526573985429309</v>
      </c>
      <c r="AA15" s="568"/>
      <c r="AB15" s="569">
        <v>47.760801626710794</v>
      </c>
      <c r="AC15" s="568"/>
      <c r="AD15" s="569">
        <v>41.921074791031387</v>
      </c>
      <c r="AE15" s="568"/>
      <c r="AF15" s="569">
        <v>39.226616623716097</v>
      </c>
      <c r="AG15" s="568"/>
      <c r="AH15" s="569">
        <v>40.312034706132934</v>
      </c>
      <c r="AI15" s="568"/>
      <c r="AJ15" s="569">
        <v>39.416869430908704</v>
      </c>
      <c r="AK15" s="568"/>
      <c r="AL15" s="569">
        <v>27.59747170936156</v>
      </c>
      <c r="AM15" s="568"/>
      <c r="AN15" s="569">
        <v>26.428431619768219</v>
      </c>
      <c r="AO15" s="568"/>
      <c r="AP15" s="569">
        <v>4.3633223619721146</v>
      </c>
      <c r="AQ15" s="568" t="s">
        <v>1168</v>
      </c>
      <c r="AR15" s="569">
        <v>3.8674347306071772</v>
      </c>
      <c r="AS15" s="568"/>
      <c r="AT15" s="569">
        <v>4.9105097254306642</v>
      </c>
      <c r="AU15" s="568"/>
      <c r="AV15" s="569">
        <v>5.4825018633837468</v>
      </c>
      <c r="AW15" s="568"/>
      <c r="AX15" s="569">
        <v>5.7832176368367829</v>
      </c>
      <c r="AY15" s="568"/>
      <c r="AZ15" s="569">
        <v>5.1311179889896357</v>
      </c>
      <c r="BA15" s="568"/>
      <c r="BB15" s="569">
        <v>5.9451637388069587</v>
      </c>
      <c r="BC15" s="568"/>
      <c r="BD15" s="569">
        <v>5.3816210314163637</v>
      </c>
      <c r="BE15" s="568"/>
      <c r="BF15" s="569">
        <v>5.8955808032548012</v>
      </c>
      <c r="BG15" s="568"/>
      <c r="BH15" s="569">
        <v>8.2095936857288443</v>
      </c>
      <c r="BI15" s="568"/>
      <c r="BJ15" s="569" t="s">
        <v>700</v>
      </c>
      <c r="BK15" s="571"/>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474" t="str">
        <f>Parameters!S15</f>
        <v>Manufacture of paper and paper products</v>
      </c>
      <c r="E16" s="473"/>
      <c r="F16" s="567">
        <v>47.558395813096318</v>
      </c>
      <c r="G16" s="568"/>
      <c r="H16" s="569">
        <v>36.806688546665285</v>
      </c>
      <c r="I16" s="568"/>
      <c r="J16" s="569">
        <v>43.352633934783945</v>
      </c>
      <c r="K16" s="568"/>
      <c r="L16" s="569">
        <v>46.945975199337568</v>
      </c>
      <c r="M16" s="568"/>
      <c r="N16" s="569">
        <v>20.307421985000577</v>
      </c>
      <c r="O16" s="568"/>
      <c r="P16" s="569">
        <v>40.470453664619008</v>
      </c>
      <c r="Q16" s="568"/>
      <c r="R16" s="569">
        <v>54.217956431190153</v>
      </c>
      <c r="S16" s="568"/>
      <c r="T16" s="569">
        <v>46.200549046030815</v>
      </c>
      <c r="U16" s="568"/>
      <c r="V16" s="569">
        <v>36.770947426814026</v>
      </c>
      <c r="W16" s="568"/>
      <c r="X16" s="569">
        <v>35.247766850452891</v>
      </c>
      <c r="Y16" s="568"/>
      <c r="Z16" s="569">
        <v>42.954473822231549</v>
      </c>
      <c r="AA16" s="568"/>
      <c r="AB16" s="569">
        <v>38.574374103716544</v>
      </c>
      <c r="AC16" s="568"/>
      <c r="AD16" s="569">
        <v>33.396294608143165</v>
      </c>
      <c r="AE16" s="568"/>
      <c r="AF16" s="569">
        <v>27.287574272884431</v>
      </c>
      <c r="AG16" s="568"/>
      <c r="AH16" s="569">
        <v>30.957619218122566</v>
      </c>
      <c r="AI16" s="568"/>
      <c r="AJ16" s="569">
        <v>18.578357559610165</v>
      </c>
      <c r="AK16" s="568"/>
      <c r="AL16" s="569">
        <v>11.766789758729235</v>
      </c>
      <c r="AM16" s="568"/>
      <c r="AN16" s="569">
        <v>14.170192033129799</v>
      </c>
      <c r="AO16" s="568"/>
      <c r="AP16" s="569">
        <v>0.18197822585382781</v>
      </c>
      <c r="AQ16" s="568"/>
      <c r="AR16" s="569">
        <v>0.19400875407210449</v>
      </c>
      <c r="AS16" s="568"/>
      <c r="AT16" s="569">
        <v>0.25171715005585776</v>
      </c>
      <c r="AU16" s="568"/>
      <c r="AV16" s="569">
        <v>0.18886258849790155</v>
      </c>
      <c r="AW16" s="568"/>
      <c r="AX16" s="569">
        <v>0.3073889419947845</v>
      </c>
      <c r="AY16" s="568"/>
      <c r="AZ16" s="569">
        <v>0.2474018383185404</v>
      </c>
      <c r="BA16" s="568"/>
      <c r="BB16" s="569">
        <v>0.27619699451002583</v>
      </c>
      <c r="BC16" s="568"/>
      <c r="BD16" s="569">
        <v>0.28349868728114952</v>
      </c>
      <c r="BE16" s="568"/>
      <c r="BF16" s="569">
        <v>0.29271873721359215</v>
      </c>
      <c r="BG16" s="568"/>
      <c r="BH16" s="569">
        <v>0.45013526345561777</v>
      </c>
      <c r="BI16" s="568"/>
      <c r="BJ16" s="569" t="s">
        <v>700</v>
      </c>
      <c r="BK16" s="571"/>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474" t="str">
        <f>Parameters!S16</f>
        <v>Printing and reproduction of recorded media</v>
      </c>
      <c r="E17" s="473"/>
      <c r="F17" s="567">
        <v>36.360918662908176</v>
      </c>
      <c r="G17" s="568"/>
      <c r="H17" s="569">
        <v>35.319483824523736</v>
      </c>
      <c r="I17" s="568"/>
      <c r="J17" s="569">
        <v>23.574921651528303</v>
      </c>
      <c r="K17" s="568"/>
      <c r="L17" s="569">
        <v>21.867528612090915</v>
      </c>
      <c r="M17" s="568"/>
      <c r="N17" s="569">
        <v>30.160854654150747</v>
      </c>
      <c r="O17" s="568"/>
      <c r="P17" s="569">
        <v>21.428227840445423</v>
      </c>
      <c r="Q17" s="568"/>
      <c r="R17" s="569">
        <v>22.340960807997504</v>
      </c>
      <c r="S17" s="568"/>
      <c r="T17" s="569">
        <v>19.54935974455524</v>
      </c>
      <c r="U17" s="568"/>
      <c r="V17" s="569">
        <v>19.789668215880553</v>
      </c>
      <c r="W17" s="568"/>
      <c r="X17" s="569">
        <v>16.815473461819185</v>
      </c>
      <c r="Y17" s="568"/>
      <c r="Z17" s="569">
        <v>18.150005158836535</v>
      </c>
      <c r="AA17" s="568"/>
      <c r="AB17" s="569">
        <v>17.5799045843223</v>
      </c>
      <c r="AC17" s="568"/>
      <c r="AD17" s="569">
        <v>14.868759518468096</v>
      </c>
      <c r="AE17" s="568"/>
      <c r="AF17" s="569">
        <v>13.477081981888549</v>
      </c>
      <c r="AG17" s="568"/>
      <c r="AH17" s="569">
        <v>12.458767469109294</v>
      </c>
      <c r="AI17" s="568"/>
      <c r="AJ17" s="569">
        <v>11.072230471051199</v>
      </c>
      <c r="AK17" s="568"/>
      <c r="AL17" s="569">
        <v>6.5037725500157855</v>
      </c>
      <c r="AM17" s="568"/>
      <c r="AN17" s="569">
        <v>5.5634192204716788</v>
      </c>
      <c r="AO17" s="568"/>
      <c r="AP17" s="569">
        <v>0.81016051165093406</v>
      </c>
      <c r="AQ17" s="568"/>
      <c r="AR17" s="569">
        <v>0.81570886299982559</v>
      </c>
      <c r="AS17" s="568"/>
      <c r="AT17" s="569">
        <v>1.0651185960268705</v>
      </c>
      <c r="AU17" s="568"/>
      <c r="AV17" s="569">
        <v>0.80924251378276491</v>
      </c>
      <c r="AW17" s="568"/>
      <c r="AX17" s="569">
        <v>1.2107897599055366</v>
      </c>
      <c r="AY17" s="568"/>
      <c r="AZ17" s="569">
        <v>1.18844189465272</v>
      </c>
      <c r="BA17" s="568"/>
      <c r="BB17" s="569">
        <v>1.1312319124660768</v>
      </c>
      <c r="BC17" s="568"/>
      <c r="BD17" s="569">
        <v>1.1347108737891916</v>
      </c>
      <c r="BE17" s="568"/>
      <c r="BF17" s="569">
        <v>1.2031610091797786</v>
      </c>
      <c r="BG17" s="568"/>
      <c r="BH17" s="569">
        <v>1.7278017529158753</v>
      </c>
      <c r="BI17" s="568"/>
      <c r="BJ17" s="569" t="s">
        <v>700</v>
      </c>
      <c r="BK17" s="571"/>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469" t="str">
        <f>Parameters!S17</f>
        <v>Manufacture of coke and refined petroleum products</v>
      </c>
      <c r="E18" s="475"/>
      <c r="F18" s="572">
        <v>39.858465062404534</v>
      </c>
      <c r="G18" s="568"/>
      <c r="H18" s="573">
        <v>44.813711926604036</v>
      </c>
      <c r="I18" s="568"/>
      <c r="J18" s="573">
        <v>44.205961760341303</v>
      </c>
      <c r="K18" s="568"/>
      <c r="L18" s="573">
        <v>67.977284970869576</v>
      </c>
      <c r="M18" s="568"/>
      <c r="N18" s="573">
        <v>45.278449982161959</v>
      </c>
      <c r="O18" s="568"/>
      <c r="P18" s="573">
        <v>29.045772317343445</v>
      </c>
      <c r="Q18" s="568"/>
      <c r="R18" s="573">
        <v>37.756754429667993</v>
      </c>
      <c r="S18" s="568"/>
      <c r="T18" s="573">
        <v>34.578225892003879</v>
      </c>
      <c r="U18" s="568"/>
      <c r="V18" s="573">
        <v>38.158966348074195</v>
      </c>
      <c r="W18" s="568"/>
      <c r="X18" s="573">
        <v>50.393163648003366</v>
      </c>
      <c r="Y18" s="568"/>
      <c r="Z18" s="573">
        <v>41.484677271467412</v>
      </c>
      <c r="AA18" s="568"/>
      <c r="AB18" s="573">
        <v>25.264377298666961</v>
      </c>
      <c r="AC18" s="568"/>
      <c r="AD18" s="573">
        <v>34.579416156257729</v>
      </c>
      <c r="AE18" s="568"/>
      <c r="AF18" s="573">
        <v>28.625878590559992</v>
      </c>
      <c r="AG18" s="568"/>
      <c r="AH18" s="573">
        <v>21.572979447436886</v>
      </c>
      <c r="AI18" s="568"/>
      <c r="AJ18" s="573">
        <v>11.7646298840623</v>
      </c>
      <c r="AK18" s="568"/>
      <c r="AL18" s="573">
        <v>4.880189894828395</v>
      </c>
      <c r="AM18" s="568"/>
      <c r="AN18" s="573">
        <v>6.9664203596070928</v>
      </c>
      <c r="AO18" s="568"/>
      <c r="AP18" s="573">
        <v>1.4703042823393214E-2</v>
      </c>
      <c r="AQ18" s="568"/>
      <c r="AR18" s="573">
        <v>3.2420370975997604E-3</v>
      </c>
      <c r="AS18" s="568"/>
      <c r="AT18" s="573">
        <v>1.0745550735092221E-2</v>
      </c>
      <c r="AU18" s="568"/>
      <c r="AV18" s="573">
        <v>8.1133116037957111E-3</v>
      </c>
      <c r="AW18" s="568"/>
      <c r="AX18" s="573">
        <v>4.1799003194444581E-3</v>
      </c>
      <c r="AY18" s="568"/>
      <c r="AZ18" s="573">
        <v>9.1314149322754522E-3</v>
      </c>
      <c r="BA18" s="568"/>
      <c r="BB18" s="573">
        <v>1.6268124797284081E-2</v>
      </c>
      <c r="BC18" s="568"/>
      <c r="BD18" s="573">
        <v>2.2396045541136455E-2</v>
      </c>
      <c r="BE18" s="568"/>
      <c r="BF18" s="573">
        <v>2.3775065440751666E-2</v>
      </c>
      <c r="BG18" s="568"/>
      <c r="BH18" s="573">
        <v>3.3612086639883021E-2</v>
      </c>
      <c r="BI18" s="568"/>
      <c r="BJ18" s="573" t="s">
        <v>700</v>
      </c>
      <c r="BK18" s="571"/>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469" t="str">
        <f>Parameters!S18</f>
        <v>Manufacture of chemicals and chemical products</v>
      </c>
      <c r="E19" s="475"/>
      <c r="F19" s="572">
        <v>106.58070236637013</v>
      </c>
      <c r="G19" s="568"/>
      <c r="H19" s="573">
        <v>68.650238414767671</v>
      </c>
      <c r="I19" s="568"/>
      <c r="J19" s="573">
        <v>49.759554508490716</v>
      </c>
      <c r="K19" s="568"/>
      <c r="L19" s="573">
        <v>59.789647099960469</v>
      </c>
      <c r="M19" s="568"/>
      <c r="N19" s="573">
        <v>51.510936875930561</v>
      </c>
      <c r="O19" s="568"/>
      <c r="P19" s="573">
        <v>44.203998971780493</v>
      </c>
      <c r="Q19" s="568"/>
      <c r="R19" s="573">
        <v>53.209694541993116</v>
      </c>
      <c r="S19" s="568"/>
      <c r="T19" s="573">
        <v>52.278364521093522</v>
      </c>
      <c r="U19" s="568"/>
      <c r="V19" s="573">
        <v>43.125640046345957</v>
      </c>
      <c r="W19" s="568"/>
      <c r="X19" s="573">
        <v>37.449045331892918</v>
      </c>
      <c r="Y19" s="568"/>
      <c r="Z19" s="573">
        <v>46.299325513181266</v>
      </c>
      <c r="AA19" s="568"/>
      <c r="AB19" s="573">
        <v>43.294641444193097</v>
      </c>
      <c r="AC19" s="568"/>
      <c r="AD19" s="573">
        <v>36.687894526487</v>
      </c>
      <c r="AE19" s="568"/>
      <c r="AF19" s="573">
        <v>33.955780455031004</v>
      </c>
      <c r="AG19" s="568"/>
      <c r="AH19" s="573">
        <v>38.496191618034331</v>
      </c>
      <c r="AI19" s="568"/>
      <c r="AJ19" s="573">
        <v>25.528224265652209</v>
      </c>
      <c r="AK19" s="568"/>
      <c r="AL19" s="573">
        <v>18.861970423693002</v>
      </c>
      <c r="AM19" s="568"/>
      <c r="AN19" s="573">
        <v>16.342991980652599</v>
      </c>
      <c r="AO19" s="568"/>
      <c r="AP19" s="573">
        <v>0.37026984752095443</v>
      </c>
      <c r="AQ19" s="568"/>
      <c r="AR19" s="573">
        <v>0.43836882934956156</v>
      </c>
      <c r="AS19" s="568"/>
      <c r="AT19" s="573">
        <v>0.50120593190797647</v>
      </c>
      <c r="AU19" s="568"/>
      <c r="AV19" s="573">
        <v>0.35848755426920703</v>
      </c>
      <c r="AW19" s="568"/>
      <c r="AX19" s="573">
        <v>0.55279987718914358</v>
      </c>
      <c r="AY19" s="568"/>
      <c r="AZ19" s="573">
        <v>0.50063110393254617</v>
      </c>
      <c r="BA19" s="568"/>
      <c r="BB19" s="573">
        <v>0.44835076348536707</v>
      </c>
      <c r="BC19" s="568"/>
      <c r="BD19" s="573">
        <v>0.45260500980459839</v>
      </c>
      <c r="BE19" s="568"/>
      <c r="BF19" s="573">
        <v>0.46834426376486094</v>
      </c>
      <c r="BG19" s="568"/>
      <c r="BH19" s="573">
        <v>0.7262160380443744</v>
      </c>
      <c r="BI19" s="568"/>
      <c r="BJ19" s="573" t="s">
        <v>700</v>
      </c>
      <c r="BK19" s="571"/>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469" t="str">
        <f>Parameters!S19</f>
        <v>Manufacture of basic pharmaceutical products and pharmaceutical preparations</v>
      </c>
      <c r="E20" s="475"/>
      <c r="F20" s="572">
        <v>33.953327858822732</v>
      </c>
      <c r="G20" s="568"/>
      <c r="H20" s="573">
        <v>27.929053351283088</v>
      </c>
      <c r="I20" s="568"/>
      <c r="J20" s="573">
        <v>24.197512815629587</v>
      </c>
      <c r="K20" s="568"/>
      <c r="L20" s="573">
        <v>22.084701951750628</v>
      </c>
      <c r="M20" s="568"/>
      <c r="N20" s="573">
        <v>21.23466579782114</v>
      </c>
      <c r="O20" s="568"/>
      <c r="P20" s="573">
        <v>14.353625563274781</v>
      </c>
      <c r="Q20" s="568"/>
      <c r="R20" s="573">
        <v>17.59505440674198</v>
      </c>
      <c r="S20" s="568"/>
      <c r="T20" s="573">
        <v>14.793768923724773</v>
      </c>
      <c r="U20" s="568"/>
      <c r="V20" s="573">
        <v>12.559953679283366</v>
      </c>
      <c r="W20" s="568"/>
      <c r="X20" s="573">
        <v>8.3872533703502885</v>
      </c>
      <c r="Y20" s="568"/>
      <c r="Z20" s="573">
        <v>11.454428464046908</v>
      </c>
      <c r="AA20" s="568"/>
      <c r="AB20" s="573">
        <v>10.259576502588297</v>
      </c>
      <c r="AC20" s="568"/>
      <c r="AD20" s="573">
        <v>8.8353959498305361</v>
      </c>
      <c r="AE20" s="568"/>
      <c r="AF20" s="573">
        <v>8.7603753013002557</v>
      </c>
      <c r="AG20" s="568"/>
      <c r="AH20" s="573">
        <v>12.159706145795637</v>
      </c>
      <c r="AI20" s="568"/>
      <c r="AJ20" s="573">
        <v>10.558475034706662</v>
      </c>
      <c r="AK20" s="568"/>
      <c r="AL20" s="573">
        <v>7.1157812379082577</v>
      </c>
      <c r="AM20" s="568"/>
      <c r="AN20" s="573">
        <v>6.3129077654199754</v>
      </c>
      <c r="AO20" s="568"/>
      <c r="AP20" s="573">
        <v>4.6727345898238876E-2</v>
      </c>
      <c r="AQ20" s="568"/>
      <c r="AR20" s="573">
        <v>5.2025162325157859E-2</v>
      </c>
      <c r="AS20" s="568"/>
      <c r="AT20" s="573">
        <v>6.4600932219054288E-2</v>
      </c>
      <c r="AU20" s="568"/>
      <c r="AV20" s="573">
        <v>5.0062780884008076E-2</v>
      </c>
      <c r="AW20" s="568"/>
      <c r="AX20" s="573">
        <v>6.8711291199627489E-2</v>
      </c>
      <c r="AY20" s="568"/>
      <c r="AZ20" s="573">
        <v>6.5229781950003757E-2</v>
      </c>
      <c r="BA20" s="568"/>
      <c r="BB20" s="573">
        <v>7.1656179263504413E-2</v>
      </c>
      <c r="BC20" s="568"/>
      <c r="BD20" s="573">
        <v>6.5748310443014907E-2</v>
      </c>
      <c r="BE20" s="568"/>
      <c r="BF20" s="573">
        <v>6.4878513089004317E-2</v>
      </c>
      <c r="BG20" s="568"/>
      <c r="BH20" s="573">
        <v>0.1036381061693121</v>
      </c>
      <c r="BI20" s="568"/>
      <c r="BJ20" s="573" t="s">
        <v>700</v>
      </c>
      <c r="BK20" s="571"/>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469" t="str">
        <f>Parameters!S20</f>
        <v>Manufacture of rubber and plastic products and other non-metallic mineral products</v>
      </c>
      <c r="E21" s="470"/>
      <c r="F21" s="603"/>
      <c r="G21" s="594"/>
      <c r="H21" s="575"/>
      <c r="I21" s="594"/>
      <c r="J21" s="575"/>
      <c r="K21" s="594"/>
      <c r="L21" s="575"/>
      <c r="M21" s="594"/>
      <c r="N21" s="575"/>
      <c r="O21" s="594"/>
      <c r="P21" s="575"/>
      <c r="Q21" s="594"/>
      <c r="R21" s="575"/>
      <c r="S21" s="594"/>
      <c r="T21" s="575"/>
      <c r="U21" s="594"/>
      <c r="V21" s="575"/>
      <c r="W21" s="594"/>
      <c r="X21" s="575"/>
      <c r="Y21" s="594"/>
      <c r="Z21" s="575"/>
      <c r="AA21" s="594"/>
      <c r="AB21" s="575"/>
      <c r="AC21" s="594"/>
      <c r="AD21" s="575"/>
      <c r="AE21" s="594"/>
      <c r="AF21" s="575"/>
      <c r="AG21" s="594"/>
      <c r="AH21" s="575"/>
      <c r="AI21" s="594"/>
      <c r="AJ21" s="575"/>
      <c r="AK21" s="594"/>
      <c r="AL21" s="575"/>
      <c r="AM21" s="594"/>
      <c r="AN21" s="575"/>
      <c r="AO21" s="594"/>
      <c r="AP21" s="575"/>
      <c r="AQ21" s="594"/>
      <c r="AR21" s="575"/>
      <c r="AS21" s="594"/>
      <c r="AT21" s="575"/>
      <c r="AU21" s="594"/>
      <c r="AV21" s="575"/>
      <c r="AW21" s="594"/>
      <c r="AX21" s="575"/>
      <c r="AY21" s="594"/>
      <c r="AZ21" s="575"/>
      <c r="BA21" s="594"/>
      <c r="BB21" s="575"/>
      <c r="BC21" s="594"/>
      <c r="BD21" s="575"/>
      <c r="BE21" s="594"/>
      <c r="BF21" s="575"/>
      <c r="BG21" s="594"/>
      <c r="BH21" s="610"/>
      <c r="BI21" s="594"/>
      <c r="BJ21" s="575"/>
      <c r="BK21" s="598"/>
      <c r="CJ21" s="303"/>
      <c r="CK21" s="303"/>
      <c r="CL21" s="303"/>
      <c r="CM21" s="304"/>
      <c r="CN21" s="303"/>
      <c r="CO21" s="303"/>
      <c r="CP21" s="303"/>
      <c r="CQ21" s="303"/>
      <c r="CR21" s="303"/>
      <c r="CS21" s="303"/>
      <c r="CT21" s="303"/>
    </row>
    <row r="22" spans="1:98" s="15" customFormat="1" ht="12.75" customHeight="1">
      <c r="A22" s="35"/>
      <c r="B22" s="204" t="str">
        <f>Parameters!Q21</f>
        <v>C22</v>
      </c>
      <c r="C22" s="218"/>
      <c r="D22" s="471" t="str">
        <f>Parameters!S21</f>
        <v>Manufacture of rubber and plastic products</v>
      </c>
      <c r="E22" s="472"/>
      <c r="F22" s="567">
        <v>46.727607437038664</v>
      </c>
      <c r="G22" s="568"/>
      <c r="H22" s="569">
        <v>36.114107077521993</v>
      </c>
      <c r="I22" s="568"/>
      <c r="J22" s="569">
        <v>35.776117180592983</v>
      </c>
      <c r="K22" s="568"/>
      <c r="L22" s="569">
        <v>36.710413032011168</v>
      </c>
      <c r="M22" s="568"/>
      <c r="N22" s="569">
        <v>47.694370042991899</v>
      </c>
      <c r="O22" s="568"/>
      <c r="P22" s="569">
        <v>33.116203447227335</v>
      </c>
      <c r="Q22" s="568"/>
      <c r="R22" s="569">
        <v>40.252644825557503</v>
      </c>
      <c r="S22" s="568"/>
      <c r="T22" s="569">
        <v>47.891986789869669</v>
      </c>
      <c r="U22" s="568"/>
      <c r="V22" s="569">
        <v>61.166804959640153</v>
      </c>
      <c r="W22" s="568"/>
      <c r="X22" s="569">
        <v>61.547036251230516</v>
      </c>
      <c r="Y22" s="568"/>
      <c r="Z22" s="569">
        <v>79.063601470974206</v>
      </c>
      <c r="AA22" s="568"/>
      <c r="AB22" s="569">
        <v>63.740057997283408</v>
      </c>
      <c r="AC22" s="568"/>
      <c r="AD22" s="569">
        <v>55.204303081226826</v>
      </c>
      <c r="AE22" s="568"/>
      <c r="AF22" s="569">
        <v>47.233904303745952</v>
      </c>
      <c r="AG22" s="568"/>
      <c r="AH22" s="569">
        <v>47.683578175470586</v>
      </c>
      <c r="AI22" s="568"/>
      <c r="AJ22" s="569">
        <v>43.435742892193787</v>
      </c>
      <c r="AK22" s="568"/>
      <c r="AL22" s="569">
        <v>32.439464708522046</v>
      </c>
      <c r="AM22" s="568"/>
      <c r="AN22" s="569">
        <v>37.147073589631873</v>
      </c>
      <c r="AO22" s="568"/>
      <c r="AP22" s="569">
        <v>1.2939329265610366</v>
      </c>
      <c r="AQ22" s="568"/>
      <c r="AR22" s="569">
        <v>1.1737530355694765</v>
      </c>
      <c r="AS22" s="568"/>
      <c r="AT22" s="569">
        <v>1.8049297397934794</v>
      </c>
      <c r="AU22" s="568"/>
      <c r="AV22" s="569">
        <v>1.215597969736844</v>
      </c>
      <c r="AW22" s="568"/>
      <c r="AX22" s="569">
        <v>1.8223663244871815</v>
      </c>
      <c r="AY22" s="568"/>
      <c r="AZ22" s="569">
        <v>1.7281189011881981</v>
      </c>
      <c r="BA22" s="568"/>
      <c r="BB22" s="569">
        <v>1.9152310252547595</v>
      </c>
      <c r="BC22" s="568"/>
      <c r="BD22" s="569">
        <v>1.8369033962992605</v>
      </c>
      <c r="BE22" s="568"/>
      <c r="BF22" s="569">
        <v>1.9680342100777268</v>
      </c>
      <c r="BG22" s="568"/>
      <c r="BH22" s="569">
        <v>2.92669926848551</v>
      </c>
      <c r="BI22" s="568"/>
      <c r="BJ22" s="569" t="s">
        <v>700</v>
      </c>
      <c r="BK22" s="571"/>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471" t="str">
        <f>Parameters!S22</f>
        <v>Manufacture of other non-metallic mineral products</v>
      </c>
      <c r="E23" s="473"/>
      <c r="F23" s="567">
        <v>51.714759816929948</v>
      </c>
      <c r="G23" s="568"/>
      <c r="H23" s="569">
        <v>46.578817677116554</v>
      </c>
      <c r="I23" s="568"/>
      <c r="J23" s="569">
        <v>53.892923323195063</v>
      </c>
      <c r="K23" s="568"/>
      <c r="L23" s="569">
        <v>56.862881158004377</v>
      </c>
      <c r="M23" s="568"/>
      <c r="N23" s="569">
        <v>67.00021221330023</v>
      </c>
      <c r="O23" s="568"/>
      <c r="P23" s="569">
        <v>58.639392938628674</v>
      </c>
      <c r="Q23" s="568"/>
      <c r="R23" s="569">
        <v>62.644903168268542</v>
      </c>
      <c r="S23" s="568"/>
      <c r="T23" s="569">
        <v>62.408056979531338</v>
      </c>
      <c r="U23" s="568"/>
      <c r="V23" s="569">
        <v>60.79861792059333</v>
      </c>
      <c r="W23" s="568"/>
      <c r="X23" s="569">
        <v>60.339883535602112</v>
      </c>
      <c r="Y23" s="568"/>
      <c r="Z23" s="569">
        <v>69.890955064756909</v>
      </c>
      <c r="AA23" s="568"/>
      <c r="AB23" s="569">
        <v>63.316924203003737</v>
      </c>
      <c r="AC23" s="568"/>
      <c r="AD23" s="569">
        <v>59.053156957577599</v>
      </c>
      <c r="AE23" s="568"/>
      <c r="AF23" s="569">
        <v>48.914167912813653</v>
      </c>
      <c r="AG23" s="568"/>
      <c r="AH23" s="569">
        <v>35.802253580631806</v>
      </c>
      <c r="AI23" s="568"/>
      <c r="AJ23" s="569">
        <v>33.853649592026805</v>
      </c>
      <c r="AK23" s="568"/>
      <c r="AL23" s="569">
        <v>29.158394288509463</v>
      </c>
      <c r="AM23" s="568"/>
      <c r="AN23" s="569">
        <v>23.691324941006457</v>
      </c>
      <c r="AO23" s="568"/>
      <c r="AP23" s="569">
        <v>1.6645724201648551</v>
      </c>
      <c r="AQ23" s="568" t="s">
        <v>1168</v>
      </c>
      <c r="AR23" s="569">
        <v>1.5814780284838885</v>
      </c>
      <c r="AS23" s="568"/>
      <c r="AT23" s="569">
        <v>2.0552722382746693</v>
      </c>
      <c r="AU23" s="568"/>
      <c r="AV23" s="569">
        <v>1.6366957371848334</v>
      </c>
      <c r="AW23" s="568"/>
      <c r="AX23" s="569">
        <v>2.6315148229773504</v>
      </c>
      <c r="AY23" s="568"/>
      <c r="AZ23" s="569">
        <v>2.1093418334280938</v>
      </c>
      <c r="BA23" s="568"/>
      <c r="BB23" s="569">
        <v>3.012721121571897</v>
      </c>
      <c r="BC23" s="568"/>
      <c r="BD23" s="569">
        <v>2.8956139791888433</v>
      </c>
      <c r="BE23" s="568"/>
      <c r="BF23" s="569">
        <v>3.0959929674760462</v>
      </c>
      <c r="BG23" s="568"/>
      <c r="BH23" s="569">
        <v>4.6668373978723281</v>
      </c>
      <c r="BI23" s="568"/>
      <c r="BJ23" s="569" t="s">
        <v>700</v>
      </c>
      <c r="BK23" s="571"/>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469" t="str">
        <f>Parameters!S23</f>
        <v>Manufacture of basic metals and fabricated metal products, except machinery and equipment</v>
      </c>
      <c r="E24" s="470"/>
      <c r="F24" s="603"/>
      <c r="G24" s="594"/>
      <c r="H24" s="575"/>
      <c r="I24" s="594"/>
      <c r="J24" s="575"/>
      <c r="K24" s="594"/>
      <c r="L24" s="575"/>
      <c r="M24" s="594"/>
      <c r="N24" s="575"/>
      <c r="O24" s="594"/>
      <c r="P24" s="575"/>
      <c r="Q24" s="594"/>
      <c r="R24" s="575"/>
      <c r="S24" s="594"/>
      <c r="T24" s="575"/>
      <c r="U24" s="594"/>
      <c r="V24" s="575"/>
      <c r="W24" s="594"/>
      <c r="X24" s="575"/>
      <c r="Y24" s="594"/>
      <c r="Z24" s="575"/>
      <c r="AA24" s="594"/>
      <c r="AB24" s="575"/>
      <c r="AC24" s="594"/>
      <c r="AD24" s="575"/>
      <c r="AE24" s="594"/>
      <c r="AF24" s="575"/>
      <c r="AG24" s="594"/>
      <c r="AH24" s="575"/>
      <c r="AI24" s="594"/>
      <c r="AJ24" s="575"/>
      <c r="AK24" s="594"/>
      <c r="AL24" s="575"/>
      <c r="AM24" s="594"/>
      <c r="AN24" s="575"/>
      <c r="AO24" s="594"/>
      <c r="AP24" s="575"/>
      <c r="AQ24" s="594"/>
      <c r="AR24" s="575"/>
      <c r="AS24" s="594"/>
      <c r="AT24" s="575"/>
      <c r="AU24" s="594"/>
      <c r="AV24" s="575"/>
      <c r="AW24" s="594"/>
      <c r="AX24" s="575"/>
      <c r="AY24" s="594"/>
      <c r="AZ24" s="575"/>
      <c r="BA24" s="594"/>
      <c r="BB24" s="575"/>
      <c r="BC24" s="594"/>
      <c r="BD24" s="575"/>
      <c r="BE24" s="594"/>
      <c r="BF24" s="575"/>
      <c r="BG24" s="594"/>
      <c r="BH24" s="610"/>
      <c r="BI24" s="594"/>
      <c r="BJ24" s="575"/>
      <c r="BK24" s="598"/>
      <c r="CJ24" s="303"/>
      <c r="CK24" s="303"/>
      <c r="CL24" s="303"/>
      <c r="CM24" s="304"/>
      <c r="CN24" s="303"/>
      <c r="CO24" s="303"/>
      <c r="CP24" s="303"/>
      <c r="CQ24" s="303"/>
      <c r="CR24" s="303"/>
      <c r="CS24" s="303"/>
      <c r="CT24" s="303"/>
    </row>
    <row r="25" spans="1:98" s="15" customFormat="1" ht="12.75" customHeight="1">
      <c r="A25" s="35"/>
      <c r="B25" s="204" t="str">
        <f>Parameters!Q24</f>
        <v>C24</v>
      </c>
      <c r="C25" s="218"/>
      <c r="D25" s="471" t="str">
        <f>Parameters!S24</f>
        <v>Manufacture of basic metals</v>
      </c>
      <c r="E25" s="472"/>
      <c r="F25" s="567">
        <v>166.13103185253189</v>
      </c>
      <c r="G25" s="568"/>
      <c r="H25" s="569">
        <v>159.69539173302454</v>
      </c>
      <c r="I25" s="568"/>
      <c r="J25" s="569">
        <v>157.40019618689556</v>
      </c>
      <c r="K25" s="568"/>
      <c r="L25" s="569">
        <v>147.0770923841244</v>
      </c>
      <c r="M25" s="568"/>
      <c r="N25" s="569">
        <v>161.23087563854617</v>
      </c>
      <c r="O25" s="568"/>
      <c r="P25" s="569">
        <v>157.22755712707803</v>
      </c>
      <c r="Q25" s="568"/>
      <c r="R25" s="569">
        <v>215.21084692834651</v>
      </c>
      <c r="S25" s="568"/>
      <c r="T25" s="569">
        <v>182.74785668554293</v>
      </c>
      <c r="U25" s="568"/>
      <c r="V25" s="569">
        <v>208.59413320123699</v>
      </c>
      <c r="W25" s="568"/>
      <c r="X25" s="569">
        <v>200.04186477954806</v>
      </c>
      <c r="Y25" s="568"/>
      <c r="Z25" s="569">
        <v>195.30086855203371</v>
      </c>
      <c r="AA25" s="568"/>
      <c r="AB25" s="569">
        <v>169.84227492160741</v>
      </c>
      <c r="AC25" s="568"/>
      <c r="AD25" s="569">
        <v>142.19711647245367</v>
      </c>
      <c r="AE25" s="568"/>
      <c r="AF25" s="569">
        <v>98.623391178114005</v>
      </c>
      <c r="AG25" s="568"/>
      <c r="AH25" s="569">
        <v>69.93819473482182</v>
      </c>
      <c r="AI25" s="568"/>
      <c r="AJ25" s="569">
        <v>60.015751967988997</v>
      </c>
      <c r="AK25" s="568"/>
      <c r="AL25" s="569">
        <v>34.902949889800297</v>
      </c>
      <c r="AM25" s="568"/>
      <c r="AN25" s="569">
        <v>37.203623734893654</v>
      </c>
      <c r="AO25" s="568"/>
      <c r="AP25" s="569">
        <v>0.72246517349296324</v>
      </c>
      <c r="AQ25" s="568"/>
      <c r="AR25" s="569">
        <v>0.50760964279834075</v>
      </c>
      <c r="AS25" s="568"/>
      <c r="AT25" s="569">
        <v>0.74142174006867034</v>
      </c>
      <c r="AU25" s="568"/>
      <c r="AV25" s="569">
        <v>0.46525657798676884</v>
      </c>
      <c r="AW25" s="568"/>
      <c r="AX25" s="569">
        <v>0.72106157398797233</v>
      </c>
      <c r="AY25" s="568"/>
      <c r="AZ25" s="569">
        <v>0.50655844527520333</v>
      </c>
      <c r="BA25" s="568"/>
      <c r="BB25" s="569">
        <v>0.60533390472804094</v>
      </c>
      <c r="BC25" s="568"/>
      <c r="BD25" s="569">
        <v>0.59726169835854837</v>
      </c>
      <c r="BE25" s="568"/>
      <c r="BF25" s="569">
        <v>0.64434729143630731</v>
      </c>
      <c r="BG25" s="568"/>
      <c r="BH25" s="569">
        <v>0.98960881033864856</v>
      </c>
      <c r="BI25" s="568"/>
      <c r="BJ25" s="569" t="s">
        <v>700</v>
      </c>
      <c r="BK25" s="571"/>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474" t="str">
        <f>Parameters!S25</f>
        <v>Manufacture of fabricated metal products, except machinery and equipment</v>
      </c>
      <c r="E26" s="473"/>
      <c r="F26" s="567">
        <v>109.82150367005859</v>
      </c>
      <c r="G26" s="568"/>
      <c r="H26" s="569">
        <v>121.20827040542852</v>
      </c>
      <c r="I26" s="568"/>
      <c r="J26" s="569">
        <v>114.1211592906795</v>
      </c>
      <c r="K26" s="568"/>
      <c r="L26" s="569">
        <v>123.02159311639637</v>
      </c>
      <c r="M26" s="568"/>
      <c r="N26" s="569">
        <v>89.68443004761933</v>
      </c>
      <c r="O26" s="568"/>
      <c r="P26" s="569">
        <v>84.424241321464876</v>
      </c>
      <c r="Q26" s="568"/>
      <c r="R26" s="569">
        <v>117.54741635580825</v>
      </c>
      <c r="S26" s="568"/>
      <c r="T26" s="569">
        <v>103.46013460938109</v>
      </c>
      <c r="U26" s="568"/>
      <c r="V26" s="569">
        <v>128.984084595285</v>
      </c>
      <c r="W26" s="568"/>
      <c r="X26" s="569">
        <v>135.75961711496493</v>
      </c>
      <c r="Y26" s="568"/>
      <c r="Z26" s="569">
        <v>172.70917052000885</v>
      </c>
      <c r="AA26" s="568"/>
      <c r="AB26" s="569">
        <v>150.55735668365946</v>
      </c>
      <c r="AC26" s="568"/>
      <c r="AD26" s="569">
        <v>154.22860958243382</v>
      </c>
      <c r="AE26" s="568"/>
      <c r="AF26" s="569">
        <v>148.3178480194679</v>
      </c>
      <c r="AG26" s="568"/>
      <c r="AH26" s="569">
        <v>118.28511637742965</v>
      </c>
      <c r="AI26" s="568"/>
      <c r="AJ26" s="569">
        <v>103.27346689722889</v>
      </c>
      <c r="AK26" s="568"/>
      <c r="AL26" s="569">
        <v>80.294166479962612</v>
      </c>
      <c r="AM26" s="568"/>
      <c r="AN26" s="569">
        <v>79.255028584375836</v>
      </c>
      <c r="AO26" s="568"/>
      <c r="AP26" s="569">
        <v>6.8553184003316154</v>
      </c>
      <c r="AQ26" s="568" t="s">
        <v>1168</v>
      </c>
      <c r="AR26" s="569">
        <v>7.0482393173828699</v>
      </c>
      <c r="AS26" s="568"/>
      <c r="AT26" s="569">
        <v>9.5934571682678893</v>
      </c>
      <c r="AU26" s="568"/>
      <c r="AV26" s="569">
        <v>7.2496679265519015</v>
      </c>
      <c r="AW26" s="568"/>
      <c r="AX26" s="569">
        <v>10.642612614112354</v>
      </c>
      <c r="AY26" s="568"/>
      <c r="AZ26" s="569">
        <v>9.162711952735874</v>
      </c>
      <c r="BA26" s="568"/>
      <c r="BB26" s="569">
        <v>9.8518193031300978</v>
      </c>
      <c r="BC26" s="568"/>
      <c r="BD26" s="569">
        <v>9.1107649550420238</v>
      </c>
      <c r="BE26" s="568"/>
      <c r="BF26" s="569">
        <v>9.6092416637634255</v>
      </c>
      <c r="BG26" s="568"/>
      <c r="BH26" s="569">
        <v>15.044201307477682</v>
      </c>
      <c r="BI26" s="568"/>
      <c r="BJ26" s="569" t="s">
        <v>700</v>
      </c>
      <c r="BK26" s="571"/>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469" t="str">
        <f>Parameters!S26</f>
        <v>Manufacture of computer, electronic and optical products</v>
      </c>
      <c r="E27" s="475"/>
      <c r="F27" s="572">
        <v>2.4899430046276052</v>
      </c>
      <c r="G27" s="568"/>
      <c r="H27" s="573">
        <v>3.1850063173454828</v>
      </c>
      <c r="I27" s="568"/>
      <c r="J27" s="573">
        <v>3.8310242238308736</v>
      </c>
      <c r="K27" s="568"/>
      <c r="L27" s="573">
        <v>3.2027993456357398</v>
      </c>
      <c r="M27" s="568"/>
      <c r="N27" s="573">
        <v>0.31494990266690032</v>
      </c>
      <c r="O27" s="568"/>
      <c r="P27" s="573">
        <v>5.5308148177048313</v>
      </c>
      <c r="Q27" s="568"/>
      <c r="R27" s="573">
        <v>6.320210052808795</v>
      </c>
      <c r="S27" s="568"/>
      <c r="T27" s="573">
        <v>4.7713691579931421</v>
      </c>
      <c r="U27" s="568"/>
      <c r="V27" s="573">
        <v>6.282287636957876</v>
      </c>
      <c r="W27" s="568"/>
      <c r="X27" s="573">
        <v>6.661188853886145</v>
      </c>
      <c r="Y27" s="568"/>
      <c r="Z27" s="573">
        <v>11.05210653107051</v>
      </c>
      <c r="AA27" s="568"/>
      <c r="AB27" s="573">
        <v>17.305378101170334</v>
      </c>
      <c r="AC27" s="568"/>
      <c r="AD27" s="573">
        <v>16.399585283309129</v>
      </c>
      <c r="AE27" s="568"/>
      <c r="AF27" s="573">
        <v>20.52222056477418</v>
      </c>
      <c r="AG27" s="568"/>
      <c r="AH27" s="573">
        <v>24.824475962613011</v>
      </c>
      <c r="AI27" s="568"/>
      <c r="AJ27" s="573">
        <v>42.197555329780684</v>
      </c>
      <c r="AK27" s="568"/>
      <c r="AL27" s="573">
        <v>45.637135929687112</v>
      </c>
      <c r="AM27" s="568"/>
      <c r="AN27" s="573">
        <v>29.93533710691737</v>
      </c>
      <c r="AO27" s="568"/>
      <c r="AP27" s="573">
        <v>0.47246614870562387</v>
      </c>
      <c r="AQ27" s="568"/>
      <c r="AR27" s="573">
        <v>0.52419781802973942</v>
      </c>
      <c r="AS27" s="568"/>
      <c r="AT27" s="573">
        <v>0.60076664061095952</v>
      </c>
      <c r="AU27" s="568"/>
      <c r="AV27" s="573">
        <v>0.47718331849741663</v>
      </c>
      <c r="AW27" s="568"/>
      <c r="AX27" s="573">
        <v>0.76289996590274967</v>
      </c>
      <c r="AY27" s="568"/>
      <c r="AZ27" s="573">
        <v>0.65161575564798468</v>
      </c>
      <c r="BA27" s="568"/>
      <c r="BB27" s="573">
        <v>0.73648879494027397</v>
      </c>
      <c r="BC27" s="568"/>
      <c r="BD27" s="573">
        <v>0.76402819994130944</v>
      </c>
      <c r="BE27" s="568"/>
      <c r="BF27" s="573">
        <v>0.81779883936021014</v>
      </c>
      <c r="BG27" s="568"/>
      <c r="BH27" s="573">
        <v>1.3715000772061048</v>
      </c>
      <c r="BI27" s="568"/>
      <c r="BJ27" s="573" t="s">
        <v>700</v>
      </c>
      <c r="BK27" s="571"/>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469" t="str">
        <f>Parameters!S27</f>
        <v>Manufacture of electrical equipment</v>
      </c>
      <c r="E28" s="475"/>
      <c r="F28" s="572">
        <v>20.00916260819907</v>
      </c>
      <c r="G28" s="568"/>
      <c r="H28" s="573">
        <v>25.857822249205654</v>
      </c>
      <c r="I28" s="568"/>
      <c r="J28" s="573">
        <v>24.01451477378512</v>
      </c>
      <c r="K28" s="568"/>
      <c r="L28" s="573">
        <v>20.8263143761523</v>
      </c>
      <c r="M28" s="568"/>
      <c r="N28" s="573">
        <v>12.048300934940618</v>
      </c>
      <c r="O28" s="568"/>
      <c r="P28" s="573">
        <v>21.98425298474455</v>
      </c>
      <c r="Q28" s="568"/>
      <c r="R28" s="573">
        <v>29.036173528367307</v>
      </c>
      <c r="S28" s="568"/>
      <c r="T28" s="573">
        <v>19.875971323822625</v>
      </c>
      <c r="U28" s="568"/>
      <c r="V28" s="573">
        <v>25.17074489952299</v>
      </c>
      <c r="W28" s="568"/>
      <c r="X28" s="573">
        <v>24.436649147251444</v>
      </c>
      <c r="Y28" s="568"/>
      <c r="Z28" s="573">
        <v>34.706874196215452</v>
      </c>
      <c r="AA28" s="568"/>
      <c r="AB28" s="573">
        <v>28.808264626628681</v>
      </c>
      <c r="AC28" s="568"/>
      <c r="AD28" s="573">
        <v>26.293856474477305</v>
      </c>
      <c r="AE28" s="568"/>
      <c r="AF28" s="573">
        <v>25.918182746900481</v>
      </c>
      <c r="AG28" s="568"/>
      <c r="AH28" s="573">
        <v>22.743772713175453</v>
      </c>
      <c r="AI28" s="568"/>
      <c r="AJ28" s="573">
        <v>36.540085392864356</v>
      </c>
      <c r="AK28" s="568"/>
      <c r="AL28" s="573">
        <v>25.961013696083864</v>
      </c>
      <c r="AM28" s="568"/>
      <c r="AN28" s="573">
        <v>27.346774119582658</v>
      </c>
      <c r="AO28" s="568"/>
      <c r="AP28" s="573">
        <v>0.89145744610193955</v>
      </c>
      <c r="AQ28" s="568"/>
      <c r="AR28" s="573">
        <v>0.85542477314515986</v>
      </c>
      <c r="AS28" s="568"/>
      <c r="AT28" s="573">
        <v>1.1025057632696693</v>
      </c>
      <c r="AU28" s="568"/>
      <c r="AV28" s="573">
        <v>0.92991219814491866</v>
      </c>
      <c r="AW28" s="568"/>
      <c r="AX28" s="573">
        <v>1.5483250790837519</v>
      </c>
      <c r="AY28" s="568"/>
      <c r="AZ28" s="573">
        <v>1.2014243755255056</v>
      </c>
      <c r="BA28" s="568"/>
      <c r="BB28" s="573">
        <v>1.3997599673227474</v>
      </c>
      <c r="BC28" s="568"/>
      <c r="BD28" s="573">
        <v>1.6286193016532464</v>
      </c>
      <c r="BE28" s="568"/>
      <c r="BF28" s="573">
        <v>1.7952386647888054</v>
      </c>
      <c r="BG28" s="568"/>
      <c r="BH28" s="573">
        <v>2.3423588124459314</v>
      </c>
      <c r="BI28" s="568"/>
      <c r="BJ28" s="573" t="s">
        <v>700</v>
      </c>
      <c r="BK28" s="571"/>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469" t="str">
        <f>Parameters!S28</f>
        <v>Manufacture of machinery and equipment n.e.c.</v>
      </c>
      <c r="E29" s="475"/>
      <c r="F29" s="572">
        <v>55.582891118866023</v>
      </c>
      <c r="G29" s="568"/>
      <c r="H29" s="573">
        <v>46.016502315022159</v>
      </c>
      <c r="I29" s="568"/>
      <c r="J29" s="573">
        <v>51.935639919119488</v>
      </c>
      <c r="K29" s="568"/>
      <c r="L29" s="573">
        <v>56.670063706904628</v>
      </c>
      <c r="M29" s="568"/>
      <c r="N29" s="573">
        <v>46.434570432324314</v>
      </c>
      <c r="O29" s="568"/>
      <c r="P29" s="573">
        <v>52.995737723992541</v>
      </c>
      <c r="Q29" s="568"/>
      <c r="R29" s="573">
        <v>58.946174027372045</v>
      </c>
      <c r="S29" s="568"/>
      <c r="T29" s="573">
        <v>57.366878256056452</v>
      </c>
      <c r="U29" s="568"/>
      <c r="V29" s="573">
        <v>65.577346770481341</v>
      </c>
      <c r="W29" s="568"/>
      <c r="X29" s="573">
        <v>76.72793754041713</v>
      </c>
      <c r="Y29" s="568"/>
      <c r="Z29" s="573">
        <v>95.740873422601524</v>
      </c>
      <c r="AA29" s="568"/>
      <c r="AB29" s="573">
        <v>77.756790335406052</v>
      </c>
      <c r="AC29" s="568"/>
      <c r="AD29" s="573">
        <v>71.625214223161848</v>
      </c>
      <c r="AE29" s="568"/>
      <c r="AF29" s="573">
        <v>69.012825264386208</v>
      </c>
      <c r="AG29" s="568"/>
      <c r="AH29" s="573">
        <v>44.714440090550696</v>
      </c>
      <c r="AI29" s="568"/>
      <c r="AJ29" s="573">
        <v>53.027076398050426</v>
      </c>
      <c r="AK29" s="568"/>
      <c r="AL29" s="573">
        <v>42.047915272713254</v>
      </c>
      <c r="AM29" s="568"/>
      <c r="AN29" s="573">
        <v>35.924077138231119</v>
      </c>
      <c r="AO29" s="568"/>
      <c r="AP29" s="573">
        <v>1.0964854517488944</v>
      </c>
      <c r="AQ29" s="568"/>
      <c r="AR29" s="573">
        <v>1.5672064037706921</v>
      </c>
      <c r="AS29" s="568"/>
      <c r="AT29" s="573">
        <v>1.3437195786376843</v>
      </c>
      <c r="AU29" s="568"/>
      <c r="AV29" s="573">
        <v>1.8467557114314113</v>
      </c>
      <c r="AW29" s="568"/>
      <c r="AX29" s="573">
        <v>1.7621607089691924</v>
      </c>
      <c r="AY29" s="568"/>
      <c r="AZ29" s="573">
        <v>1.6135350954545113</v>
      </c>
      <c r="BA29" s="568"/>
      <c r="BB29" s="573">
        <v>1.8789340555341476</v>
      </c>
      <c r="BC29" s="568"/>
      <c r="BD29" s="573">
        <v>1.7548458130718574</v>
      </c>
      <c r="BE29" s="568"/>
      <c r="BF29" s="573">
        <v>1.927311158892814</v>
      </c>
      <c r="BG29" s="568"/>
      <c r="BH29" s="573">
        <v>2.9533390094072125</v>
      </c>
      <c r="BI29" s="568"/>
      <c r="BJ29" s="573" t="s">
        <v>700</v>
      </c>
      <c r="BK29" s="571"/>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469" t="str">
        <f>Parameters!S29</f>
        <v>Manufacture of motor vehicles, trailers, semi-trailers and of other transport equipment</v>
      </c>
      <c r="E30" s="470"/>
      <c r="F30" s="603"/>
      <c r="G30" s="594"/>
      <c r="H30" s="575"/>
      <c r="I30" s="594"/>
      <c r="J30" s="575"/>
      <c r="K30" s="594"/>
      <c r="L30" s="575"/>
      <c r="M30" s="594"/>
      <c r="N30" s="575"/>
      <c r="O30" s="594"/>
      <c r="P30" s="575"/>
      <c r="Q30" s="594"/>
      <c r="R30" s="575"/>
      <c r="S30" s="594"/>
      <c r="T30" s="575"/>
      <c r="U30" s="594"/>
      <c r="V30" s="575"/>
      <c r="W30" s="594"/>
      <c r="X30" s="575"/>
      <c r="Y30" s="594"/>
      <c r="Z30" s="575"/>
      <c r="AA30" s="594"/>
      <c r="AB30" s="575"/>
      <c r="AC30" s="594"/>
      <c r="AD30" s="575"/>
      <c r="AE30" s="594"/>
      <c r="AF30" s="575"/>
      <c r="AG30" s="594"/>
      <c r="AH30" s="575"/>
      <c r="AI30" s="594"/>
      <c r="AJ30" s="575"/>
      <c r="AK30" s="594"/>
      <c r="AL30" s="575"/>
      <c r="AM30" s="594"/>
      <c r="AN30" s="575"/>
      <c r="AO30" s="594"/>
      <c r="AP30" s="575"/>
      <c r="AQ30" s="594"/>
      <c r="AR30" s="575"/>
      <c r="AS30" s="594"/>
      <c r="AT30" s="575"/>
      <c r="AU30" s="594"/>
      <c r="AV30" s="575"/>
      <c r="AW30" s="594"/>
      <c r="AX30" s="575"/>
      <c r="AY30" s="594"/>
      <c r="AZ30" s="575"/>
      <c r="BA30" s="594"/>
      <c r="BB30" s="575"/>
      <c r="BC30" s="594"/>
      <c r="BD30" s="575"/>
      <c r="BE30" s="594"/>
      <c r="BF30" s="575"/>
      <c r="BG30" s="594"/>
      <c r="BH30" s="610"/>
      <c r="BI30" s="594"/>
      <c r="BJ30" s="575"/>
      <c r="BK30" s="598"/>
      <c r="CJ30" s="303"/>
      <c r="CK30" s="303"/>
      <c r="CL30" s="303"/>
      <c r="CM30" s="304"/>
      <c r="CN30" s="303"/>
      <c r="CO30" s="303"/>
      <c r="CP30" s="303"/>
      <c r="CQ30" s="303"/>
      <c r="CR30" s="303"/>
      <c r="CS30" s="303"/>
      <c r="CT30" s="303"/>
    </row>
    <row r="31" spans="1:98" s="15" customFormat="1" ht="12.75" customHeight="1">
      <c r="A31" s="35"/>
      <c r="B31" s="204" t="str">
        <f>Parameters!Q30</f>
        <v>C29</v>
      </c>
      <c r="C31" s="205"/>
      <c r="D31" s="471" t="str">
        <f>Parameters!S30</f>
        <v>Manufacture of motor vehicles, trailers and semi-trailers</v>
      </c>
      <c r="E31" s="472"/>
      <c r="F31" s="567">
        <v>25.943365294325172</v>
      </c>
      <c r="G31" s="568"/>
      <c r="H31" s="569">
        <v>28.895193645229067</v>
      </c>
      <c r="I31" s="568"/>
      <c r="J31" s="569">
        <v>35.115732942632526</v>
      </c>
      <c r="K31" s="568"/>
      <c r="L31" s="569">
        <v>78.39551630239572</v>
      </c>
      <c r="M31" s="568" t="s">
        <v>575</v>
      </c>
      <c r="N31" s="569">
        <v>99.803907355047158</v>
      </c>
      <c r="O31" s="568"/>
      <c r="P31" s="569">
        <v>64.297766465908012</v>
      </c>
      <c r="Q31" s="568"/>
      <c r="R31" s="569">
        <v>76.742880811953441</v>
      </c>
      <c r="S31" s="568"/>
      <c r="T31" s="569">
        <v>74.734093971013621</v>
      </c>
      <c r="U31" s="568"/>
      <c r="V31" s="569">
        <v>112.22772298979434</v>
      </c>
      <c r="W31" s="568"/>
      <c r="X31" s="569">
        <v>139.12161936143224</v>
      </c>
      <c r="Y31" s="568"/>
      <c r="Z31" s="569">
        <v>178.74693617109989</v>
      </c>
      <c r="AA31" s="568"/>
      <c r="AB31" s="569">
        <v>167.00398871976353</v>
      </c>
      <c r="AC31" s="568"/>
      <c r="AD31" s="569">
        <v>157.52855440197908</v>
      </c>
      <c r="AE31" s="568"/>
      <c r="AF31" s="569">
        <v>152.41047899326551</v>
      </c>
      <c r="AG31" s="568"/>
      <c r="AH31" s="569">
        <v>107.39960235915653</v>
      </c>
      <c r="AI31" s="568"/>
      <c r="AJ31" s="569">
        <v>118.74773135882928</v>
      </c>
      <c r="AK31" s="568"/>
      <c r="AL31" s="569">
        <v>82.642631795634131</v>
      </c>
      <c r="AM31" s="568"/>
      <c r="AN31" s="569">
        <v>73.755726077898132</v>
      </c>
      <c r="AO31" s="568"/>
      <c r="AP31" s="569">
        <v>0.37586395496032354</v>
      </c>
      <c r="AQ31" s="568"/>
      <c r="AR31" s="569">
        <v>0.3373878102858559</v>
      </c>
      <c r="AS31" s="568"/>
      <c r="AT31" s="569">
        <v>0.37713592213826735</v>
      </c>
      <c r="AU31" s="568"/>
      <c r="AV31" s="569">
        <v>0.29678800836980479</v>
      </c>
      <c r="AW31" s="568"/>
      <c r="AX31" s="569">
        <v>0.58116598224209048</v>
      </c>
      <c r="AY31" s="568"/>
      <c r="AZ31" s="569">
        <v>0.5163956947884516</v>
      </c>
      <c r="BA31" s="568"/>
      <c r="BB31" s="569">
        <v>1.274645419038051</v>
      </c>
      <c r="BC31" s="568"/>
      <c r="BD31" s="569">
        <v>0.86666976982932364</v>
      </c>
      <c r="BE31" s="568"/>
      <c r="BF31" s="569">
        <v>0.97681728555610614</v>
      </c>
      <c r="BG31" s="568"/>
      <c r="BH31" s="569">
        <v>1.4912052900081743</v>
      </c>
      <c r="BI31" s="568"/>
      <c r="BJ31" s="569" t="s">
        <v>700</v>
      </c>
      <c r="BK31" s="571"/>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471" t="str">
        <f>Parameters!S31</f>
        <v>Manufacture of other transport equipment</v>
      </c>
      <c r="E32" s="472"/>
      <c r="F32" s="567">
        <v>10.078456072232939</v>
      </c>
      <c r="G32" s="568"/>
      <c r="H32" s="569">
        <v>7.4316814071394601</v>
      </c>
      <c r="I32" s="568"/>
      <c r="J32" s="569">
        <v>8.0737940418117962</v>
      </c>
      <c r="K32" s="568"/>
      <c r="L32" s="569">
        <v>7.325033484410258</v>
      </c>
      <c r="M32" s="568"/>
      <c r="N32" s="569">
        <v>3.8674283079034915</v>
      </c>
      <c r="O32" s="568"/>
      <c r="P32" s="569">
        <v>5.6076771170638287</v>
      </c>
      <c r="Q32" s="568"/>
      <c r="R32" s="569">
        <v>8.7754161970289495</v>
      </c>
      <c r="S32" s="568"/>
      <c r="T32" s="569">
        <v>6.1251504865507211</v>
      </c>
      <c r="U32" s="568"/>
      <c r="V32" s="569">
        <v>7.3606597178481463</v>
      </c>
      <c r="W32" s="568"/>
      <c r="X32" s="569">
        <v>7.0667593929603942</v>
      </c>
      <c r="Y32" s="568"/>
      <c r="Z32" s="569">
        <v>7.6793566038924919</v>
      </c>
      <c r="AA32" s="568"/>
      <c r="AB32" s="569">
        <v>5.7968195409361121</v>
      </c>
      <c r="AC32" s="568"/>
      <c r="AD32" s="569">
        <v>5.9313703317311299</v>
      </c>
      <c r="AE32" s="568"/>
      <c r="AF32" s="569">
        <v>6.5259822041357554</v>
      </c>
      <c r="AG32" s="568"/>
      <c r="AH32" s="569">
        <v>6.2238161035355102</v>
      </c>
      <c r="AI32" s="568"/>
      <c r="AJ32" s="569">
        <v>9.617206081787657</v>
      </c>
      <c r="AK32" s="568"/>
      <c r="AL32" s="569">
        <v>5.0621616225046981</v>
      </c>
      <c r="AM32" s="568"/>
      <c r="AN32" s="569">
        <v>5.1938520739721996</v>
      </c>
      <c r="AO32" s="568"/>
      <c r="AP32" s="569">
        <v>0.1014292999996026</v>
      </c>
      <c r="AQ32" s="568"/>
      <c r="AR32" s="569">
        <v>0.24598986792589711</v>
      </c>
      <c r="AS32" s="568"/>
      <c r="AT32" s="569">
        <v>8.348209577644207E-2</v>
      </c>
      <c r="AU32" s="568"/>
      <c r="AV32" s="569">
        <v>7.4806573970629855E-2</v>
      </c>
      <c r="AW32" s="568"/>
      <c r="AX32" s="569">
        <v>0.13730478083107606</v>
      </c>
      <c r="AY32" s="568"/>
      <c r="AZ32" s="569">
        <v>8.2721570711876871E-2</v>
      </c>
      <c r="BA32" s="568"/>
      <c r="BB32" s="569">
        <v>8.2281912964716153E-2</v>
      </c>
      <c r="BC32" s="568"/>
      <c r="BD32" s="569">
        <v>8.7113015875742841E-2</v>
      </c>
      <c r="BE32" s="568"/>
      <c r="BF32" s="569">
        <v>9.6442036208736662E-2</v>
      </c>
      <c r="BG32" s="568"/>
      <c r="BH32" s="569">
        <v>0.15719931022902719</v>
      </c>
      <c r="BI32" s="568"/>
      <c r="BJ32" s="569" t="s">
        <v>700</v>
      </c>
      <c r="BK32" s="571"/>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469" t="str">
        <f>Parameters!S32</f>
        <v>Manufacture of furniture; jewellery, musical instruments, toys; repair and installation of machinery and equipment</v>
      </c>
      <c r="E33" s="470"/>
      <c r="F33" s="603"/>
      <c r="G33" s="594"/>
      <c r="H33" s="575"/>
      <c r="I33" s="594"/>
      <c r="J33" s="575"/>
      <c r="K33" s="594"/>
      <c r="L33" s="575"/>
      <c r="M33" s="594"/>
      <c r="N33" s="575"/>
      <c r="O33" s="594"/>
      <c r="P33" s="575"/>
      <c r="Q33" s="594"/>
      <c r="R33" s="575"/>
      <c r="S33" s="594"/>
      <c r="T33" s="575"/>
      <c r="U33" s="594"/>
      <c r="V33" s="575"/>
      <c r="W33" s="594"/>
      <c r="X33" s="575"/>
      <c r="Y33" s="594"/>
      <c r="Z33" s="575"/>
      <c r="AA33" s="594"/>
      <c r="AB33" s="575"/>
      <c r="AC33" s="594"/>
      <c r="AD33" s="575"/>
      <c r="AE33" s="594"/>
      <c r="AF33" s="575"/>
      <c r="AG33" s="594"/>
      <c r="AH33" s="575"/>
      <c r="AI33" s="594"/>
      <c r="AJ33" s="575"/>
      <c r="AK33" s="594"/>
      <c r="AL33" s="575"/>
      <c r="AM33" s="594"/>
      <c r="AN33" s="575"/>
      <c r="AO33" s="594"/>
      <c r="AP33" s="575"/>
      <c r="AQ33" s="594"/>
      <c r="AR33" s="575"/>
      <c r="AS33" s="594"/>
      <c r="AT33" s="575"/>
      <c r="AU33" s="594"/>
      <c r="AV33" s="575"/>
      <c r="AW33" s="594"/>
      <c r="AX33" s="575"/>
      <c r="AY33" s="594"/>
      <c r="AZ33" s="575"/>
      <c r="BA33" s="594"/>
      <c r="BB33" s="575"/>
      <c r="BC33" s="594"/>
      <c r="BD33" s="575"/>
      <c r="BE33" s="594"/>
      <c r="BF33" s="575"/>
      <c r="BG33" s="594"/>
      <c r="BH33" s="610"/>
      <c r="BI33" s="594"/>
      <c r="BJ33" s="575"/>
      <c r="BK33" s="598"/>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471" t="str">
        <f>Parameters!S33</f>
        <v>Manufacture of furniture; other manufacturing</v>
      </c>
      <c r="E34" s="472"/>
      <c r="F34" s="567">
        <v>29.082437409108604</v>
      </c>
      <c r="G34" s="568"/>
      <c r="H34" s="569">
        <v>32.590408881849378</v>
      </c>
      <c r="I34" s="568"/>
      <c r="J34" s="569">
        <v>29.241893621255283</v>
      </c>
      <c r="K34" s="568"/>
      <c r="L34" s="569">
        <v>28.685147751501848</v>
      </c>
      <c r="M34" s="568"/>
      <c r="N34" s="569">
        <v>10.45594552642598</v>
      </c>
      <c r="O34" s="568"/>
      <c r="P34" s="569">
        <v>24.806898276098345</v>
      </c>
      <c r="Q34" s="568"/>
      <c r="R34" s="569">
        <v>37.56925309588749</v>
      </c>
      <c r="S34" s="568"/>
      <c r="T34" s="569">
        <v>45.268049319716681</v>
      </c>
      <c r="U34" s="568"/>
      <c r="V34" s="569">
        <v>47.708721390129604</v>
      </c>
      <c r="W34" s="568"/>
      <c r="X34" s="569">
        <v>48.994832900488106</v>
      </c>
      <c r="Y34" s="568"/>
      <c r="Z34" s="569">
        <v>65.39640237555713</v>
      </c>
      <c r="AA34" s="568"/>
      <c r="AB34" s="569">
        <v>55.526951641827949</v>
      </c>
      <c r="AC34" s="568"/>
      <c r="AD34" s="569">
        <v>43.017965693397805</v>
      </c>
      <c r="AE34" s="568"/>
      <c r="AF34" s="569">
        <v>35.1300997488799</v>
      </c>
      <c r="AG34" s="568"/>
      <c r="AH34" s="569">
        <v>35.596251232923727</v>
      </c>
      <c r="AI34" s="568"/>
      <c r="AJ34" s="569">
        <v>33.192666878360498</v>
      </c>
      <c r="AK34" s="568"/>
      <c r="AL34" s="569">
        <v>20.476540328217183</v>
      </c>
      <c r="AM34" s="568"/>
      <c r="AN34" s="569">
        <v>16.843181997897581</v>
      </c>
      <c r="AO34" s="568"/>
      <c r="AP34" s="569">
        <v>1.7435299241762892</v>
      </c>
      <c r="AQ34" s="568" t="s">
        <v>1168</v>
      </c>
      <c r="AR34" s="569">
        <v>1.7917960243781432</v>
      </c>
      <c r="AS34" s="568"/>
      <c r="AT34" s="569">
        <v>2.7501161288191649</v>
      </c>
      <c r="AU34" s="568"/>
      <c r="AV34" s="569">
        <v>1.8363405161463993</v>
      </c>
      <c r="AW34" s="568"/>
      <c r="AX34" s="569">
        <v>2.7558259677239971</v>
      </c>
      <c r="AY34" s="568"/>
      <c r="AZ34" s="569">
        <v>2.1770196944884472</v>
      </c>
      <c r="BA34" s="568"/>
      <c r="BB34" s="569">
        <v>2.4607180305046144</v>
      </c>
      <c r="BC34" s="568"/>
      <c r="BD34" s="569">
        <v>2.2693174216644327</v>
      </c>
      <c r="BE34" s="568"/>
      <c r="BF34" s="569">
        <v>2.3552426294046009</v>
      </c>
      <c r="BG34" s="568"/>
      <c r="BH34" s="569">
        <v>3.7152843429790177</v>
      </c>
      <c r="BI34" s="568"/>
      <c r="BJ34" s="569" t="s">
        <v>700</v>
      </c>
      <c r="BK34" s="571"/>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474" t="str">
        <f>Parameters!S34</f>
        <v>Repair and installation of machinery and equipment</v>
      </c>
      <c r="E35" s="473"/>
      <c r="F35" s="567">
        <v>56.551740537009053</v>
      </c>
      <c r="G35" s="568"/>
      <c r="H35" s="569">
        <v>56.620163428802229</v>
      </c>
      <c r="I35" s="568"/>
      <c r="J35" s="569">
        <v>54.034150072879378</v>
      </c>
      <c r="K35" s="568"/>
      <c r="L35" s="569">
        <v>60.477700951779568</v>
      </c>
      <c r="M35" s="568"/>
      <c r="N35" s="569">
        <v>46.847330863769756</v>
      </c>
      <c r="O35" s="568"/>
      <c r="P35" s="569">
        <v>48.107622558374651</v>
      </c>
      <c r="Q35" s="568"/>
      <c r="R35" s="569">
        <v>63.014599194307451</v>
      </c>
      <c r="S35" s="568"/>
      <c r="T35" s="569">
        <v>52.630221439821185</v>
      </c>
      <c r="U35" s="568"/>
      <c r="V35" s="569">
        <v>65.167565379743039</v>
      </c>
      <c r="W35" s="568"/>
      <c r="X35" s="569">
        <v>67.149918142885866</v>
      </c>
      <c r="Y35" s="568"/>
      <c r="Z35" s="569">
        <v>78.236932681683285</v>
      </c>
      <c r="AA35" s="568"/>
      <c r="AB35" s="569">
        <v>65.575528450753978</v>
      </c>
      <c r="AC35" s="568"/>
      <c r="AD35" s="569">
        <v>58.292843737002407</v>
      </c>
      <c r="AE35" s="568"/>
      <c r="AF35" s="569">
        <v>51.290007807781265</v>
      </c>
      <c r="AG35" s="568"/>
      <c r="AH35" s="569">
        <v>42.610670941176721</v>
      </c>
      <c r="AI35" s="568"/>
      <c r="AJ35" s="569">
        <v>34.775822119853856</v>
      </c>
      <c r="AK35" s="568"/>
      <c r="AL35" s="569">
        <v>27.735238040927815</v>
      </c>
      <c r="AM35" s="568"/>
      <c r="AN35" s="569">
        <v>22.026679819920446</v>
      </c>
      <c r="AO35" s="568"/>
      <c r="AP35" s="569">
        <v>2.0873961121448299</v>
      </c>
      <c r="AQ35" s="568" t="s">
        <v>1168</v>
      </c>
      <c r="AR35" s="569">
        <v>2.1892174949666563</v>
      </c>
      <c r="AS35" s="568"/>
      <c r="AT35" s="569">
        <v>2.8587660712249505</v>
      </c>
      <c r="AU35" s="568"/>
      <c r="AV35" s="569">
        <v>2.2311408952271607</v>
      </c>
      <c r="AW35" s="568"/>
      <c r="AX35" s="569">
        <v>3.3973553814138162</v>
      </c>
      <c r="AY35" s="568"/>
      <c r="AZ35" s="569">
        <v>2.6222475170868251</v>
      </c>
      <c r="BA35" s="568"/>
      <c r="BB35" s="569">
        <v>3.0216934153618693</v>
      </c>
      <c r="BC35" s="568"/>
      <c r="BD35" s="569">
        <v>2.8592539945864597</v>
      </c>
      <c r="BE35" s="568"/>
      <c r="BF35" s="569">
        <v>2.9632087056824812</v>
      </c>
      <c r="BG35" s="568"/>
      <c r="BH35" s="569">
        <v>4.5303725480071675</v>
      </c>
      <c r="BI35" s="568"/>
      <c r="BJ35" s="569" t="s">
        <v>700</v>
      </c>
      <c r="BK35" s="571"/>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479" t="str">
        <f>Parameters!S35</f>
        <v>Electricity, gas, steam and air conditioning supply</v>
      </c>
      <c r="E36" s="472"/>
      <c r="F36" s="564">
        <v>346.41726645314037</v>
      </c>
      <c r="G36" s="568"/>
      <c r="H36" s="565">
        <v>431.49047597326717</v>
      </c>
      <c r="I36" s="568"/>
      <c r="J36" s="565">
        <v>324.31110179611989</v>
      </c>
      <c r="K36" s="568"/>
      <c r="L36" s="565">
        <v>323.44225574635368</v>
      </c>
      <c r="M36" s="568"/>
      <c r="N36" s="565">
        <v>407.77589818545493</v>
      </c>
      <c r="O36" s="568"/>
      <c r="P36" s="565">
        <v>309.79384976105541</v>
      </c>
      <c r="Q36" s="568"/>
      <c r="R36" s="565">
        <v>196.33882677533543</v>
      </c>
      <c r="S36" s="568"/>
      <c r="T36" s="565">
        <v>258.62202176691909</v>
      </c>
      <c r="U36" s="568"/>
      <c r="V36" s="565">
        <v>332.32338685340352</v>
      </c>
      <c r="W36" s="568"/>
      <c r="X36" s="565">
        <v>350.47376293788943</v>
      </c>
      <c r="Y36" s="568"/>
      <c r="Z36" s="565">
        <v>304.42000202032511</v>
      </c>
      <c r="AA36" s="568"/>
      <c r="AB36" s="565">
        <v>348.66974797060948</v>
      </c>
      <c r="AC36" s="568"/>
      <c r="AD36" s="565">
        <v>324.93361791097982</v>
      </c>
      <c r="AE36" s="568"/>
      <c r="AF36" s="565">
        <v>261.2105282130758</v>
      </c>
      <c r="AG36" s="568"/>
      <c r="AH36" s="565">
        <v>189.5691016621044</v>
      </c>
      <c r="AI36" s="568"/>
      <c r="AJ36" s="565">
        <v>147.39960605042523</v>
      </c>
      <c r="AK36" s="568"/>
      <c r="AL36" s="565">
        <v>109.39808969104608</v>
      </c>
      <c r="AM36" s="568"/>
      <c r="AN36" s="565">
        <v>95.588361811741407</v>
      </c>
      <c r="AO36" s="568"/>
      <c r="AP36" s="565">
        <v>0.48424440339777147</v>
      </c>
      <c r="AQ36" s="568"/>
      <c r="AR36" s="565">
        <v>0.54063432726936556</v>
      </c>
      <c r="AS36" s="568"/>
      <c r="AT36" s="565">
        <v>0.67824296612651314</v>
      </c>
      <c r="AU36" s="568"/>
      <c r="AV36" s="565">
        <v>0.54347129291970087</v>
      </c>
      <c r="AW36" s="568"/>
      <c r="AX36" s="565">
        <v>0.84207446234436567</v>
      </c>
      <c r="AY36" s="568"/>
      <c r="AZ36" s="565">
        <v>0.69212170902796455</v>
      </c>
      <c r="BA36" s="568"/>
      <c r="BB36" s="565">
        <v>0.8037989588583091</v>
      </c>
      <c r="BC36" s="568"/>
      <c r="BD36" s="565">
        <v>0.70985281774387676</v>
      </c>
      <c r="BE36" s="568"/>
      <c r="BF36" s="565">
        <v>0.74081196321046783</v>
      </c>
      <c r="BG36" s="568"/>
      <c r="BH36" s="565">
        <v>1.1899356297471968</v>
      </c>
      <c r="BI36" s="568"/>
      <c r="BJ36" s="565" t="s">
        <v>700</v>
      </c>
      <c r="BK36" s="571"/>
      <c r="CJ36" s="303"/>
      <c r="CK36" s="303"/>
      <c r="CL36" s="303"/>
      <c r="CM36" s="304" t="s">
        <v>59</v>
      </c>
      <c r="CN36" s="303" t="s">
        <v>946</v>
      </c>
      <c r="CO36" s="303"/>
      <c r="CP36" s="303"/>
      <c r="CQ36" s="303"/>
      <c r="CR36" s="303"/>
      <c r="CS36" s="303"/>
      <c r="CT36" s="303"/>
    </row>
    <row r="37" spans="1:98" s="13" customFormat="1">
      <c r="A37" s="36"/>
      <c r="B37" s="207" t="str">
        <f>Parameters!Q36</f>
        <v>E</v>
      </c>
      <c r="C37" s="208"/>
      <c r="D37" s="479" t="str">
        <f>Parameters!S36</f>
        <v>Water supply; sewerage, waste management and remediation activities</v>
      </c>
      <c r="E37" s="481"/>
      <c r="F37" s="564">
        <v>165.31417404197424</v>
      </c>
      <c r="G37" s="568"/>
      <c r="H37" s="565">
        <v>203.9574362140975</v>
      </c>
      <c r="I37" s="568"/>
      <c r="J37" s="565">
        <v>138.94115367109256</v>
      </c>
      <c r="K37" s="568"/>
      <c r="L37" s="565">
        <v>142.61405716160277</v>
      </c>
      <c r="M37" s="568"/>
      <c r="N37" s="565">
        <v>145.11893034062001</v>
      </c>
      <c r="O37" s="568"/>
      <c r="P37" s="565">
        <v>114.15509125399599</v>
      </c>
      <c r="Q37" s="568"/>
      <c r="R37" s="565">
        <v>121.46410971437936</v>
      </c>
      <c r="S37" s="568"/>
      <c r="T37" s="565">
        <v>108.43312142596773</v>
      </c>
      <c r="U37" s="568"/>
      <c r="V37" s="565">
        <v>111.27164959075051</v>
      </c>
      <c r="W37" s="568"/>
      <c r="X37" s="565">
        <v>88.039598074138581</v>
      </c>
      <c r="Y37" s="568"/>
      <c r="Z37" s="565">
        <v>99.792701883259525</v>
      </c>
      <c r="AA37" s="568"/>
      <c r="AB37" s="565">
        <v>77.741982127430404</v>
      </c>
      <c r="AC37" s="568"/>
      <c r="AD37" s="565">
        <v>86.530937867370994</v>
      </c>
      <c r="AE37" s="568"/>
      <c r="AF37" s="565">
        <v>67.424257105749803</v>
      </c>
      <c r="AG37" s="568"/>
      <c r="AH37" s="565">
        <v>56.837801036826441</v>
      </c>
      <c r="AI37" s="568"/>
      <c r="AJ37" s="565">
        <v>39.837985479485312</v>
      </c>
      <c r="AK37" s="568"/>
      <c r="AL37" s="565">
        <v>24.319777733924308</v>
      </c>
      <c r="AM37" s="568"/>
      <c r="AN37" s="565">
        <v>24.067898190634224</v>
      </c>
      <c r="AO37" s="568"/>
      <c r="AP37" s="565">
        <v>2.1257491355745666</v>
      </c>
      <c r="AQ37" s="568"/>
      <c r="AR37" s="565">
        <v>1.9464051382526115</v>
      </c>
      <c r="AS37" s="568"/>
      <c r="AT37" s="565">
        <v>2.6045513077845506</v>
      </c>
      <c r="AU37" s="568"/>
      <c r="AV37" s="565">
        <v>2.3016150691561652</v>
      </c>
      <c r="AW37" s="568"/>
      <c r="AX37" s="565">
        <v>2.8395413233700335</v>
      </c>
      <c r="AY37" s="568"/>
      <c r="AZ37" s="565">
        <v>2.4496345297800275</v>
      </c>
      <c r="BA37" s="568"/>
      <c r="BB37" s="565">
        <v>2.8103847545231018</v>
      </c>
      <c r="BC37" s="568"/>
      <c r="BD37" s="565">
        <v>2.4646053451452712</v>
      </c>
      <c r="BE37" s="568"/>
      <c r="BF37" s="565">
        <v>2.6331951462537346</v>
      </c>
      <c r="BG37" s="568"/>
      <c r="BH37" s="565">
        <v>4.1913545465185793</v>
      </c>
      <c r="BI37" s="568"/>
      <c r="BJ37" s="565" t="s">
        <v>700</v>
      </c>
      <c r="BK37" s="571"/>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474" t="str">
        <f>Parameters!S37</f>
        <v>Water collection, treatment and supply</v>
      </c>
      <c r="E38" s="473"/>
      <c r="F38" s="567">
        <v>104.59481560995711</v>
      </c>
      <c r="G38" s="568"/>
      <c r="H38" s="569">
        <v>121.05555995292772</v>
      </c>
      <c r="I38" s="568"/>
      <c r="J38" s="569">
        <v>90.667198521314504</v>
      </c>
      <c r="K38" s="568"/>
      <c r="L38" s="569">
        <v>88.840792724437719</v>
      </c>
      <c r="M38" s="568"/>
      <c r="N38" s="569">
        <v>93.269126264770605</v>
      </c>
      <c r="O38" s="568"/>
      <c r="P38" s="569">
        <v>62.243357876021726</v>
      </c>
      <c r="Q38" s="568"/>
      <c r="R38" s="569">
        <v>61.44387063693511</v>
      </c>
      <c r="S38" s="568"/>
      <c r="T38" s="569">
        <v>56.949345284955903</v>
      </c>
      <c r="U38" s="568"/>
      <c r="V38" s="569">
        <v>61.295581254920371</v>
      </c>
      <c r="W38" s="568"/>
      <c r="X38" s="569">
        <v>56.162586477842154</v>
      </c>
      <c r="Y38" s="568"/>
      <c r="Z38" s="569">
        <v>58.220768807154336</v>
      </c>
      <c r="AA38" s="568"/>
      <c r="AB38" s="569">
        <v>42.938599669142612</v>
      </c>
      <c r="AC38" s="568"/>
      <c r="AD38" s="569">
        <v>48.275402365451555</v>
      </c>
      <c r="AE38" s="568"/>
      <c r="AF38" s="569">
        <v>34.368263991328355</v>
      </c>
      <c r="AG38" s="568"/>
      <c r="AH38" s="569">
        <v>27.972321956650845</v>
      </c>
      <c r="AI38" s="568"/>
      <c r="AJ38" s="569">
        <v>17.599091056531506</v>
      </c>
      <c r="AK38" s="568"/>
      <c r="AL38" s="569">
        <v>10.778642992120258</v>
      </c>
      <c r="AM38" s="568"/>
      <c r="AN38" s="569">
        <v>9.8032914870860033</v>
      </c>
      <c r="AO38" s="568"/>
      <c r="AP38" s="569">
        <v>0.83168408306579944</v>
      </c>
      <c r="AQ38" s="568" t="s">
        <v>1168</v>
      </c>
      <c r="AR38" s="569">
        <v>0.74531487764897941</v>
      </c>
      <c r="AS38" s="568"/>
      <c r="AT38" s="569">
        <v>1.0068065935791224</v>
      </c>
      <c r="AU38" s="568"/>
      <c r="AV38" s="569">
        <v>0.761833535314689</v>
      </c>
      <c r="AW38" s="568"/>
      <c r="AX38" s="569">
        <v>1.0916157630767915</v>
      </c>
      <c r="AY38" s="568"/>
      <c r="AZ38" s="569">
        <v>0.81058039767081858</v>
      </c>
      <c r="BA38" s="568"/>
      <c r="BB38" s="569">
        <v>0.90751323155934094</v>
      </c>
      <c r="BC38" s="568"/>
      <c r="BD38" s="569">
        <v>0.79511415012043696</v>
      </c>
      <c r="BE38" s="568"/>
      <c r="BF38" s="569">
        <v>0.85605868661456819</v>
      </c>
      <c r="BG38" s="568"/>
      <c r="BH38" s="569">
        <v>1.2661932914817358</v>
      </c>
      <c r="BI38" s="568"/>
      <c r="BJ38" s="569" t="s">
        <v>700</v>
      </c>
      <c r="BK38" s="571"/>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474" t="str">
        <f>Parameters!S38</f>
        <v>Sewerage, waste management, remediation activities</v>
      </c>
      <c r="E39" s="473"/>
      <c r="F39" s="567">
        <v>60.719358432017138</v>
      </c>
      <c r="G39" s="568"/>
      <c r="H39" s="569">
        <v>82.901876261169775</v>
      </c>
      <c r="I39" s="568"/>
      <c r="J39" s="569">
        <v>48.273955149778054</v>
      </c>
      <c r="K39" s="568"/>
      <c r="L39" s="569">
        <v>53.773264437165068</v>
      </c>
      <c r="M39" s="568"/>
      <c r="N39" s="569">
        <v>51.849804075849391</v>
      </c>
      <c r="O39" s="568"/>
      <c r="P39" s="569">
        <v>51.911733377974265</v>
      </c>
      <c r="Q39" s="568"/>
      <c r="R39" s="569">
        <v>60.020239077444259</v>
      </c>
      <c r="S39" s="568"/>
      <c r="T39" s="569">
        <v>51.483776141011823</v>
      </c>
      <c r="U39" s="568"/>
      <c r="V39" s="569">
        <v>49.976068335830142</v>
      </c>
      <c r="W39" s="568"/>
      <c r="X39" s="569">
        <v>31.877011596296427</v>
      </c>
      <c r="Y39" s="568"/>
      <c r="Z39" s="569">
        <v>41.571933076105189</v>
      </c>
      <c r="AA39" s="568"/>
      <c r="AB39" s="569">
        <v>34.803382458287793</v>
      </c>
      <c r="AC39" s="568"/>
      <c r="AD39" s="569">
        <v>38.255535501919439</v>
      </c>
      <c r="AE39" s="568"/>
      <c r="AF39" s="569">
        <v>33.05599311442144</v>
      </c>
      <c r="AG39" s="568"/>
      <c r="AH39" s="569">
        <v>28.865479080175596</v>
      </c>
      <c r="AI39" s="568"/>
      <c r="AJ39" s="569">
        <v>22.238894422953809</v>
      </c>
      <c r="AK39" s="568"/>
      <c r="AL39" s="569">
        <v>13.541134741804051</v>
      </c>
      <c r="AM39" s="568"/>
      <c r="AN39" s="569">
        <v>14.264606703548219</v>
      </c>
      <c r="AO39" s="568"/>
      <c r="AP39" s="569">
        <v>1.2940650525087669</v>
      </c>
      <c r="AQ39" s="568" t="s">
        <v>1168</v>
      </c>
      <c r="AR39" s="569">
        <v>1.201090260603632</v>
      </c>
      <c r="AS39" s="568"/>
      <c r="AT39" s="569">
        <v>1.5977447142054284</v>
      </c>
      <c r="AU39" s="568"/>
      <c r="AV39" s="569">
        <v>1.5397815338414762</v>
      </c>
      <c r="AW39" s="568"/>
      <c r="AX39" s="569">
        <v>1.747925560293242</v>
      </c>
      <c r="AY39" s="568"/>
      <c r="AZ39" s="569">
        <v>1.6390541321092087</v>
      </c>
      <c r="BA39" s="568"/>
      <c r="BB39" s="569">
        <v>1.9028715229637607</v>
      </c>
      <c r="BC39" s="568"/>
      <c r="BD39" s="569">
        <v>1.6694911950248343</v>
      </c>
      <c r="BE39" s="568"/>
      <c r="BF39" s="569">
        <v>1.7771364596391663</v>
      </c>
      <c r="BG39" s="568"/>
      <c r="BH39" s="569">
        <v>2.9251612550368433</v>
      </c>
      <c r="BI39" s="568"/>
      <c r="BJ39" s="569" t="s">
        <v>700</v>
      </c>
      <c r="BK39" s="571"/>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479" t="str">
        <f>Parameters!S39</f>
        <v>Construction</v>
      </c>
      <c r="E40" s="472"/>
      <c r="F40" s="564">
        <v>736.50259446163238</v>
      </c>
      <c r="G40" s="568"/>
      <c r="H40" s="565">
        <v>848.09931708670081</v>
      </c>
      <c r="I40" s="568"/>
      <c r="J40" s="565">
        <v>770.36566503002109</v>
      </c>
      <c r="K40" s="568"/>
      <c r="L40" s="565">
        <v>830.65221765831552</v>
      </c>
      <c r="M40" s="568"/>
      <c r="N40" s="565">
        <v>683.10271924534504</v>
      </c>
      <c r="O40" s="568"/>
      <c r="P40" s="565">
        <v>610.85222251653659</v>
      </c>
      <c r="Q40" s="568"/>
      <c r="R40" s="565">
        <v>625.98978175570869</v>
      </c>
      <c r="S40" s="568"/>
      <c r="T40" s="565">
        <v>651.22724003214569</v>
      </c>
      <c r="U40" s="568"/>
      <c r="V40" s="565">
        <v>603.7447362622637</v>
      </c>
      <c r="W40" s="568"/>
      <c r="X40" s="565">
        <v>572.32553084270103</v>
      </c>
      <c r="Y40" s="568"/>
      <c r="Z40" s="565">
        <v>659.86909199284753</v>
      </c>
      <c r="AA40" s="568"/>
      <c r="AB40" s="565">
        <v>596.61110270466918</v>
      </c>
      <c r="AC40" s="568"/>
      <c r="AD40" s="565">
        <v>709.03840257206855</v>
      </c>
      <c r="AE40" s="568"/>
      <c r="AF40" s="565">
        <v>656.04549837687864</v>
      </c>
      <c r="AG40" s="568"/>
      <c r="AH40" s="565">
        <v>587.68269734902583</v>
      </c>
      <c r="AI40" s="568"/>
      <c r="AJ40" s="565">
        <v>415.7562228940381</v>
      </c>
      <c r="AK40" s="568"/>
      <c r="AL40" s="565">
        <v>277.08658813826418</v>
      </c>
      <c r="AM40" s="568"/>
      <c r="AN40" s="565">
        <v>251.42645981733648</v>
      </c>
      <c r="AO40" s="568"/>
      <c r="AP40" s="565">
        <v>32.110714256752424</v>
      </c>
      <c r="AQ40" s="568"/>
      <c r="AR40" s="565">
        <v>30.536452802619014</v>
      </c>
      <c r="AS40" s="568"/>
      <c r="AT40" s="565">
        <v>39.948511789282172</v>
      </c>
      <c r="AU40" s="568"/>
      <c r="AV40" s="565">
        <v>31.822834579918524</v>
      </c>
      <c r="AW40" s="568"/>
      <c r="AX40" s="565">
        <v>43.902921764623684</v>
      </c>
      <c r="AY40" s="568"/>
      <c r="AZ40" s="565">
        <v>35.828226389669382</v>
      </c>
      <c r="BA40" s="568"/>
      <c r="BB40" s="565">
        <v>40.302375695676417</v>
      </c>
      <c r="BC40" s="568"/>
      <c r="BD40" s="565">
        <v>35.678351973416149</v>
      </c>
      <c r="BE40" s="568"/>
      <c r="BF40" s="565">
        <v>37.658262725529134</v>
      </c>
      <c r="BG40" s="568"/>
      <c r="BH40" s="565">
        <v>57.551836647603437</v>
      </c>
      <c r="BI40" s="568"/>
      <c r="BJ40" s="565" t="s">
        <v>700</v>
      </c>
      <c r="BK40" s="571"/>
      <c r="CJ40" s="303"/>
      <c r="CK40" s="303"/>
      <c r="CL40" s="303"/>
      <c r="CM40" s="304" t="s">
        <v>159</v>
      </c>
      <c r="CN40" s="303" t="s">
        <v>946</v>
      </c>
      <c r="CO40" s="303"/>
      <c r="CP40" s="303"/>
      <c r="CQ40" s="303"/>
      <c r="CR40" s="303"/>
      <c r="CS40" s="303"/>
      <c r="CT40" s="303"/>
    </row>
    <row r="41" spans="1:98" s="13" customFormat="1">
      <c r="A41" s="36"/>
      <c r="B41" s="207" t="str">
        <f>Parameters!Q40</f>
        <v>G</v>
      </c>
      <c r="C41" s="208"/>
      <c r="D41" s="479" t="str">
        <f>Parameters!S40</f>
        <v>Wholesale and retail trade; repair of motor vehicles and motorcycles</v>
      </c>
      <c r="E41" s="481"/>
      <c r="F41" s="564">
        <v>879.33952515590943</v>
      </c>
      <c r="G41" s="568"/>
      <c r="H41" s="565">
        <v>856.81311654854244</v>
      </c>
      <c r="I41" s="568"/>
      <c r="J41" s="565">
        <v>887.24186874940074</v>
      </c>
      <c r="K41" s="568"/>
      <c r="L41" s="565">
        <v>1016.7982692534765</v>
      </c>
      <c r="M41" s="568"/>
      <c r="N41" s="565">
        <v>942.60012923526983</v>
      </c>
      <c r="O41" s="568"/>
      <c r="P41" s="565">
        <v>837.82351135886699</v>
      </c>
      <c r="Q41" s="568"/>
      <c r="R41" s="565">
        <v>1043.0582664887127</v>
      </c>
      <c r="S41" s="568"/>
      <c r="T41" s="565">
        <v>913.96670619920019</v>
      </c>
      <c r="U41" s="568"/>
      <c r="V41" s="565">
        <v>998.76270162798482</v>
      </c>
      <c r="W41" s="568"/>
      <c r="X41" s="565">
        <v>1000.1893571057523</v>
      </c>
      <c r="Y41" s="568"/>
      <c r="Z41" s="565">
        <v>1192.2779494922718</v>
      </c>
      <c r="AA41" s="568"/>
      <c r="AB41" s="565">
        <v>1009.1693865779182</v>
      </c>
      <c r="AC41" s="568"/>
      <c r="AD41" s="565">
        <v>882.81404157478914</v>
      </c>
      <c r="AE41" s="568"/>
      <c r="AF41" s="565">
        <v>845.70871869356824</v>
      </c>
      <c r="AG41" s="568"/>
      <c r="AH41" s="565">
        <v>768.61233394790656</v>
      </c>
      <c r="AI41" s="568"/>
      <c r="AJ41" s="565">
        <v>588.05854032665434</v>
      </c>
      <c r="AK41" s="568"/>
      <c r="AL41" s="565">
        <v>376.78181920713632</v>
      </c>
      <c r="AM41" s="568" t="s">
        <v>1168</v>
      </c>
      <c r="AN41" s="565">
        <v>343.56024499110777</v>
      </c>
      <c r="AO41" s="568"/>
      <c r="AP41" s="565">
        <v>70.059638192290407</v>
      </c>
      <c r="AQ41" s="568" t="s">
        <v>1168</v>
      </c>
      <c r="AR41" s="565">
        <v>62.9706837339711</v>
      </c>
      <c r="AS41" s="568"/>
      <c r="AT41" s="565">
        <v>82.437976024248712</v>
      </c>
      <c r="AU41" s="568" t="s">
        <v>748</v>
      </c>
      <c r="AV41" s="565">
        <v>70.002768914805216</v>
      </c>
      <c r="AW41" s="568"/>
      <c r="AX41" s="565">
        <v>96.428374924440845</v>
      </c>
      <c r="AY41" s="568" t="s">
        <v>748</v>
      </c>
      <c r="AZ41" s="565">
        <v>83.009724360300751</v>
      </c>
      <c r="BA41" s="568"/>
      <c r="BB41" s="565">
        <v>100.6972575088912</v>
      </c>
      <c r="BC41" s="568"/>
      <c r="BD41" s="565">
        <v>87.977483777379732</v>
      </c>
      <c r="BE41" s="568"/>
      <c r="BF41" s="565">
        <v>91.510907374053374</v>
      </c>
      <c r="BG41" s="568"/>
      <c r="BH41" s="565">
        <v>141.73484080086075</v>
      </c>
      <c r="BI41" s="568" t="s">
        <v>753</v>
      </c>
      <c r="BJ41" s="565" t="s">
        <v>700</v>
      </c>
      <c r="BK41" s="571"/>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471" t="str">
        <f>Parameters!S41</f>
        <v>Wholesale and retail trade and repair of motor vehicles and motorcycles</v>
      </c>
      <c r="E42" s="472"/>
      <c r="F42" s="567">
        <v>135.11482272475155</v>
      </c>
      <c r="G42" s="568"/>
      <c r="H42" s="569">
        <v>198.87058752026425</v>
      </c>
      <c r="I42" s="568"/>
      <c r="J42" s="569">
        <v>164.53743857354712</v>
      </c>
      <c r="K42" s="568"/>
      <c r="L42" s="569">
        <v>222.84311016412329</v>
      </c>
      <c r="M42" s="568"/>
      <c r="N42" s="569">
        <v>159.71607159435803</v>
      </c>
      <c r="O42" s="568"/>
      <c r="P42" s="569">
        <v>158.51096120204815</v>
      </c>
      <c r="Q42" s="568"/>
      <c r="R42" s="569">
        <v>270.81007091294703</v>
      </c>
      <c r="S42" s="568"/>
      <c r="T42" s="569">
        <v>212.36947786548583</v>
      </c>
      <c r="U42" s="568"/>
      <c r="V42" s="569">
        <v>214.60226898685809</v>
      </c>
      <c r="W42" s="568"/>
      <c r="X42" s="569">
        <v>254.73268301889397</v>
      </c>
      <c r="Y42" s="568"/>
      <c r="Z42" s="569">
        <v>263.5339785940368</v>
      </c>
      <c r="AA42" s="568"/>
      <c r="AB42" s="569">
        <v>251.22447529025399</v>
      </c>
      <c r="AC42" s="568"/>
      <c r="AD42" s="569">
        <v>216.84245878850504</v>
      </c>
      <c r="AE42" s="568"/>
      <c r="AF42" s="569">
        <v>203.55639885509407</v>
      </c>
      <c r="AG42" s="568"/>
      <c r="AH42" s="569">
        <v>125.84077773842159</v>
      </c>
      <c r="AI42" s="568"/>
      <c r="AJ42" s="569">
        <v>64.457947549565191</v>
      </c>
      <c r="AK42" s="568"/>
      <c r="AL42" s="569">
        <v>32.730314953587175</v>
      </c>
      <c r="AM42" s="568"/>
      <c r="AN42" s="569">
        <v>35.147632121032998</v>
      </c>
      <c r="AO42" s="568"/>
      <c r="AP42" s="569">
        <v>9.8454335559468404</v>
      </c>
      <c r="AQ42" s="568"/>
      <c r="AR42" s="569">
        <v>8.6725483906993137</v>
      </c>
      <c r="AS42" s="568"/>
      <c r="AT42" s="569">
        <v>11.681485745013667</v>
      </c>
      <c r="AU42" s="568"/>
      <c r="AV42" s="569">
        <v>9.1648600297004172</v>
      </c>
      <c r="AW42" s="568"/>
      <c r="AX42" s="569">
        <v>14.768083093741051</v>
      </c>
      <c r="AY42" s="568"/>
      <c r="AZ42" s="569">
        <v>14.844743128620401</v>
      </c>
      <c r="BA42" s="568"/>
      <c r="BB42" s="569">
        <v>26.062227713608728</v>
      </c>
      <c r="BC42" s="568"/>
      <c r="BD42" s="569">
        <v>21.490421932292861</v>
      </c>
      <c r="BE42" s="568"/>
      <c r="BF42" s="569">
        <v>20.535084928408629</v>
      </c>
      <c r="BG42" s="568"/>
      <c r="BH42" s="569">
        <v>34.637756293798375</v>
      </c>
      <c r="BI42" s="568"/>
      <c r="BJ42" s="569" t="s">
        <v>700</v>
      </c>
      <c r="BK42" s="571"/>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471" t="str">
        <f>Parameters!S42</f>
        <v>Wholesale trade, except of motor vehicles and motorcycles</v>
      </c>
      <c r="E43" s="472"/>
      <c r="F43" s="567">
        <v>367.78976529213134</v>
      </c>
      <c r="G43" s="568"/>
      <c r="H43" s="569">
        <v>306.55472809401124</v>
      </c>
      <c r="I43" s="568"/>
      <c r="J43" s="569">
        <v>451.49592886707097</v>
      </c>
      <c r="K43" s="568"/>
      <c r="L43" s="569">
        <v>451.70133719225822</v>
      </c>
      <c r="M43" s="568"/>
      <c r="N43" s="569">
        <v>518.76190927057667</v>
      </c>
      <c r="O43" s="568"/>
      <c r="P43" s="569">
        <v>433.72927536566289</v>
      </c>
      <c r="Q43" s="568"/>
      <c r="R43" s="569">
        <v>436.9728370080237</v>
      </c>
      <c r="S43" s="568"/>
      <c r="T43" s="569">
        <v>357.29522258403136</v>
      </c>
      <c r="U43" s="568"/>
      <c r="V43" s="569">
        <v>387.70157327888847</v>
      </c>
      <c r="W43" s="568"/>
      <c r="X43" s="569">
        <v>406.10234436466544</v>
      </c>
      <c r="Y43" s="568"/>
      <c r="Z43" s="569">
        <v>483.9317034946684</v>
      </c>
      <c r="AA43" s="568"/>
      <c r="AB43" s="569">
        <v>370.47689617858811</v>
      </c>
      <c r="AC43" s="568"/>
      <c r="AD43" s="569">
        <v>351.37563577561872</v>
      </c>
      <c r="AE43" s="568"/>
      <c r="AF43" s="569">
        <v>343.41311316884895</v>
      </c>
      <c r="AG43" s="568"/>
      <c r="AH43" s="569">
        <v>378.42447395523658</v>
      </c>
      <c r="AI43" s="568"/>
      <c r="AJ43" s="569">
        <v>304.29721121613073</v>
      </c>
      <c r="AK43" s="568"/>
      <c r="AL43" s="569">
        <v>188.94561677075498</v>
      </c>
      <c r="AM43" s="568"/>
      <c r="AN43" s="569">
        <v>130.53736142922301</v>
      </c>
      <c r="AO43" s="568"/>
      <c r="AP43" s="569">
        <v>31.375094424602505</v>
      </c>
      <c r="AQ43" s="568"/>
      <c r="AR43" s="569">
        <v>27.216188976252504</v>
      </c>
      <c r="AS43" s="568"/>
      <c r="AT43" s="569">
        <v>33.612011849846205</v>
      </c>
      <c r="AU43" s="568"/>
      <c r="AV43" s="569">
        <v>31.133484611376169</v>
      </c>
      <c r="AW43" s="568"/>
      <c r="AX43" s="569">
        <v>41.013256245052574</v>
      </c>
      <c r="AY43" s="568"/>
      <c r="AZ43" s="569">
        <v>33.986087511424913</v>
      </c>
      <c r="BA43" s="568"/>
      <c r="BB43" s="569">
        <v>36.474418039477499</v>
      </c>
      <c r="BC43" s="568"/>
      <c r="BD43" s="569">
        <v>34.410743671238208</v>
      </c>
      <c r="BE43" s="568"/>
      <c r="BF43" s="569">
        <v>36.87351818094492</v>
      </c>
      <c r="BG43" s="568"/>
      <c r="BH43" s="569">
        <v>56.723436583201305</v>
      </c>
      <c r="BI43" s="568"/>
      <c r="BJ43" s="569" t="s">
        <v>700</v>
      </c>
      <c r="BK43" s="571"/>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471" t="str">
        <f>Parameters!S43</f>
        <v>Retail trade, except of motor vehicles and motorcycles</v>
      </c>
      <c r="E44" s="472"/>
      <c r="F44" s="567">
        <v>376.43493713902654</v>
      </c>
      <c r="G44" s="568"/>
      <c r="H44" s="569">
        <v>351.38780093426686</v>
      </c>
      <c r="I44" s="568"/>
      <c r="J44" s="569">
        <v>271.20850130878256</v>
      </c>
      <c r="K44" s="568"/>
      <c r="L44" s="569">
        <v>342.25382189709501</v>
      </c>
      <c r="M44" s="568"/>
      <c r="N44" s="569">
        <v>264.12214837033508</v>
      </c>
      <c r="O44" s="568"/>
      <c r="P44" s="569">
        <v>245.58327479115599</v>
      </c>
      <c r="Q44" s="568"/>
      <c r="R44" s="569">
        <v>335.27535856774188</v>
      </c>
      <c r="S44" s="568"/>
      <c r="T44" s="569">
        <v>344.30200574968291</v>
      </c>
      <c r="U44" s="568"/>
      <c r="V44" s="569">
        <v>396.45885936223834</v>
      </c>
      <c r="W44" s="568"/>
      <c r="X44" s="569">
        <v>339.3543297221928</v>
      </c>
      <c r="Y44" s="568"/>
      <c r="Z44" s="569">
        <v>444.81226740356652</v>
      </c>
      <c r="AA44" s="568"/>
      <c r="AB44" s="569">
        <v>387.46801510907602</v>
      </c>
      <c r="AC44" s="568"/>
      <c r="AD44" s="569">
        <v>314.59594701066544</v>
      </c>
      <c r="AE44" s="568"/>
      <c r="AF44" s="569">
        <v>298.73920666962516</v>
      </c>
      <c r="AG44" s="568"/>
      <c r="AH44" s="569">
        <v>264.34708225424833</v>
      </c>
      <c r="AI44" s="568"/>
      <c r="AJ44" s="569">
        <v>219.3033815609584</v>
      </c>
      <c r="AK44" s="568"/>
      <c r="AL44" s="569">
        <v>155.1058874827942</v>
      </c>
      <c r="AM44" s="568"/>
      <c r="AN44" s="569">
        <v>177.87525144085177</v>
      </c>
      <c r="AO44" s="568"/>
      <c r="AP44" s="569">
        <v>28.839110211741051</v>
      </c>
      <c r="AQ44" s="568" t="s">
        <v>1168</v>
      </c>
      <c r="AR44" s="569">
        <v>27.081946367019285</v>
      </c>
      <c r="AS44" s="568"/>
      <c r="AT44" s="569">
        <v>37.144478429388833</v>
      </c>
      <c r="AU44" s="568"/>
      <c r="AV44" s="569">
        <v>29.704424273728627</v>
      </c>
      <c r="AW44" s="568"/>
      <c r="AX44" s="569">
        <v>40.647035585647224</v>
      </c>
      <c r="AY44" s="568"/>
      <c r="AZ44" s="569">
        <v>34.178893720255438</v>
      </c>
      <c r="BA44" s="568"/>
      <c r="BB44" s="569">
        <v>38.160611755804979</v>
      </c>
      <c r="BC44" s="568"/>
      <c r="BD44" s="569">
        <v>32.076318173848662</v>
      </c>
      <c r="BE44" s="568"/>
      <c r="BF44" s="569">
        <v>34.102304264699825</v>
      </c>
      <c r="BG44" s="568"/>
      <c r="BH44" s="569">
        <v>50.373647923861057</v>
      </c>
      <c r="BI44" s="568"/>
      <c r="BJ44" s="569" t="s">
        <v>700</v>
      </c>
      <c r="BK44" s="571"/>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479" t="str">
        <f>Parameters!S44</f>
        <v>Transportation and storage</v>
      </c>
      <c r="E45" s="481"/>
      <c r="F45" s="564">
        <v>2615.1857252163672</v>
      </c>
      <c r="G45" s="568"/>
      <c r="H45" s="565">
        <v>2532.3509232562092</v>
      </c>
      <c r="I45" s="568"/>
      <c r="J45" s="565">
        <v>2353.7032008453198</v>
      </c>
      <c r="K45" s="568"/>
      <c r="L45" s="565">
        <v>2256.2048712725441</v>
      </c>
      <c r="M45" s="568"/>
      <c r="N45" s="565">
        <v>2202.0355424505719</v>
      </c>
      <c r="O45" s="568"/>
      <c r="P45" s="565">
        <v>1754.3162244762839</v>
      </c>
      <c r="Q45" s="568"/>
      <c r="R45" s="565">
        <v>1965.1315077788456</v>
      </c>
      <c r="S45" s="568"/>
      <c r="T45" s="565">
        <v>1911.5705051525381</v>
      </c>
      <c r="U45" s="568"/>
      <c r="V45" s="565">
        <v>1919.6049652446254</v>
      </c>
      <c r="W45" s="568"/>
      <c r="X45" s="565">
        <v>2006.2115184095837</v>
      </c>
      <c r="Y45" s="568"/>
      <c r="Z45" s="565">
        <v>2390.5460349369532</v>
      </c>
      <c r="AA45" s="568"/>
      <c r="AB45" s="565">
        <v>2028.0926378885315</v>
      </c>
      <c r="AC45" s="568"/>
      <c r="AD45" s="565">
        <v>2085.8957434651111</v>
      </c>
      <c r="AE45" s="568"/>
      <c r="AF45" s="565">
        <v>2349.9751305636955</v>
      </c>
      <c r="AG45" s="568"/>
      <c r="AH45" s="565">
        <v>2086.0238748377005</v>
      </c>
      <c r="AI45" s="568"/>
      <c r="AJ45" s="565">
        <v>1656.2353702171154</v>
      </c>
      <c r="AK45" s="568"/>
      <c r="AL45" s="565">
        <v>1021.493707144527</v>
      </c>
      <c r="AM45" s="568" t="s">
        <v>1168</v>
      </c>
      <c r="AN45" s="565">
        <v>1021.1574061385206</v>
      </c>
      <c r="AO45" s="568"/>
      <c r="AP45" s="565">
        <v>281.18481796080869</v>
      </c>
      <c r="AQ45" s="568" t="s">
        <v>1168</v>
      </c>
      <c r="AR45" s="565">
        <v>180.07044125092872</v>
      </c>
      <c r="AS45" s="568" t="s">
        <v>571</v>
      </c>
      <c r="AT45" s="565">
        <v>267.43658823298608</v>
      </c>
      <c r="AU45" s="568" t="s">
        <v>748</v>
      </c>
      <c r="AV45" s="565">
        <v>228.97595212954306</v>
      </c>
      <c r="AW45" s="568"/>
      <c r="AX45" s="565">
        <v>217.30094911604627</v>
      </c>
      <c r="AY45" s="568"/>
      <c r="AZ45" s="565">
        <v>194.29288274148669</v>
      </c>
      <c r="BA45" s="568"/>
      <c r="BB45" s="565">
        <v>189.88082619810527</v>
      </c>
      <c r="BC45" s="568"/>
      <c r="BD45" s="565">
        <v>135.71276010267471</v>
      </c>
      <c r="BE45" s="568"/>
      <c r="BF45" s="565">
        <v>154.78880802459619</v>
      </c>
      <c r="BG45" s="568"/>
      <c r="BH45" s="565">
        <v>167.87679129177255</v>
      </c>
      <c r="BI45" s="568"/>
      <c r="BJ45" s="565" t="s">
        <v>700</v>
      </c>
      <c r="BK45" s="571"/>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471" t="str">
        <f>Parameters!S45</f>
        <v>Land transport and transport via pipelines</v>
      </c>
      <c r="E46" s="472"/>
      <c r="F46" s="567">
        <v>2352.324810033248</v>
      </c>
      <c r="G46" s="568"/>
      <c r="H46" s="569">
        <v>2246.1846169099485</v>
      </c>
      <c r="I46" s="568"/>
      <c r="J46" s="569">
        <v>2101.7603265258012</v>
      </c>
      <c r="K46" s="568"/>
      <c r="L46" s="569">
        <v>2032.2557237563171</v>
      </c>
      <c r="M46" s="568"/>
      <c r="N46" s="569">
        <v>1960.4756632378412</v>
      </c>
      <c r="O46" s="568"/>
      <c r="P46" s="569">
        <v>1594.2847161480117</v>
      </c>
      <c r="Q46" s="568"/>
      <c r="R46" s="569">
        <v>1780.0548769977772</v>
      </c>
      <c r="S46" s="568"/>
      <c r="T46" s="569">
        <v>1784.8509784145083</v>
      </c>
      <c r="U46" s="568"/>
      <c r="V46" s="569">
        <v>1753.3775937718792</v>
      </c>
      <c r="W46" s="568"/>
      <c r="X46" s="569">
        <v>1891.3921657996752</v>
      </c>
      <c r="Y46" s="568"/>
      <c r="Z46" s="569">
        <v>2241.265710827668</v>
      </c>
      <c r="AA46" s="568"/>
      <c r="AB46" s="569">
        <v>1910.0673496388476</v>
      </c>
      <c r="AC46" s="568"/>
      <c r="AD46" s="569">
        <v>1978.3049227529502</v>
      </c>
      <c r="AE46" s="568"/>
      <c r="AF46" s="569">
        <v>2247.3345119540572</v>
      </c>
      <c r="AG46" s="568"/>
      <c r="AH46" s="569">
        <v>2010.9925956691552</v>
      </c>
      <c r="AI46" s="568"/>
      <c r="AJ46" s="569">
        <v>1592.8129477936359</v>
      </c>
      <c r="AK46" s="568"/>
      <c r="AL46" s="569">
        <v>957.60375291697926</v>
      </c>
      <c r="AM46" s="568"/>
      <c r="AN46" s="569">
        <v>975.66873761949</v>
      </c>
      <c r="AO46" s="568"/>
      <c r="AP46" s="569">
        <v>257.45234035230771</v>
      </c>
      <c r="AQ46" s="568"/>
      <c r="AR46" s="569">
        <v>165.11505960671934</v>
      </c>
      <c r="AS46" s="568"/>
      <c r="AT46" s="569">
        <v>246.48511855226226</v>
      </c>
      <c r="AU46" s="568"/>
      <c r="AV46" s="569">
        <v>211.7215145620317</v>
      </c>
      <c r="AW46" s="568"/>
      <c r="AX46" s="569">
        <v>196.37871812888261</v>
      </c>
      <c r="AY46" s="568"/>
      <c r="AZ46" s="569">
        <v>178.30443172614716</v>
      </c>
      <c r="BA46" s="568"/>
      <c r="BB46" s="569">
        <v>174.23260150573699</v>
      </c>
      <c r="BC46" s="568"/>
      <c r="BD46" s="569">
        <v>124.34564020096647</v>
      </c>
      <c r="BE46" s="568"/>
      <c r="BF46" s="569">
        <v>141.82248933979929</v>
      </c>
      <c r="BG46" s="568"/>
      <c r="BH46" s="569">
        <v>151.95808517311931</v>
      </c>
      <c r="BI46" s="568"/>
      <c r="BJ46" s="569" t="s">
        <v>700</v>
      </c>
      <c r="BK46" s="571"/>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471" t="str">
        <f>Parameters!S46</f>
        <v>Water transport</v>
      </c>
      <c r="E47" s="500"/>
      <c r="F47" s="567">
        <v>2.9950835851295419</v>
      </c>
      <c r="G47" s="568"/>
      <c r="H47" s="569">
        <v>2.0078804146608986</v>
      </c>
      <c r="I47" s="568"/>
      <c r="J47" s="569">
        <v>3.3146961944385884</v>
      </c>
      <c r="K47" s="568"/>
      <c r="L47" s="569">
        <v>3.7146539151691669</v>
      </c>
      <c r="M47" s="568"/>
      <c r="N47" s="569">
        <v>5.810650880008124</v>
      </c>
      <c r="O47" s="568"/>
      <c r="P47" s="569">
        <v>2.6091289959397304</v>
      </c>
      <c r="Q47" s="568"/>
      <c r="R47" s="569">
        <v>2.3769678650103727</v>
      </c>
      <c r="S47" s="568"/>
      <c r="T47" s="569">
        <v>3.1005196540552222</v>
      </c>
      <c r="U47" s="568"/>
      <c r="V47" s="569">
        <v>2.8988744238162392</v>
      </c>
      <c r="W47" s="568"/>
      <c r="X47" s="569">
        <v>2.6254403062200278</v>
      </c>
      <c r="Y47" s="568"/>
      <c r="Z47" s="569">
        <v>1.7567059140736552</v>
      </c>
      <c r="AA47" s="568"/>
      <c r="AB47" s="569">
        <v>1.3802224344691216</v>
      </c>
      <c r="AC47" s="568"/>
      <c r="AD47" s="569">
        <v>1.7079496588340775</v>
      </c>
      <c r="AE47" s="568"/>
      <c r="AF47" s="569">
        <v>1.0141767021897519</v>
      </c>
      <c r="AG47" s="568"/>
      <c r="AH47" s="569">
        <v>0.87478451603520468</v>
      </c>
      <c r="AI47" s="568"/>
      <c r="AJ47" s="569">
        <v>0.81798337476171346</v>
      </c>
      <c r="AK47" s="568"/>
      <c r="AL47" s="569">
        <v>0.4250025808359153</v>
      </c>
      <c r="AM47" s="568"/>
      <c r="AN47" s="569">
        <v>0.44896653755042132</v>
      </c>
      <c r="AO47" s="568"/>
      <c r="AP47" s="569">
        <v>3.0064765423505162E-2</v>
      </c>
      <c r="AQ47" s="568"/>
      <c r="AR47" s="569">
        <v>3.2277021375533094E-2</v>
      </c>
      <c r="AS47" s="568"/>
      <c r="AT47" s="569">
        <v>0.14062330274415724</v>
      </c>
      <c r="AU47" s="568"/>
      <c r="AV47" s="569">
        <v>3.1399404002507472E-2</v>
      </c>
      <c r="AW47" s="568"/>
      <c r="AX47" s="569">
        <v>4.3335904152223409E-2</v>
      </c>
      <c r="AY47" s="568"/>
      <c r="AZ47" s="569">
        <v>8.0325435623664315E-2</v>
      </c>
      <c r="BA47" s="568"/>
      <c r="BB47" s="569">
        <v>4.8897121167083141E-2</v>
      </c>
      <c r="BC47" s="568"/>
      <c r="BD47" s="569">
        <v>7.2343161810252021E-2</v>
      </c>
      <c r="BE47" s="568"/>
      <c r="BF47" s="569">
        <v>8.6321313211127612E-2</v>
      </c>
      <c r="BG47" s="568"/>
      <c r="BH47" s="569">
        <v>7.554453868385759E-2</v>
      </c>
      <c r="BI47" s="568"/>
      <c r="BJ47" s="569" t="s">
        <v>700</v>
      </c>
      <c r="BK47" s="571"/>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474" t="str">
        <f>Parameters!S47</f>
        <v>Air transport</v>
      </c>
      <c r="E48" s="473"/>
      <c r="F48" s="567">
        <v>0.40119329504512991</v>
      </c>
      <c r="G48" s="568"/>
      <c r="H48" s="569">
        <v>3.9241962501515931E-2</v>
      </c>
      <c r="I48" s="568"/>
      <c r="J48" s="569">
        <v>0.75582764629991905</v>
      </c>
      <c r="K48" s="568"/>
      <c r="L48" s="569">
        <v>0.64231238907950672</v>
      </c>
      <c r="M48" s="568"/>
      <c r="N48" s="569">
        <v>1.0033316367692875</v>
      </c>
      <c r="O48" s="568"/>
      <c r="P48" s="569">
        <v>0.37817269795200914</v>
      </c>
      <c r="Q48" s="568"/>
      <c r="R48" s="569">
        <v>0.51279392785411226</v>
      </c>
      <c r="S48" s="568"/>
      <c r="T48" s="569">
        <v>0.43593205832948229</v>
      </c>
      <c r="U48" s="568"/>
      <c r="V48" s="569">
        <v>0.61624662371798589</v>
      </c>
      <c r="W48" s="568"/>
      <c r="X48" s="569">
        <v>0.58430011921407421</v>
      </c>
      <c r="Y48" s="568"/>
      <c r="Z48" s="569">
        <v>3.0477201840278544E-2</v>
      </c>
      <c r="AA48" s="568"/>
      <c r="AB48" s="569">
        <v>8.0345588700905204E-2</v>
      </c>
      <c r="AC48" s="568"/>
      <c r="AD48" s="569">
        <v>8.3170752457232275</v>
      </c>
      <c r="AE48" s="568"/>
      <c r="AF48" s="569">
        <v>0.22583160781957815</v>
      </c>
      <c r="AG48" s="568"/>
      <c r="AH48" s="569">
        <v>1.2645812702018049</v>
      </c>
      <c r="AI48" s="568"/>
      <c r="AJ48" s="569">
        <v>0.78789034090760357</v>
      </c>
      <c r="AK48" s="568"/>
      <c r="AL48" s="569">
        <v>1.0072598876776664</v>
      </c>
      <c r="AM48" s="568"/>
      <c r="AN48" s="569">
        <v>0.79635222915314108</v>
      </c>
      <c r="AO48" s="568"/>
      <c r="AP48" s="569">
        <v>1.6755348089664685E-2</v>
      </c>
      <c r="AQ48" s="568"/>
      <c r="AR48" s="569">
        <v>2.2835237348432222E-2</v>
      </c>
      <c r="AS48" s="568"/>
      <c r="AT48" s="569">
        <v>2.5665674092783086E-2</v>
      </c>
      <c r="AU48" s="568"/>
      <c r="AV48" s="569">
        <v>2.1256657715286332E-2</v>
      </c>
      <c r="AW48" s="568"/>
      <c r="AX48" s="569">
        <v>3.4568884026779857E-2</v>
      </c>
      <c r="AY48" s="568"/>
      <c r="AZ48" s="569">
        <v>3.3123895127779877E-2</v>
      </c>
      <c r="BA48" s="568"/>
      <c r="BB48" s="569">
        <v>5.331152805804594E-2</v>
      </c>
      <c r="BC48" s="568"/>
      <c r="BD48" s="569">
        <v>5.1264595860763061E-2</v>
      </c>
      <c r="BE48" s="568"/>
      <c r="BF48" s="569">
        <v>5.0974904169257935E-2</v>
      </c>
      <c r="BG48" s="568"/>
      <c r="BH48" s="569">
        <v>9.231459091106535E-2</v>
      </c>
      <c r="BI48" s="568"/>
      <c r="BJ48" s="569" t="s">
        <v>700</v>
      </c>
      <c r="BK48" s="571"/>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474" t="str">
        <f>Parameters!S48</f>
        <v>Warehousing and support activities for transportation</v>
      </c>
      <c r="E49" s="473"/>
      <c r="F49" s="567">
        <v>202.45101100150632</v>
      </c>
      <c r="G49" s="568"/>
      <c r="H49" s="569">
        <v>223.0300587955949</v>
      </c>
      <c r="I49" s="568"/>
      <c r="J49" s="569">
        <v>184.61423061698255</v>
      </c>
      <c r="K49" s="568"/>
      <c r="L49" s="569">
        <v>149.85654293295104</v>
      </c>
      <c r="M49" s="568"/>
      <c r="N49" s="569">
        <v>164.74226986744597</v>
      </c>
      <c r="O49" s="568"/>
      <c r="P49" s="569">
        <v>108.46859623029762</v>
      </c>
      <c r="Q49" s="568"/>
      <c r="R49" s="569">
        <v>128.48044557627975</v>
      </c>
      <c r="S49" s="568"/>
      <c r="T49" s="569">
        <v>78.796918047670829</v>
      </c>
      <c r="U49" s="568"/>
      <c r="V49" s="569">
        <v>114.5350944257565</v>
      </c>
      <c r="W49" s="568"/>
      <c r="X49" s="569">
        <v>72.499020336823932</v>
      </c>
      <c r="Y49" s="568"/>
      <c r="Z49" s="569">
        <v>91.810741911728698</v>
      </c>
      <c r="AA49" s="568"/>
      <c r="AB49" s="569">
        <v>71.970517573939432</v>
      </c>
      <c r="AC49" s="568"/>
      <c r="AD49" s="569">
        <v>62.53243519743279</v>
      </c>
      <c r="AE49" s="568"/>
      <c r="AF49" s="569">
        <v>70.658441318549421</v>
      </c>
      <c r="AG49" s="568"/>
      <c r="AH49" s="569">
        <v>45.877201938249769</v>
      </c>
      <c r="AI49" s="568"/>
      <c r="AJ49" s="569">
        <v>42.183320564551053</v>
      </c>
      <c r="AK49" s="568"/>
      <c r="AL49" s="569">
        <v>49.841828841101382</v>
      </c>
      <c r="AM49" s="568"/>
      <c r="AN49" s="569">
        <v>32.619932472263784</v>
      </c>
      <c r="AO49" s="568"/>
      <c r="AP49" s="569">
        <v>22.464618003312861</v>
      </c>
      <c r="AQ49" s="568"/>
      <c r="AR49" s="569">
        <v>14.109715168666591</v>
      </c>
      <c r="AS49" s="568"/>
      <c r="AT49" s="569">
        <v>18.839545497593111</v>
      </c>
      <c r="AU49" s="568"/>
      <c r="AV49" s="569">
        <v>16.039065713478347</v>
      </c>
      <c r="AW49" s="568"/>
      <c r="AX49" s="569">
        <v>18.998279502425433</v>
      </c>
      <c r="AY49" s="568"/>
      <c r="AZ49" s="569">
        <v>14.096625787381571</v>
      </c>
      <c r="BA49" s="568"/>
      <c r="BB49" s="569">
        <v>13.369148691967712</v>
      </c>
      <c r="BC49" s="568"/>
      <c r="BD49" s="569">
        <v>9.2813312829557368</v>
      </c>
      <c r="BE49" s="568"/>
      <c r="BF49" s="569">
        <v>10.714916454726373</v>
      </c>
      <c r="BG49" s="568"/>
      <c r="BH49" s="569">
        <v>12.371818688421158</v>
      </c>
      <c r="BI49" s="568"/>
      <c r="BJ49" s="569" t="s">
        <v>700</v>
      </c>
      <c r="BK49" s="571"/>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474" t="str">
        <f>Parameters!S49</f>
        <v>Postal and courier activities</v>
      </c>
      <c r="E50" s="473"/>
      <c r="F50" s="567">
        <v>57.013627301438348</v>
      </c>
      <c r="G50" s="568"/>
      <c r="H50" s="569">
        <v>61.089125173503348</v>
      </c>
      <c r="I50" s="568"/>
      <c r="J50" s="569">
        <v>63.258119861797027</v>
      </c>
      <c r="K50" s="568"/>
      <c r="L50" s="569">
        <v>69.735638279027228</v>
      </c>
      <c r="M50" s="568"/>
      <c r="N50" s="569">
        <v>70.003626828507436</v>
      </c>
      <c r="O50" s="568"/>
      <c r="P50" s="569">
        <v>48.575610404082745</v>
      </c>
      <c r="Q50" s="568"/>
      <c r="R50" s="569">
        <v>53.706423411924185</v>
      </c>
      <c r="S50" s="568"/>
      <c r="T50" s="569">
        <v>44.386156977974451</v>
      </c>
      <c r="U50" s="568"/>
      <c r="V50" s="569">
        <v>48.177155999455174</v>
      </c>
      <c r="W50" s="568"/>
      <c r="X50" s="569">
        <v>39.110591847650511</v>
      </c>
      <c r="Y50" s="568"/>
      <c r="Z50" s="569">
        <v>55.682399081642259</v>
      </c>
      <c r="AA50" s="568"/>
      <c r="AB50" s="569">
        <v>44.594202652574602</v>
      </c>
      <c r="AC50" s="568"/>
      <c r="AD50" s="569">
        <v>35.033360610170888</v>
      </c>
      <c r="AE50" s="568"/>
      <c r="AF50" s="569">
        <v>30.742168981079793</v>
      </c>
      <c r="AG50" s="568"/>
      <c r="AH50" s="569">
        <v>27.014711444058438</v>
      </c>
      <c r="AI50" s="568"/>
      <c r="AJ50" s="569">
        <v>19.633228143259171</v>
      </c>
      <c r="AK50" s="568"/>
      <c r="AL50" s="569">
        <v>12.615862917932768</v>
      </c>
      <c r="AM50" s="568"/>
      <c r="AN50" s="569">
        <v>11.623417280063238</v>
      </c>
      <c r="AO50" s="568"/>
      <c r="AP50" s="569">
        <v>1.2210394916749563</v>
      </c>
      <c r="AQ50" s="568"/>
      <c r="AR50" s="569">
        <v>0.79055421681884552</v>
      </c>
      <c r="AS50" s="568"/>
      <c r="AT50" s="569">
        <v>1.9456352062937825</v>
      </c>
      <c r="AU50" s="568"/>
      <c r="AV50" s="569">
        <v>1.1627157923151927</v>
      </c>
      <c r="AW50" s="568"/>
      <c r="AX50" s="569">
        <v>1.8460466965592299</v>
      </c>
      <c r="AY50" s="568"/>
      <c r="AZ50" s="569">
        <v>1.7783758972064885</v>
      </c>
      <c r="BA50" s="568"/>
      <c r="BB50" s="569">
        <v>2.1768673511754337</v>
      </c>
      <c r="BC50" s="568"/>
      <c r="BD50" s="569">
        <v>1.9621808610814926</v>
      </c>
      <c r="BE50" s="568"/>
      <c r="BF50" s="569">
        <v>2.1141060126901445</v>
      </c>
      <c r="BG50" s="568"/>
      <c r="BH50" s="569">
        <v>3.3790283006371484</v>
      </c>
      <c r="BI50" s="568"/>
      <c r="BJ50" s="569" t="s">
        <v>700</v>
      </c>
      <c r="BK50" s="571"/>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479" t="str">
        <f>Parameters!S50</f>
        <v>Accommodation and food service activities</v>
      </c>
      <c r="E51" s="472"/>
      <c r="F51" s="564">
        <v>128.58725771153871</v>
      </c>
      <c r="G51" s="568"/>
      <c r="H51" s="565">
        <v>118.53325945803422</v>
      </c>
      <c r="I51" s="568"/>
      <c r="J51" s="565">
        <v>120.83308986610155</v>
      </c>
      <c r="K51" s="568"/>
      <c r="L51" s="565">
        <v>131.5726155492373</v>
      </c>
      <c r="M51" s="568"/>
      <c r="N51" s="565">
        <v>121.1358661849482</v>
      </c>
      <c r="O51" s="568"/>
      <c r="P51" s="565">
        <v>107.67840261381578</v>
      </c>
      <c r="Q51" s="568"/>
      <c r="R51" s="565">
        <v>132.58102360838657</v>
      </c>
      <c r="S51" s="568"/>
      <c r="T51" s="565">
        <v>109.28869185325676</v>
      </c>
      <c r="U51" s="568"/>
      <c r="V51" s="565">
        <v>102.15035731479455</v>
      </c>
      <c r="W51" s="568"/>
      <c r="X51" s="565">
        <v>94.262748915664233</v>
      </c>
      <c r="Y51" s="568"/>
      <c r="Z51" s="565">
        <v>108.76212402788386</v>
      </c>
      <c r="AA51" s="568"/>
      <c r="AB51" s="565">
        <v>91.699281330001909</v>
      </c>
      <c r="AC51" s="568"/>
      <c r="AD51" s="565">
        <v>67.560054890771056</v>
      </c>
      <c r="AE51" s="568"/>
      <c r="AF51" s="565">
        <v>63.409124923416698</v>
      </c>
      <c r="AG51" s="568"/>
      <c r="AH51" s="565">
        <v>55.394338931570722</v>
      </c>
      <c r="AI51" s="568"/>
      <c r="AJ51" s="565">
        <v>41.332593737773955</v>
      </c>
      <c r="AK51" s="568"/>
      <c r="AL51" s="565">
        <v>28.337384732782919</v>
      </c>
      <c r="AM51" s="568"/>
      <c r="AN51" s="565">
        <v>31.960819602972585</v>
      </c>
      <c r="AO51" s="568"/>
      <c r="AP51" s="565">
        <v>7.9070937715589009</v>
      </c>
      <c r="AQ51" s="568"/>
      <c r="AR51" s="565">
        <v>8.6278007160002019</v>
      </c>
      <c r="AS51" s="568"/>
      <c r="AT51" s="565">
        <v>9.9421944290166167</v>
      </c>
      <c r="AU51" s="568"/>
      <c r="AV51" s="565">
        <v>8.3660572759392071</v>
      </c>
      <c r="AW51" s="568"/>
      <c r="AX51" s="565">
        <v>11.896837784005834</v>
      </c>
      <c r="AY51" s="568"/>
      <c r="AZ51" s="565">
        <v>10.401498185355115</v>
      </c>
      <c r="BA51" s="568"/>
      <c r="BB51" s="565">
        <v>11.462885030524749</v>
      </c>
      <c r="BC51" s="568"/>
      <c r="BD51" s="565">
        <v>10.049427001827437</v>
      </c>
      <c r="BE51" s="568"/>
      <c r="BF51" s="565">
        <v>10.711549469890183</v>
      </c>
      <c r="BG51" s="568"/>
      <c r="BH51" s="565">
        <v>16.056839376839736</v>
      </c>
      <c r="BI51" s="568"/>
      <c r="BJ51" s="565" t="s">
        <v>700</v>
      </c>
      <c r="BK51" s="571"/>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479" t="str">
        <f>Parameters!S51</f>
        <v>Information and communication</v>
      </c>
      <c r="E52" s="481"/>
      <c r="F52" s="564">
        <v>274.68385051149397</v>
      </c>
      <c r="G52" s="568"/>
      <c r="H52" s="565">
        <v>317.86700698003796</v>
      </c>
      <c r="I52" s="568"/>
      <c r="J52" s="565">
        <v>288.24937954020538</v>
      </c>
      <c r="K52" s="568"/>
      <c r="L52" s="565">
        <v>285.8219724770691</v>
      </c>
      <c r="M52" s="568"/>
      <c r="N52" s="565">
        <v>294.55193641860029</v>
      </c>
      <c r="O52" s="568"/>
      <c r="P52" s="565">
        <v>217.83061145754453</v>
      </c>
      <c r="Q52" s="568"/>
      <c r="R52" s="565">
        <v>258.04463980764217</v>
      </c>
      <c r="S52" s="568"/>
      <c r="T52" s="565">
        <v>231.61344401994282</v>
      </c>
      <c r="U52" s="568"/>
      <c r="V52" s="565">
        <v>237.74548447015866</v>
      </c>
      <c r="W52" s="568"/>
      <c r="X52" s="565">
        <v>215.8416602056497</v>
      </c>
      <c r="Y52" s="568"/>
      <c r="Z52" s="565">
        <v>252.53333352787439</v>
      </c>
      <c r="AA52" s="568"/>
      <c r="AB52" s="565">
        <v>217.57965190218027</v>
      </c>
      <c r="AC52" s="568"/>
      <c r="AD52" s="565">
        <v>201.15631412196461</v>
      </c>
      <c r="AE52" s="568"/>
      <c r="AF52" s="565">
        <v>174.45987748712218</v>
      </c>
      <c r="AG52" s="568"/>
      <c r="AH52" s="565">
        <v>190.44317161172197</v>
      </c>
      <c r="AI52" s="568"/>
      <c r="AJ52" s="565">
        <v>150.60517311717726</v>
      </c>
      <c r="AK52" s="568"/>
      <c r="AL52" s="565">
        <v>107.323153407543</v>
      </c>
      <c r="AM52" s="568"/>
      <c r="AN52" s="565">
        <v>111.61020885686861</v>
      </c>
      <c r="AO52" s="568"/>
      <c r="AP52" s="565">
        <v>6.5385761493921795</v>
      </c>
      <c r="AQ52" s="568"/>
      <c r="AR52" s="565">
        <v>7.4565691680114128</v>
      </c>
      <c r="AS52" s="568"/>
      <c r="AT52" s="565">
        <v>10.07487041082819</v>
      </c>
      <c r="AU52" s="568"/>
      <c r="AV52" s="565">
        <v>8.1776856637788917</v>
      </c>
      <c r="AW52" s="568"/>
      <c r="AX52" s="565">
        <v>12.853915687276723</v>
      </c>
      <c r="AY52" s="568"/>
      <c r="AZ52" s="565">
        <v>11.097575698615518</v>
      </c>
      <c r="BA52" s="568"/>
      <c r="BB52" s="565">
        <v>12.19474304916249</v>
      </c>
      <c r="BC52" s="568"/>
      <c r="BD52" s="565">
        <v>11.547320610122048</v>
      </c>
      <c r="BE52" s="568"/>
      <c r="BF52" s="565">
        <v>12.247477578700657</v>
      </c>
      <c r="BG52" s="568"/>
      <c r="BH52" s="565">
        <v>19.716808749794613</v>
      </c>
      <c r="BI52" s="568"/>
      <c r="BJ52" s="565" t="s">
        <v>700</v>
      </c>
      <c r="BK52" s="571"/>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469" t="str">
        <f>Parameters!S52</f>
        <v>Publishing, motion picture, video, television programme production; sound recording, programming and broadcasting activities</v>
      </c>
      <c r="E53" s="470"/>
      <c r="F53" s="603"/>
      <c r="G53" s="594"/>
      <c r="H53" s="575"/>
      <c r="I53" s="594"/>
      <c r="J53" s="575"/>
      <c r="K53" s="594"/>
      <c r="L53" s="575"/>
      <c r="M53" s="594"/>
      <c r="N53" s="575"/>
      <c r="O53" s="594"/>
      <c r="P53" s="575"/>
      <c r="Q53" s="594"/>
      <c r="R53" s="575"/>
      <c r="S53" s="594"/>
      <c r="T53" s="575"/>
      <c r="U53" s="594"/>
      <c r="V53" s="575"/>
      <c r="W53" s="594"/>
      <c r="X53" s="575"/>
      <c r="Y53" s="594"/>
      <c r="Z53" s="575"/>
      <c r="AA53" s="594"/>
      <c r="AB53" s="575"/>
      <c r="AC53" s="594"/>
      <c r="AD53" s="575"/>
      <c r="AE53" s="594"/>
      <c r="AF53" s="575"/>
      <c r="AG53" s="594"/>
      <c r="AH53" s="575"/>
      <c r="AI53" s="594"/>
      <c r="AJ53" s="575"/>
      <c r="AK53" s="594"/>
      <c r="AL53" s="575"/>
      <c r="AM53" s="594"/>
      <c r="AN53" s="575"/>
      <c r="AO53" s="594"/>
      <c r="AP53" s="575"/>
      <c r="AQ53" s="594"/>
      <c r="AR53" s="575"/>
      <c r="AS53" s="594"/>
      <c r="AT53" s="575"/>
      <c r="AU53" s="594"/>
      <c r="AV53" s="575"/>
      <c r="AW53" s="594"/>
      <c r="AX53" s="575"/>
      <c r="AY53" s="594"/>
      <c r="AZ53" s="575"/>
      <c r="BA53" s="594"/>
      <c r="BB53" s="575"/>
      <c r="BC53" s="594"/>
      <c r="BD53" s="575"/>
      <c r="BE53" s="594"/>
      <c r="BF53" s="575"/>
      <c r="BG53" s="594"/>
      <c r="BH53" s="610"/>
      <c r="BI53" s="594"/>
      <c r="BJ53" s="575"/>
      <c r="BK53" s="598"/>
      <c r="CJ53" s="303"/>
      <c r="CK53" s="303"/>
      <c r="CL53" s="303"/>
      <c r="CM53" s="304"/>
      <c r="CN53" s="303"/>
      <c r="CO53" s="303"/>
      <c r="CP53" s="303"/>
      <c r="CQ53" s="303"/>
      <c r="CR53" s="303"/>
      <c r="CS53" s="303"/>
      <c r="CT53" s="303"/>
    </row>
    <row r="54" spans="1:98" s="14" customFormat="1" ht="12.75" customHeight="1">
      <c r="A54" s="35"/>
      <c r="B54" s="204" t="str">
        <f>Parameters!Q53</f>
        <v>J58</v>
      </c>
      <c r="C54" s="205"/>
      <c r="D54" s="474" t="str">
        <f>Parameters!S53</f>
        <v>Publishing activities</v>
      </c>
      <c r="E54" s="473"/>
      <c r="F54" s="567">
        <v>26.056278974167547</v>
      </c>
      <c r="G54" s="568"/>
      <c r="H54" s="569">
        <v>34.450147671556969</v>
      </c>
      <c r="I54" s="568"/>
      <c r="J54" s="569">
        <v>25.317762795743786</v>
      </c>
      <c r="K54" s="568"/>
      <c r="L54" s="569">
        <v>22.857592676793963</v>
      </c>
      <c r="M54" s="568"/>
      <c r="N54" s="569">
        <v>25.832930173945083</v>
      </c>
      <c r="O54" s="568"/>
      <c r="P54" s="569">
        <v>22.508703501006291</v>
      </c>
      <c r="Q54" s="568"/>
      <c r="R54" s="569">
        <v>24.122139121848303</v>
      </c>
      <c r="S54" s="568"/>
      <c r="T54" s="569">
        <v>25.450839275064681</v>
      </c>
      <c r="U54" s="568"/>
      <c r="V54" s="569">
        <v>28.040723583167399</v>
      </c>
      <c r="W54" s="568"/>
      <c r="X54" s="569">
        <v>23.832910100627458</v>
      </c>
      <c r="Y54" s="568"/>
      <c r="Z54" s="569">
        <v>28.203146664958339</v>
      </c>
      <c r="AA54" s="568"/>
      <c r="AB54" s="569">
        <v>26.709415067846848</v>
      </c>
      <c r="AC54" s="568"/>
      <c r="AD54" s="569">
        <v>20.995863579966375</v>
      </c>
      <c r="AE54" s="568"/>
      <c r="AF54" s="569">
        <v>22.558255612507256</v>
      </c>
      <c r="AG54" s="568"/>
      <c r="AH54" s="569">
        <v>18.528256787696268</v>
      </c>
      <c r="AI54" s="568"/>
      <c r="AJ54" s="569">
        <v>15.818645701471388</v>
      </c>
      <c r="AK54" s="568"/>
      <c r="AL54" s="569">
        <v>9.5694536203693819</v>
      </c>
      <c r="AM54" s="568"/>
      <c r="AN54" s="569">
        <v>9.8483575704038682</v>
      </c>
      <c r="AO54" s="568"/>
      <c r="AP54" s="569">
        <v>0.93059541730798634</v>
      </c>
      <c r="AQ54" s="568"/>
      <c r="AR54" s="569">
        <v>0.97284996717033623</v>
      </c>
      <c r="AS54" s="568"/>
      <c r="AT54" s="569">
        <v>1.2895160338780336</v>
      </c>
      <c r="AU54" s="568"/>
      <c r="AV54" s="569">
        <v>1.0400988425000059</v>
      </c>
      <c r="AW54" s="568"/>
      <c r="AX54" s="569">
        <v>1.5785742198490766</v>
      </c>
      <c r="AY54" s="568"/>
      <c r="AZ54" s="569">
        <v>1.2405353181251277</v>
      </c>
      <c r="BA54" s="568"/>
      <c r="BB54" s="569">
        <v>1.4036188861826455</v>
      </c>
      <c r="BC54" s="568"/>
      <c r="BD54" s="569">
        <v>1.2361163064923417</v>
      </c>
      <c r="BE54" s="568"/>
      <c r="BF54" s="569">
        <v>1.2651303185724765</v>
      </c>
      <c r="BG54" s="568"/>
      <c r="BH54" s="569">
        <v>2.0160465933766707</v>
      </c>
      <c r="BI54" s="568"/>
      <c r="BJ54" s="569" t="s">
        <v>700</v>
      </c>
      <c r="BK54" s="571"/>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474" t="str">
        <f>Parameters!S54</f>
        <v>Motion picture, video, television programme production; programming and broadcasting activities</v>
      </c>
      <c r="E55" s="473"/>
      <c r="F55" s="567">
        <v>17.479343425396145</v>
      </c>
      <c r="G55" s="568"/>
      <c r="H55" s="569">
        <v>21.374955142048403</v>
      </c>
      <c r="I55" s="568"/>
      <c r="J55" s="569">
        <v>24.075027988963861</v>
      </c>
      <c r="K55" s="568"/>
      <c r="L55" s="569">
        <v>22.655047030367545</v>
      </c>
      <c r="M55" s="568"/>
      <c r="N55" s="569">
        <v>30.566399982347566</v>
      </c>
      <c r="O55" s="568"/>
      <c r="P55" s="569">
        <v>17.868532566880067</v>
      </c>
      <c r="Q55" s="568"/>
      <c r="R55" s="569">
        <v>19.916692284394983</v>
      </c>
      <c r="S55" s="568"/>
      <c r="T55" s="569">
        <v>17.766832058365729</v>
      </c>
      <c r="U55" s="568"/>
      <c r="V55" s="569">
        <v>12.898908959750507</v>
      </c>
      <c r="W55" s="568"/>
      <c r="X55" s="569">
        <v>10.754814404671949</v>
      </c>
      <c r="Y55" s="568"/>
      <c r="Z55" s="569">
        <v>10.93300242111706</v>
      </c>
      <c r="AA55" s="568"/>
      <c r="AB55" s="569">
        <v>14.406131244775331</v>
      </c>
      <c r="AC55" s="568"/>
      <c r="AD55" s="569">
        <v>17.806868460799954</v>
      </c>
      <c r="AE55" s="568"/>
      <c r="AF55" s="569">
        <v>11.642459607896251</v>
      </c>
      <c r="AG55" s="568"/>
      <c r="AH55" s="569">
        <v>15.58122738830996</v>
      </c>
      <c r="AI55" s="568"/>
      <c r="AJ55" s="569">
        <v>10.524605881286128</v>
      </c>
      <c r="AK55" s="568"/>
      <c r="AL55" s="569">
        <v>5.8090286953002925</v>
      </c>
      <c r="AM55" s="568"/>
      <c r="AN55" s="569">
        <v>6.4604476262414732</v>
      </c>
      <c r="AO55" s="568"/>
      <c r="AP55" s="569">
        <v>0.75365057714936912</v>
      </c>
      <c r="AQ55" s="568"/>
      <c r="AR55" s="569">
        <v>0.81000831475890933</v>
      </c>
      <c r="AS55" s="568"/>
      <c r="AT55" s="569">
        <v>1.0348101506036147</v>
      </c>
      <c r="AU55" s="568"/>
      <c r="AV55" s="569">
        <v>0.84356146529989506</v>
      </c>
      <c r="AW55" s="568"/>
      <c r="AX55" s="569">
        <v>1.2745688576525878</v>
      </c>
      <c r="AY55" s="568"/>
      <c r="AZ55" s="569">
        <v>1.0273800518832541</v>
      </c>
      <c r="BA55" s="568"/>
      <c r="BB55" s="569">
        <v>1.1634905038448313</v>
      </c>
      <c r="BC55" s="568"/>
      <c r="BD55" s="569">
        <v>1.0931837633931758</v>
      </c>
      <c r="BE55" s="568"/>
      <c r="BF55" s="569">
        <v>1.1318860104527597</v>
      </c>
      <c r="BG55" s="568"/>
      <c r="BH55" s="569">
        <v>1.8044124503548198</v>
      </c>
      <c r="BI55" s="568"/>
      <c r="BJ55" s="569" t="s">
        <v>700</v>
      </c>
      <c r="BK55" s="571"/>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469" t="str">
        <f>Parameters!S55</f>
        <v>Telecommunications</v>
      </c>
      <c r="E56" s="475"/>
      <c r="F56" s="572">
        <v>165.08289338147353</v>
      </c>
      <c r="G56" s="568"/>
      <c r="H56" s="573">
        <v>175.16505894409934</v>
      </c>
      <c r="I56" s="568"/>
      <c r="J56" s="573">
        <v>163.65190014473146</v>
      </c>
      <c r="K56" s="568"/>
      <c r="L56" s="573">
        <v>183.72156041166397</v>
      </c>
      <c r="M56" s="568"/>
      <c r="N56" s="573">
        <v>171.99170977443742</v>
      </c>
      <c r="O56" s="568"/>
      <c r="P56" s="573">
        <v>124.42172467407691</v>
      </c>
      <c r="Q56" s="568"/>
      <c r="R56" s="573">
        <v>147.27392995358159</v>
      </c>
      <c r="S56" s="568"/>
      <c r="T56" s="573">
        <v>141.80543162787839</v>
      </c>
      <c r="U56" s="568"/>
      <c r="V56" s="573">
        <v>146.79144571203494</v>
      </c>
      <c r="W56" s="568"/>
      <c r="X56" s="573">
        <v>131.00110434502062</v>
      </c>
      <c r="Y56" s="568"/>
      <c r="Z56" s="573">
        <v>158.08224033861663</v>
      </c>
      <c r="AA56" s="568"/>
      <c r="AB56" s="573">
        <v>120.03929428962719</v>
      </c>
      <c r="AC56" s="568"/>
      <c r="AD56" s="573">
        <v>99.100570890459437</v>
      </c>
      <c r="AE56" s="568"/>
      <c r="AF56" s="573">
        <v>81.405609426613168</v>
      </c>
      <c r="AG56" s="568"/>
      <c r="AH56" s="573">
        <v>80.758616683395061</v>
      </c>
      <c r="AI56" s="568"/>
      <c r="AJ56" s="573">
        <v>62.745999605234495</v>
      </c>
      <c r="AK56" s="568"/>
      <c r="AL56" s="573">
        <v>41.508740199366095</v>
      </c>
      <c r="AM56" s="568"/>
      <c r="AN56" s="573">
        <v>40.464446973641003</v>
      </c>
      <c r="AO56" s="568"/>
      <c r="AP56" s="573">
        <v>0.38306103052056911</v>
      </c>
      <c r="AQ56" s="568"/>
      <c r="AR56" s="573">
        <v>0.50508695416891158</v>
      </c>
      <c r="AS56" s="568"/>
      <c r="AT56" s="573">
        <v>0.66541928068627942</v>
      </c>
      <c r="AU56" s="568"/>
      <c r="AV56" s="573">
        <v>0.53270709278221273</v>
      </c>
      <c r="AW56" s="568"/>
      <c r="AX56" s="573">
        <v>0.82687298858667446</v>
      </c>
      <c r="AY56" s="568"/>
      <c r="AZ56" s="573">
        <v>0.65991996418539955</v>
      </c>
      <c r="BA56" s="568"/>
      <c r="BB56" s="573">
        <v>0.72039427471398843</v>
      </c>
      <c r="BC56" s="568"/>
      <c r="BD56" s="573">
        <v>0.76417011217953379</v>
      </c>
      <c r="BE56" s="568"/>
      <c r="BF56" s="573">
        <v>0.75802366916179942</v>
      </c>
      <c r="BG56" s="568"/>
      <c r="BH56" s="573">
        <v>1.1497730582640537</v>
      </c>
      <c r="BI56" s="568"/>
      <c r="BJ56" s="573" t="s">
        <v>700</v>
      </c>
      <c r="BK56" s="571"/>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469" t="str">
        <f>Parameters!S56</f>
        <v>Computer programming, consultancy, and information service activities</v>
      </c>
      <c r="E57" s="475"/>
      <c r="F57" s="572">
        <v>66.065334730456755</v>
      </c>
      <c r="G57" s="568"/>
      <c r="H57" s="573">
        <v>86.876845222333245</v>
      </c>
      <c r="I57" s="568"/>
      <c r="J57" s="573">
        <v>75.204688610766311</v>
      </c>
      <c r="K57" s="568"/>
      <c r="L57" s="573">
        <v>56.587772358243612</v>
      </c>
      <c r="M57" s="568"/>
      <c r="N57" s="573">
        <v>66.160896487870232</v>
      </c>
      <c r="O57" s="568"/>
      <c r="P57" s="573">
        <v>53.031650715581279</v>
      </c>
      <c r="Q57" s="568"/>
      <c r="R57" s="573">
        <v>66.731878447817309</v>
      </c>
      <c r="S57" s="568"/>
      <c r="T57" s="573">
        <v>46.590341058634003</v>
      </c>
      <c r="U57" s="568"/>
      <c r="V57" s="573">
        <v>50.01440621520581</v>
      </c>
      <c r="W57" s="568"/>
      <c r="X57" s="573">
        <v>50.252831355329683</v>
      </c>
      <c r="Y57" s="568"/>
      <c r="Z57" s="573">
        <v>55.314944103182377</v>
      </c>
      <c r="AA57" s="568"/>
      <c r="AB57" s="573">
        <v>56.424811299930901</v>
      </c>
      <c r="AC57" s="568"/>
      <c r="AD57" s="573">
        <v>63.253011190738839</v>
      </c>
      <c r="AE57" s="568"/>
      <c r="AF57" s="573">
        <v>58.853552840105493</v>
      </c>
      <c r="AG57" s="568"/>
      <c r="AH57" s="573">
        <v>75.57507075232067</v>
      </c>
      <c r="AI57" s="568"/>
      <c r="AJ57" s="573">
        <v>61.515921929185261</v>
      </c>
      <c r="AK57" s="568"/>
      <c r="AL57" s="573">
        <v>50.435930892507237</v>
      </c>
      <c r="AM57" s="568"/>
      <c r="AN57" s="573">
        <v>54.836956686582262</v>
      </c>
      <c r="AO57" s="568"/>
      <c r="AP57" s="573">
        <v>4.4712691244142544</v>
      </c>
      <c r="AQ57" s="568"/>
      <c r="AR57" s="573">
        <v>5.1686239319132561</v>
      </c>
      <c r="AS57" s="568"/>
      <c r="AT57" s="573">
        <v>7.0851249456602616</v>
      </c>
      <c r="AU57" s="568"/>
      <c r="AV57" s="573">
        <v>5.7613182631967783</v>
      </c>
      <c r="AW57" s="568"/>
      <c r="AX57" s="573">
        <v>9.1738996211883848</v>
      </c>
      <c r="AY57" s="568"/>
      <c r="AZ57" s="573">
        <v>8.1697403644217363</v>
      </c>
      <c r="BA57" s="568"/>
      <c r="BB57" s="573">
        <v>8.9072393844210236</v>
      </c>
      <c r="BC57" s="568"/>
      <c r="BD57" s="573">
        <v>8.453850428056997</v>
      </c>
      <c r="BE57" s="568"/>
      <c r="BF57" s="573">
        <v>9.0924375805136215</v>
      </c>
      <c r="BG57" s="568"/>
      <c r="BH57" s="573">
        <v>14.746576647799069</v>
      </c>
      <c r="BI57" s="568"/>
      <c r="BJ57" s="573" t="s">
        <v>700</v>
      </c>
      <c r="BK57" s="571"/>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479" t="str">
        <f>Parameters!S57</f>
        <v>Financial and insurance activities</v>
      </c>
      <c r="E58" s="481"/>
      <c r="F58" s="564">
        <v>797.73681526519783</v>
      </c>
      <c r="G58" s="568"/>
      <c r="H58" s="565">
        <v>421.29516908919146</v>
      </c>
      <c r="I58" s="568"/>
      <c r="J58" s="565">
        <v>386.96748464311372</v>
      </c>
      <c r="K58" s="568"/>
      <c r="L58" s="565">
        <v>342.2417598640186</v>
      </c>
      <c r="M58" s="568"/>
      <c r="N58" s="565">
        <v>332.39285573119042</v>
      </c>
      <c r="O58" s="568"/>
      <c r="P58" s="565">
        <v>193.53381747587764</v>
      </c>
      <c r="Q58" s="568"/>
      <c r="R58" s="565">
        <v>204.94371792963744</v>
      </c>
      <c r="S58" s="568"/>
      <c r="T58" s="565">
        <v>273.51156238370282</v>
      </c>
      <c r="U58" s="568"/>
      <c r="V58" s="565">
        <v>258.60600917399648</v>
      </c>
      <c r="W58" s="568"/>
      <c r="X58" s="565">
        <v>230.41869615163807</v>
      </c>
      <c r="Y58" s="568"/>
      <c r="Z58" s="565">
        <v>286.40158022153912</v>
      </c>
      <c r="AA58" s="568"/>
      <c r="AB58" s="565">
        <v>227.30053992017159</v>
      </c>
      <c r="AC58" s="568"/>
      <c r="AD58" s="565">
        <v>187.92894630275154</v>
      </c>
      <c r="AE58" s="568"/>
      <c r="AF58" s="565">
        <v>154.98451448717947</v>
      </c>
      <c r="AG58" s="568"/>
      <c r="AH58" s="565">
        <v>163.55482702901253</v>
      </c>
      <c r="AI58" s="568"/>
      <c r="AJ58" s="565">
        <v>135.08379894860863</v>
      </c>
      <c r="AK58" s="568"/>
      <c r="AL58" s="565">
        <v>97.439101017486379</v>
      </c>
      <c r="AM58" s="568"/>
      <c r="AN58" s="565">
        <v>88.932123819524236</v>
      </c>
      <c r="AO58" s="568"/>
      <c r="AP58" s="565">
        <v>1.8879166697258625</v>
      </c>
      <c r="AQ58" s="568"/>
      <c r="AR58" s="565">
        <v>2.1310876107725756</v>
      </c>
      <c r="AS58" s="568"/>
      <c r="AT58" s="565">
        <v>2.757193880206724</v>
      </c>
      <c r="AU58" s="568"/>
      <c r="AV58" s="565">
        <v>2.7020921639122633</v>
      </c>
      <c r="AW58" s="568"/>
      <c r="AX58" s="565">
        <v>5.9412992150199759</v>
      </c>
      <c r="AY58" s="568"/>
      <c r="AZ58" s="565">
        <v>5.197894779714284</v>
      </c>
      <c r="BA58" s="568"/>
      <c r="BB58" s="565">
        <v>9.9883327152538381</v>
      </c>
      <c r="BC58" s="568"/>
      <c r="BD58" s="565">
        <v>8.4615683480919177</v>
      </c>
      <c r="BE58" s="568"/>
      <c r="BF58" s="565">
        <v>8.2039600239258945</v>
      </c>
      <c r="BG58" s="568"/>
      <c r="BH58" s="565">
        <v>12.570774277447104</v>
      </c>
      <c r="BI58" s="568"/>
      <c r="BJ58" s="565" t="s">
        <v>700</v>
      </c>
      <c r="BK58" s="571"/>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471" t="str">
        <f>Parameters!S58</f>
        <v>Financial service activities, except insurance and pension funding</v>
      </c>
      <c r="E59" s="472"/>
      <c r="F59" s="567">
        <v>583.28883056992265</v>
      </c>
      <c r="G59" s="568"/>
      <c r="H59" s="569">
        <v>328.50591367258613</v>
      </c>
      <c r="I59" s="568"/>
      <c r="J59" s="569">
        <v>291.20959458155454</v>
      </c>
      <c r="K59" s="568"/>
      <c r="L59" s="569">
        <v>209.41915164342976</v>
      </c>
      <c r="M59" s="568"/>
      <c r="N59" s="569">
        <v>166.39754277639324</v>
      </c>
      <c r="O59" s="568"/>
      <c r="P59" s="569">
        <v>100.84867898649377</v>
      </c>
      <c r="Q59" s="568"/>
      <c r="R59" s="569">
        <v>116.23767316768301</v>
      </c>
      <c r="S59" s="568"/>
      <c r="T59" s="569">
        <v>174.6605133645233</v>
      </c>
      <c r="U59" s="568"/>
      <c r="V59" s="569">
        <v>172.08246791164956</v>
      </c>
      <c r="W59" s="568"/>
      <c r="X59" s="569">
        <v>150.16289622073515</v>
      </c>
      <c r="Y59" s="568"/>
      <c r="Z59" s="569">
        <v>206.89875150098854</v>
      </c>
      <c r="AA59" s="568"/>
      <c r="AB59" s="569">
        <v>172.828143771165</v>
      </c>
      <c r="AC59" s="568"/>
      <c r="AD59" s="569">
        <v>130.75724630357331</v>
      </c>
      <c r="AE59" s="568"/>
      <c r="AF59" s="569">
        <v>86.343410397018374</v>
      </c>
      <c r="AG59" s="568"/>
      <c r="AH59" s="569">
        <v>117.84438306045972</v>
      </c>
      <c r="AI59" s="568"/>
      <c r="AJ59" s="569">
        <v>102.92200580354624</v>
      </c>
      <c r="AK59" s="568"/>
      <c r="AL59" s="569">
        <v>69.69816059916198</v>
      </c>
      <c r="AM59" s="568"/>
      <c r="AN59" s="569">
        <v>69.912930550428811</v>
      </c>
      <c r="AO59" s="568"/>
      <c r="AP59" s="569">
        <v>0.66253849656752206</v>
      </c>
      <c r="AQ59" s="568"/>
      <c r="AR59" s="569">
        <v>0.77829479830337456</v>
      </c>
      <c r="AS59" s="568"/>
      <c r="AT59" s="569">
        <v>1.0176301889942923</v>
      </c>
      <c r="AU59" s="568"/>
      <c r="AV59" s="569">
        <v>1.3325430111398819</v>
      </c>
      <c r="AW59" s="568"/>
      <c r="AX59" s="569">
        <v>3.8464443969180273</v>
      </c>
      <c r="AY59" s="568"/>
      <c r="AZ59" s="569">
        <v>3.5843889747201838</v>
      </c>
      <c r="BA59" s="568"/>
      <c r="BB59" s="569">
        <v>7.9022637322977012</v>
      </c>
      <c r="BC59" s="568"/>
      <c r="BD59" s="569">
        <v>6.5825263100046003</v>
      </c>
      <c r="BE59" s="568"/>
      <c r="BF59" s="569">
        <v>6.2951831987645512</v>
      </c>
      <c r="BG59" s="568"/>
      <c r="BH59" s="569">
        <v>9.4881506914944271</v>
      </c>
      <c r="BI59" s="568"/>
      <c r="BJ59" s="569" t="s">
        <v>700</v>
      </c>
      <c r="BK59" s="571"/>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471" t="str">
        <f>Parameters!S59</f>
        <v>Insurance, reinsurance and pension funding, except compulsory social security</v>
      </c>
      <c r="E60" s="472"/>
      <c r="F60" s="567">
        <v>179.57559791582247</v>
      </c>
      <c r="G60" s="568"/>
      <c r="H60" s="569">
        <v>73.287635135122812</v>
      </c>
      <c r="I60" s="568"/>
      <c r="J60" s="569">
        <v>83.099625879495207</v>
      </c>
      <c r="K60" s="568"/>
      <c r="L60" s="569">
        <v>121.88747710404317</v>
      </c>
      <c r="M60" s="568"/>
      <c r="N60" s="569">
        <v>149.9405114883414</v>
      </c>
      <c r="O60" s="568"/>
      <c r="P60" s="569">
        <v>86.043480481601733</v>
      </c>
      <c r="Q60" s="568"/>
      <c r="R60" s="569">
        <v>82.967427814344859</v>
      </c>
      <c r="S60" s="568"/>
      <c r="T60" s="569">
        <v>88.445212595136027</v>
      </c>
      <c r="U60" s="568"/>
      <c r="V60" s="569">
        <v>79.305909887821386</v>
      </c>
      <c r="W60" s="568"/>
      <c r="X60" s="569">
        <v>72.084535931033443</v>
      </c>
      <c r="Y60" s="568"/>
      <c r="Z60" s="569">
        <v>63.254822875461315</v>
      </c>
      <c r="AA60" s="568"/>
      <c r="AB60" s="569">
        <v>35.973780845726729</v>
      </c>
      <c r="AC60" s="568"/>
      <c r="AD60" s="569">
        <v>42.76033188850753</v>
      </c>
      <c r="AE60" s="568"/>
      <c r="AF60" s="569">
        <v>43.009216602638993</v>
      </c>
      <c r="AG60" s="568"/>
      <c r="AH60" s="569">
        <v>28.322451503278007</v>
      </c>
      <c r="AI60" s="568"/>
      <c r="AJ60" s="569">
        <v>16.272124124022312</v>
      </c>
      <c r="AK60" s="568"/>
      <c r="AL60" s="569">
        <v>16.389185592838405</v>
      </c>
      <c r="AM60" s="568"/>
      <c r="AN60" s="569">
        <v>6.6270234480898109</v>
      </c>
      <c r="AO60" s="568"/>
      <c r="AP60" s="569">
        <v>5.4593029268229405E-2</v>
      </c>
      <c r="AQ60" s="568"/>
      <c r="AR60" s="569">
        <v>8.9385384170195384E-2</v>
      </c>
      <c r="AS60" s="568"/>
      <c r="AT60" s="569">
        <v>0.11709966506945718</v>
      </c>
      <c r="AU60" s="568"/>
      <c r="AV60" s="569">
        <v>0.10092482074662661</v>
      </c>
      <c r="AW60" s="568"/>
      <c r="AX60" s="569">
        <v>0.19375500103825674</v>
      </c>
      <c r="AY60" s="568"/>
      <c r="AZ60" s="569">
        <v>0.14076007148509126</v>
      </c>
      <c r="BA60" s="568"/>
      <c r="BB60" s="569">
        <v>0.40060403918663551</v>
      </c>
      <c r="BC60" s="568"/>
      <c r="BD60" s="569">
        <v>0.3211353056479932</v>
      </c>
      <c r="BE60" s="568"/>
      <c r="BF60" s="569">
        <v>0.28803728153745956</v>
      </c>
      <c r="BG60" s="568"/>
      <c r="BH60" s="569">
        <v>0.51485626285268693</v>
      </c>
      <c r="BI60" s="568"/>
      <c r="BJ60" s="569" t="s">
        <v>700</v>
      </c>
      <c r="BK60" s="571"/>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474" t="str">
        <f>Parameters!S60</f>
        <v>Activities auxiliary to financial services and insurance activities</v>
      </c>
      <c r="E61" s="473"/>
      <c r="F61" s="567">
        <v>34.872386779452732</v>
      </c>
      <c r="G61" s="568"/>
      <c r="H61" s="569">
        <v>19.501620281482523</v>
      </c>
      <c r="I61" s="568"/>
      <c r="J61" s="569">
        <v>12.658264182064006</v>
      </c>
      <c r="K61" s="568"/>
      <c r="L61" s="569">
        <v>10.935131116545692</v>
      </c>
      <c r="M61" s="568"/>
      <c r="N61" s="569">
        <v>16.0548014664558</v>
      </c>
      <c r="O61" s="568"/>
      <c r="P61" s="569">
        <v>6.6416580077821612</v>
      </c>
      <c r="Q61" s="568"/>
      <c r="R61" s="569">
        <v>5.738616947609553</v>
      </c>
      <c r="S61" s="568"/>
      <c r="T61" s="569">
        <v>10.405836424043519</v>
      </c>
      <c r="U61" s="568"/>
      <c r="V61" s="569">
        <v>7.2176313745255518</v>
      </c>
      <c r="W61" s="568"/>
      <c r="X61" s="569">
        <v>8.1712639998694812</v>
      </c>
      <c r="Y61" s="568"/>
      <c r="Z61" s="569">
        <v>16.248005845089295</v>
      </c>
      <c r="AA61" s="568"/>
      <c r="AB61" s="569">
        <v>18.498615303279841</v>
      </c>
      <c r="AC61" s="568"/>
      <c r="AD61" s="569">
        <v>14.411368110670711</v>
      </c>
      <c r="AE61" s="568"/>
      <c r="AF61" s="569">
        <v>25.631887487522121</v>
      </c>
      <c r="AG61" s="568"/>
      <c r="AH61" s="569">
        <v>17.387992465274817</v>
      </c>
      <c r="AI61" s="568"/>
      <c r="AJ61" s="569">
        <v>15.889669021040081</v>
      </c>
      <c r="AK61" s="568"/>
      <c r="AL61" s="569">
        <v>11.351754825485997</v>
      </c>
      <c r="AM61" s="568"/>
      <c r="AN61" s="569">
        <v>12.392169821005607</v>
      </c>
      <c r="AO61" s="568"/>
      <c r="AP61" s="569">
        <v>1.1707851438901111</v>
      </c>
      <c r="AQ61" s="568"/>
      <c r="AR61" s="569">
        <v>1.2634074282990058</v>
      </c>
      <c r="AS61" s="568"/>
      <c r="AT61" s="569">
        <v>1.6224640261429746</v>
      </c>
      <c r="AU61" s="568"/>
      <c r="AV61" s="569">
        <v>1.2686243320257546</v>
      </c>
      <c r="AW61" s="568"/>
      <c r="AX61" s="569">
        <v>1.9010998170636912</v>
      </c>
      <c r="AY61" s="568"/>
      <c r="AZ61" s="569">
        <v>1.4727457335090088</v>
      </c>
      <c r="BA61" s="568"/>
      <c r="BB61" s="569">
        <v>1.6854649437695013</v>
      </c>
      <c r="BC61" s="568"/>
      <c r="BD61" s="569">
        <v>1.5579067324393241</v>
      </c>
      <c r="BE61" s="568"/>
      <c r="BF61" s="569">
        <v>1.6207395436238834</v>
      </c>
      <c r="BG61" s="568"/>
      <c r="BH61" s="569">
        <v>2.5677673230999885</v>
      </c>
      <c r="BI61" s="568"/>
      <c r="BJ61" s="569" t="s">
        <v>700</v>
      </c>
      <c r="BK61" s="571"/>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479" t="str">
        <f>Parameters!S61</f>
        <v>Real estate activities</v>
      </c>
      <c r="E62" s="480"/>
      <c r="F62" s="564">
        <v>622.87871927346919</v>
      </c>
      <c r="G62" s="568"/>
      <c r="H62" s="565">
        <v>604.57372748408443</v>
      </c>
      <c r="I62" s="568"/>
      <c r="J62" s="565">
        <v>552.826898977469</v>
      </c>
      <c r="K62" s="568"/>
      <c r="L62" s="565">
        <v>655.75258406495561</v>
      </c>
      <c r="M62" s="568"/>
      <c r="N62" s="565">
        <v>506.07478729778046</v>
      </c>
      <c r="O62" s="568"/>
      <c r="P62" s="565">
        <v>530.04135947817997</v>
      </c>
      <c r="Q62" s="568"/>
      <c r="R62" s="565">
        <v>604.62726691249907</v>
      </c>
      <c r="S62" s="568"/>
      <c r="T62" s="565">
        <v>497.19500678026765</v>
      </c>
      <c r="U62" s="568"/>
      <c r="V62" s="565">
        <v>479.54622716667961</v>
      </c>
      <c r="W62" s="568"/>
      <c r="X62" s="565">
        <v>437.90315142924669</v>
      </c>
      <c r="Y62" s="568"/>
      <c r="Z62" s="565">
        <v>426.37144000052768</v>
      </c>
      <c r="AA62" s="568"/>
      <c r="AB62" s="565">
        <v>337.27013152596243</v>
      </c>
      <c r="AC62" s="568"/>
      <c r="AD62" s="565">
        <v>340.08352704868139</v>
      </c>
      <c r="AE62" s="568"/>
      <c r="AF62" s="565">
        <v>311.11679410554052</v>
      </c>
      <c r="AG62" s="568"/>
      <c r="AH62" s="565">
        <v>294.17042009999415</v>
      </c>
      <c r="AI62" s="568"/>
      <c r="AJ62" s="565">
        <v>231.09684795493209</v>
      </c>
      <c r="AK62" s="568"/>
      <c r="AL62" s="565">
        <v>168.1559162668772</v>
      </c>
      <c r="AM62" s="568"/>
      <c r="AN62" s="565">
        <v>161.00078343439057</v>
      </c>
      <c r="AO62" s="568"/>
      <c r="AP62" s="565">
        <v>6.8846863746677283</v>
      </c>
      <c r="AQ62" s="568"/>
      <c r="AR62" s="565">
        <v>7.0370091970444451</v>
      </c>
      <c r="AS62" s="568"/>
      <c r="AT62" s="565">
        <v>8.8501059110902762</v>
      </c>
      <c r="AU62" s="568"/>
      <c r="AV62" s="565">
        <v>7.9362383130367027</v>
      </c>
      <c r="AW62" s="568"/>
      <c r="AX62" s="565">
        <v>11.768505576730753</v>
      </c>
      <c r="AY62" s="568"/>
      <c r="AZ62" s="565">
        <v>9.8220200391981969</v>
      </c>
      <c r="BA62" s="568"/>
      <c r="BB62" s="565">
        <v>11.833196759861414</v>
      </c>
      <c r="BC62" s="568"/>
      <c r="BD62" s="565">
        <v>12.182312804135918</v>
      </c>
      <c r="BE62" s="568"/>
      <c r="BF62" s="565">
        <v>12.889476566808522</v>
      </c>
      <c r="BG62" s="568"/>
      <c r="BH62" s="565">
        <v>20.305592593769738</v>
      </c>
      <c r="BI62" s="568"/>
      <c r="BJ62" s="565" t="s">
        <v>700</v>
      </c>
      <c r="BK62" s="571"/>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501" t="str">
        <f>Parameters!S62</f>
        <v>Imputed rents of owner-occupied dwellings</v>
      </c>
      <c r="E63" s="502"/>
      <c r="F63" s="576" t="s">
        <v>700</v>
      </c>
      <c r="G63" s="568"/>
      <c r="H63" s="577" t="s">
        <v>700</v>
      </c>
      <c r="I63" s="568"/>
      <c r="J63" s="577" t="s">
        <v>700</v>
      </c>
      <c r="K63" s="568"/>
      <c r="L63" s="577" t="s">
        <v>700</v>
      </c>
      <c r="M63" s="568"/>
      <c r="N63" s="577" t="s">
        <v>700</v>
      </c>
      <c r="O63" s="568"/>
      <c r="P63" s="577" t="s">
        <v>700</v>
      </c>
      <c r="Q63" s="568"/>
      <c r="R63" s="577" t="s">
        <v>700</v>
      </c>
      <c r="S63" s="568"/>
      <c r="T63" s="577" t="s">
        <v>700</v>
      </c>
      <c r="U63" s="568"/>
      <c r="V63" s="577" t="s">
        <v>700</v>
      </c>
      <c r="W63" s="568"/>
      <c r="X63" s="577" t="s">
        <v>700</v>
      </c>
      <c r="Y63" s="568"/>
      <c r="Z63" s="577" t="s">
        <v>700</v>
      </c>
      <c r="AA63" s="568"/>
      <c r="AB63" s="577" t="s">
        <v>700</v>
      </c>
      <c r="AC63" s="568"/>
      <c r="AD63" s="577" t="s">
        <v>700</v>
      </c>
      <c r="AE63" s="568"/>
      <c r="AF63" s="577" t="s">
        <v>700</v>
      </c>
      <c r="AG63" s="568"/>
      <c r="AH63" s="577" t="s">
        <v>700</v>
      </c>
      <c r="AI63" s="568"/>
      <c r="AJ63" s="577" t="s">
        <v>700</v>
      </c>
      <c r="AK63" s="568"/>
      <c r="AL63" s="577" t="s">
        <v>700</v>
      </c>
      <c r="AM63" s="568"/>
      <c r="AN63" s="577" t="s">
        <v>700</v>
      </c>
      <c r="AO63" s="568"/>
      <c r="AP63" s="577" t="s">
        <v>700</v>
      </c>
      <c r="AQ63" s="568"/>
      <c r="AR63" s="577" t="s">
        <v>700</v>
      </c>
      <c r="AS63" s="568"/>
      <c r="AT63" s="577" t="s">
        <v>700</v>
      </c>
      <c r="AU63" s="568"/>
      <c r="AV63" s="577" t="s">
        <v>700</v>
      </c>
      <c r="AW63" s="568"/>
      <c r="AX63" s="577" t="s">
        <v>700</v>
      </c>
      <c r="AY63" s="568"/>
      <c r="AZ63" s="577" t="s">
        <v>700</v>
      </c>
      <c r="BA63" s="568"/>
      <c r="BB63" s="577" t="s">
        <v>700</v>
      </c>
      <c r="BC63" s="568"/>
      <c r="BD63" s="577" t="s">
        <v>700</v>
      </c>
      <c r="BE63" s="568"/>
      <c r="BF63" s="577" t="s">
        <v>700</v>
      </c>
      <c r="BG63" s="568"/>
      <c r="BH63" s="577" t="s">
        <v>700</v>
      </c>
      <c r="BI63" s="568"/>
      <c r="BJ63" s="577" t="s">
        <v>700</v>
      </c>
      <c r="BK63" s="571"/>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479" t="str">
        <f>Parameters!S63</f>
        <v>Professional, scientific and technical activities</v>
      </c>
      <c r="E64" s="481"/>
      <c r="F64" s="564">
        <v>194.21608288302545</v>
      </c>
      <c r="G64" s="568"/>
      <c r="H64" s="565">
        <v>220.61613446439051</v>
      </c>
      <c r="I64" s="568"/>
      <c r="J64" s="565">
        <v>224.39860427297805</v>
      </c>
      <c r="K64" s="568"/>
      <c r="L64" s="565">
        <v>246.04456394130597</v>
      </c>
      <c r="M64" s="568"/>
      <c r="N64" s="565">
        <v>300.60523697079685</v>
      </c>
      <c r="O64" s="568"/>
      <c r="P64" s="565">
        <v>208.16062192198586</v>
      </c>
      <c r="Q64" s="568"/>
      <c r="R64" s="565">
        <v>206.02830431390711</v>
      </c>
      <c r="S64" s="568"/>
      <c r="T64" s="565">
        <v>207.20536134461753</v>
      </c>
      <c r="U64" s="568"/>
      <c r="V64" s="565">
        <v>193.10721001732301</v>
      </c>
      <c r="W64" s="568"/>
      <c r="X64" s="565">
        <v>170.83823261377225</v>
      </c>
      <c r="Y64" s="568"/>
      <c r="Z64" s="565">
        <v>204.378589534056</v>
      </c>
      <c r="AA64" s="568"/>
      <c r="AB64" s="565">
        <v>209.1190049014339</v>
      </c>
      <c r="AC64" s="568"/>
      <c r="AD64" s="565">
        <v>207.42980248700914</v>
      </c>
      <c r="AE64" s="568"/>
      <c r="AF64" s="565">
        <v>195.37577907153957</v>
      </c>
      <c r="AG64" s="568"/>
      <c r="AH64" s="565">
        <v>196.81307944834515</v>
      </c>
      <c r="AI64" s="568"/>
      <c r="AJ64" s="565">
        <v>164.30858778136331</v>
      </c>
      <c r="AK64" s="568"/>
      <c r="AL64" s="565">
        <v>116.32220289237019</v>
      </c>
      <c r="AM64" s="568"/>
      <c r="AN64" s="565">
        <v>112.42109826111786</v>
      </c>
      <c r="AO64" s="568"/>
      <c r="AP64" s="565">
        <v>26.293090299027249</v>
      </c>
      <c r="AQ64" s="568"/>
      <c r="AR64" s="565">
        <v>27.392987935996842</v>
      </c>
      <c r="AS64" s="568"/>
      <c r="AT64" s="565">
        <v>35.91972179465521</v>
      </c>
      <c r="AU64" s="568"/>
      <c r="AV64" s="565">
        <v>30.034180929937023</v>
      </c>
      <c r="AW64" s="568"/>
      <c r="AX64" s="565">
        <v>46.632260921413312</v>
      </c>
      <c r="AY64" s="568"/>
      <c r="AZ64" s="565">
        <v>38.378532768800689</v>
      </c>
      <c r="BA64" s="568"/>
      <c r="BB64" s="565">
        <v>44.188589005630995</v>
      </c>
      <c r="BC64" s="568"/>
      <c r="BD64" s="565">
        <v>42.036564771734113</v>
      </c>
      <c r="BE64" s="568"/>
      <c r="BF64" s="565">
        <v>44.465850190024312</v>
      </c>
      <c r="BG64" s="568"/>
      <c r="BH64" s="565">
        <v>69.542666913348285</v>
      </c>
      <c r="BI64" s="568"/>
      <c r="BJ64" s="565" t="s">
        <v>700</v>
      </c>
      <c r="BK64" s="571"/>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469" t="str">
        <f>Parameters!S64</f>
        <v>Legal and accounting activities; activities of head offices; management consultancy activities; architectural and engineering activities; technical testing and analysis</v>
      </c>
      <c r="E65" s="470"/>
      <c r="F65" s="603"/>
      <c r="G65" s="594"/>
      <c r="H65" s="575"/>
      <c r="I65" s="594"/>
      <c r="J65" s="575"/>
      <c r="K65" s="594"/>
      <c r="L65" s="575"/>
      <c r="M65" s="594"/>
      <c r="N65" s="575"/>
      <c r="O65" s="594"/>
      <c r="P65" s="575"/>
      <c r="Q65" s="594"/>
      <c r="R65" s="575"/>
      <c r="S65" s="594"/>
      <c r="T65" s="575"/>
      <c r="U65" s="594"/>
      <c r="V65" s="575"/>
      <c r="W65" s="594"/>
      <c r="X65" s="575"/>
      <c r="Y65" s="594"/>
      <c r="Z65" s="575"/>
      <c r="AA65" s="594"/>
      <c r="AB65" s="575"/>
      <c r="AC65" s="594"/>
      <c r="AD65" s="575"/>
      <c r="AE65" s="594"/>
      <c r="AF65" s="575"/>
      <c r="AG65" s="594"/>
      <c r="AH65" s="575"/>
      <c r="AI65" s="594"/>
      <c r="AJ65" s="575"/>
      <c r="AK65" s="594"/>
      <c r="AL65" s="575"/>
      <c r="AM65" s="594"/>
      <c r="AN65" s="575"/>
      <c r="AO65" s="594"/>
      <c r="AP65" s="575"/>
      <c r="AQ65" s="594"/>
      <c r="AR65" s="575"/>
      <c r="AS65" s="594"/>
      <c r="AT65" s="575"/>
      <c r="AU65" s="594"/>
      <c r="AV65" s="575"/>
      <c r="AW65" s="594"/>
      <c r="AX65" s="575"/>
      <c r="AY65" s="594"/>
      <c r="AZ65" s="575"/>
      <c r="BA65" s="594"/>
      <c r="BB65" s="575"/>
      <c r="BC65" s="594"/>
      <c r="BD65" s="575"/>
      <c r="BE65" s="594"/>
      <c r="BF65" s="575"/>
      <c r="BG65" s="594"/>
      <c r="BH65" s="610"/>
      <c r="BI65" s="594"/>
      <c r="BJ65" s="575"/>
      <c r="BK65" s="598"/>
      <c r="CJ65" s="303"/>
      <c r="CK65" s="303"/>
      <c r="CL65" s="303"/>
      <c r="CM65" s="304"/>
      <c r="CN65" s="303"/>
      <c r="CO65" s="303"/>
      <c r="CP65" s="303"/>
      <c r="CQ65" s="303"/>
      <c r="CR65" s="303"/>
      <c r="CS65" s="303"/>
      <c r="CT65" s="303"/>
    </row>
    <row r="66" spans="1:98" s="13" customFormat="1">
      <c r="A66" s="35"/>
      <c r="B66" s="204" t="str">
        <f>Parameters!Q65</f>
        <v>M69_M70</v>
      </c>
      <c r="C66" s="205"/>
      <c r="D66" s="471" t="str">
        <f>Parameters!S65</f>
        <v>Legal and accounting activities; activities of head offices; management consultancy activities</v>
      </c>
      <c r="E66" s="472"/>
      <c r="F66" s="567">
        <v>53.054787232535666</v>
      </c>
      <c r="G66" s="568"/>
      <c r="H66" s="569">
        <v>62.525415421845089</v>
      </c>
      <c r="I66" s="568"/>
      <c r="J66" s="569">
        <v>72.587089729001036</v>
      </c>
      <c r="K66" s="568"/>
      <c r="L66" s="569">
        <v>83.077706228629054</v>
      </c>
      <c r="M66" s="568"/>
      <c r="N66" s="569">
        <v>76.71082999718422</v>
      </c>
      <c r="O66" s="568"/>
      <c r="P66" s="569">
        <v>59.928351642712634</v>
      </c>
      <c r="Q66" s="568"/>
      <c r="R66" s="569">
        <v>61.866172627227684</v>
      </c>
      <c r="S66" s="568"/>
      <c r="T66" s="569">
        <v>62.370988584262804</v>
      </c>
      <c r="U66" s="568"/>
      <c r="V66" s="569">
        <v>65.130819139892267</v>
      </c>
      <c r="W66" s="568"/>
      <c r="X66" s="569">
        <v>58.493635640804705</v>
      </c>
      <c r="Y66" s="568"/>
      <c r="Z66" s="569">
        <v>72.774499871696548</v>
      </c>
      <c r="AA66" s="568"/>
      <c r="AB66" s="569">
        <v>72.777743467179832</v>
      </c>
      <c r="AC66" s="568"/>
      <c r="AD66" s="569">
        <v>80.092468233243835</v>
      </c>
      <c r="AE66" s="568"/>
      <c r="AF66" s="569">
        <v>73.655042637892564</v>
      </c>
      <c r="AG66" s="568"/>
      <c r="AH66" s="569">
        <v>100.3094871823445</v>
      </c>
      <c r="AI66" s="568"/>
      <c r="AJ66" s="569">
        <v>79.135526888901992</v>
      </c>
      <c r="AK66" s="568"/>
      <c r="AL66" s="569">
        <v>58.028619551081825</v>
      </c>
      <c r="AM66" s="568"/>
      <c r="AN66" s="569">
        <v>52.550643674033964</v>
      </c>
      <c r="AO66" s="568"/>
      <c r="AP66" s="569">
        <v>12.587376130120557</v>
      </c>
      <c r="AQ66" s="568"/>
      <c r="AR66" s="569">
        <v>13.813125213582428</v>
      </c>
      <c r="AS66" s="568"/>
      <c r="AT66" s="569">
        <v>16.970279214214976</v>
      </c>
      <c r="AU66" s="568"/>
      <c r="AV66" s="569">
        <v>15.152984795125329</v>
      </c>
      <c r="AW66" s="568"/>
      <c r="AX66" s="569">
        <v>24.426716037607033</v>
      </c>
      <c r="AY66" s="568"/>
      <c r="AZ66" s="569">
        <v>20.171329452115305</v>
      </c>
      <c r="BA66" s="568"/>
      <c r="BB66" s="569">
        <v>23.497885028196769</v>
      </c>
      <c r="BC66" s="568"/>
      <c r="BD66" s="569">
        <v>21.999251905143119</v>
      </c>
      <c r="BE66" s="568"/>
      <c r="BF66" s="569">
        <v>23.306273264308867</v>
      </c>
      <c r="BG66" s="568"/>
      <c r="BH66" s="569">
        <v>36.291624565025913</v>
      </c>
      <c r="BI66" s="568"/>
      <c r="BJ66" s="569" t="s">
        <v>700</v>
      </c>
      <c r="BK66" s="571"/>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471" t="str">
        <f>Parameters!S66</f>
        <v>Architectural and engineering activities; technical testing and analysis</v>
      </c>
      <c r="E67" s="472"/>
      <c r="F67" s="567">
        <v>36.237730827489166</v>
      </c>
      <c r="G67" s="568"/>
      <c r="H67" s="569">
        <v>61.900309709616366</v>
      </c>
      <c r="I67" s="568"/>
      <c r="J67" s="569">
        <v>72.293257142048901</v>
      </c>
      <c r="K67" s="568"/>
      <c r="L67" s="569">
        <v>80.276367277617666</v>
      </c>
      <c r="M67" s="568"/>
      <c r="N67" s="569">
        <v>119.26631366548359</v>
      </c>
      <c r="O67" s="568"/>
      <c r="P67" s="569">
        <v>73.353550036914186</v>
      </c>
      <c r="Q67" s="568"/>
      <c r="R67" s="569">
        <v>72.048693666624871</v>
      </c>
      <c r="S67" s="568"/>
      <c r="T67" s="569">
        <v>77.141532420292421</v>
      </c>
      <c r="U67" s="568"/>
      <c r="V67" s="569">
        <v>70.042452430300813</v>
      </c>
      <c r="W67" s="568"/>
      <c r="X67" s="569">
        <v>56.324572789609782</v>
      </c>
      <c r="Y67" s="568"/>
      <c r="Z67" s="569">
        <v>67.0041922519585</v>
      </c>
      <c r="AA67" s="568"/>
      <c r="AB67" s="569">
        <v>72.346308159482561</v>
      </c>
      <c r="AC67" s="568"/>
      <c r="AD67" s="569">
        <v>70.199855181911744</v>
      </c>
      <c r="AE67" s="568"/>
      <c r="AF67" s="569">
        <v>66.66687847186472</v>
      </c>
      <c r="AG67" s="568"/>
      <c r="AH67" s="569">
        <v>47.555265227762597</v>
      </c>
      <c r="AI67" s="568"/>
      <c r="AJ67" s="569">
        <v>44.357639288522975</v>
      </c>
      <c r="AK67" s="568"/>
      <c r="AL67" s="569">
        <v>30.450305053750931</v>
      </c>
      <c r="AM67" s="568"/>
      <c r="AN67" s="569">
        <v>28.289093173644645</v>
      </c>
      <c r="AO67" s="568"/>
      <c r="AP67" s="569">
        <v>5.9224117133124388</v>
      </c>
      <c r="AQ67" s="568"/>
      <c r="AR67" s="569">
        <v>6.5250689647440474</v>
      </c>
      <c r="AS67" s="568"/>
      <c r="AT67" s="569">
        <v>8.6596184861388554</v>
      </c>
      <c r="AU67" s="568"/>
      <c r="AV67" s="569">
        <v>6.9605011678553588</v>
      </c>
      <c r="AW67" s="568"/>
      <c r="AX67" s="569">
        <v>10.903914919360689</v>
      </c>
      <c r="AY67" s="568"/>
      <c r="AZ67" s="569">
        <v>8.6360763106059792</v>
      </c>
      <c r="BA67" s="568"/>
      <c r="BB67" s="569">
        <v>10.090030192704729</v>
      </c>
      <c r="BC67" s="568"/>
      <c r="BD67" s="569">
        <v>9.2459834155420371</v>
      </c>
      <c r="BE67" s="568"/>
      <c r="BF67" s="569">
        <v>9.6075472512199624</v>
      </c>
      <c r="BG67" s="568"/>
      <c r="BH67" s="569">
        <v>15.467257787568192</v>
      </c>
      <c r="BI67" s="568"/>
      <c r="BJ67" s="569" t="s">
        <v>700</v>
      </c>
      <c r="BK67" s="571"/>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469" t="str">
        <f>Parameters!S67</f>
        <v>Scientific research and development</v>
      </c>
      <c r="E68" s="475"/>
      <c r="F68" s="572">
        <v>69.051909412591556</v>
      </c>
      <c r="G68" s="568"/>
      <c r="H68" s="573">
        <v>56.259514100586586</v>
      </c>
      <c r="I68" s="568"/>
      <c r="J68" s="573">
        <v>41.099273773941228</v>
      </c>
      <c r="K68" s="568"/>
      <c r="L68" s="573">
        <v>36.712200280063392</v>
      </c>
      <c r="M68" s="568"/>
      <c r="N68" s="573">
        <v>27.591000593448332</v>
      </c>
      <c r="O68" s="568"/>
      <c r="P68" s="573">
        <v>25.306723651523061</v>
      </c>
      <c r="Q68" s="568"/>
      <c r="R68" s="573">
        <v>25.640235420736428</v>
      </c>
      <c r="S68" s="568"/>
      <c r="T68" s="573">
        <v>21.329181787218264</v>
      </c>
      <c r="U68" s="568"/>
      <c r="V68" s="573">
        <v>16.169203318540958</v>
      </c>
      <c r="W68" s="568"/>
      <c r="X68" s="573">
        <v>21.770713515815725</v>
      </c>
      <c r="Y68" s="568"/>
      <c r="Z68" s="573">
        <v>21.883387422339982</v>
      </c>
      <c r="AA68" s="568"/>
      <c r="AB68" s="573">
        <v>16.572701361968686</v>
      </c>
      <c r="AC68" s="568"/>
      <c r="AD68" s="573">
        <v>12.670322291577781</v>
      </c>
      <c r="AE68" s="568"/>
      <c r="AF68" s="573">
        <v>10.087323251843218</v>
      </c>
      <c r="AG68" s="568"/>
      <c r="AH68" s="573">
        <v>10.094137000955119</v>
      </c>
      <c r="AI68" s="568"/>
      <c r="AJ68" s="573">
        <v>8.2609635565440644</v>
      </c>
      <c r="AK68" s="568"/>
      <c r="AL68" s="573">
        <v>6.0190166260661506</v>
      </c>
      <c r="AM68" s="568"/>
      <c r="AN68" s="573">
        <v>5.4300768652217704</v>
      </c>
      <c r="AO68" s="568"/>
      <c r="AP68" s="573">
        <v>0.29594126208014399</v>
      </c>
      <c r="AQ68" s="568"/>
      <c r="AR68" s="573">
        <v>0.35048406109894131</v>
      </c>
      <c r="AS68" s="568"/>
      <c r="AT68" s="573">
        <v>0.46388736949773929</v>
      </c>
      <c r="AU68" s="568"/>
      <c r="AV68" s="573">
        <v>0.35092970311745125</v>
      </c>
      <c r="AW68" s="568"/>
      <c r="AX68" s="573">
        <v>0.53566170295613658</v>
      </c>
      <c r="AY68" s="568"/>
      <c r="AZ68" s="573">
        <v>0.40471541901124275</v>
      </c>
      <c r="BA68" s="568"/>
      <c r="BB68" s="573">
        <v>0.56233734261906421</v>
      </c>
      <c r="BC68" s="568"/>
      <c r="BD68" s="573">
        <v>0.5533788744097462</v>
      </c>
      <c r="BE68" s="568"/>
      <c r="BF68" s="573">
        <v>0.56440973514438875</v>
      </c>
      <c r="BG68" s="568"/>
      <c r="BH68" s="573">
        <v>0.92521395672543205</v>
      </c>
      <c r="BI68" s="568"/>
      <c r="BJ68" s="573" t="s">
        <v>700</v>
      </c>
      <c r="BK68" s="571"/>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469" t="str">
        <f>Parameters!S68</f>
        <v>Advertising and market research; other professional, scientific and technical activities; veterinary activities</v>
      </c>
      <c r="E69" s="470"/>
      <c r="F69" s="603"/>
      <c r="G69" s="594"/>
      <c r="H69" s="575"/>
      <c r="I69" s="594"/>
      <c r="J69" s="575"/>
      <c r="K69" s="594"/>
      <c r="L69" s="575"/>
      <c r="M69" s="594"/>
      <c r="N69" s="575"/>
      <c r="O69" s="594"/>
      <c r="P69" s="575"/>
      <c r="Q69" s="594"/>
      <c r="R69" s="575"/>
      <c r="S69" s="594"/>
      <c r="T69" s="575"/>
      <c r="U69" s="594"/>
      <c r="V69" s="575"/>
      <c r="W69" s="594"/>
      <c r="X69" s="575"/>
      <c r="Y69" s="594"/>
      <c r="Z69" s="575"/>
      <c r="AA69" s="594"/>
      <c r="AB69" s="575"/>
      <c r="AC69" s="594"/>
      <c r="AD69" s="575"/>
      <c r="AE69" s="594"/>
      <c r="AF69" s="575"/>
      <c r="AG69" s="594"/>
      <c r="AH69" s="575"/>
      <c r="AI69" s="594"/>
      <c r="AJ69" s="575"/>
      <c r="AK69" s="594"/>
      <c r="AL69" s="575"/>
      <c r="AM69" s="594"/>
      <c r="AN69" s="575"/>
      <c r="AO69" s="594"/>
      <c r="AP69" s="575"/>
      <c r="AQ69" s="594"/>
      <c r="AR69" s="575"/>
      <c r="AS69" s="594"/>
      <c r="AT69" s="575"/>
      <c r="AU69" s="594"/>
      <c r="AV69" s="575"/>
      <c r="AW69" s="594"/>
      <c r="AX69" s="575"/>
      <c r="AY69" s="594"/>
      <c r="AZ69" s="575"/>
      <c r="BA69" s="594"/>
      <c r="BB69" s="575"/>
      <c r="BC69" s="594"/>
      <c r="BD69" s="575"/>
      <c r="BE69" s="594"/>
      <c r="BF69" s="575"/>
      <c r="BG69" s="594"/>
      <c r="BH69" s="610"/>
      <c r="BI69" s="594"/>
      <c r="BJ69" s="575"/>
      <c r="BK69" s="598"/>
      <c r="CJ69" s="303"/>
      <c r="CK69" s="303"/>
      <c r="CL69" s="303"/>
      <c r="CM69" s="304"/>
      <c r="CN69" s="303"/>
      <c r="CO69" s="303"/>
      <c r="CP69" s="303"/>
      <c r="CQ69" s="303"/>
      <c r="CR69" s="303"/>
      <c r="CS69" s="303"/>
      <c r="CT69" s="303"/>
    </row>
    <row r="70" spans="1:98" s="13" customFormat="1" ht="12.75" customHeight="1">
      <c r="A70" s="35"/>
      <c r="B70" s="204" t="str">
        <f>Parameters!Q69</f>
        <v>M73</v>
      </c>
      <c r="C70" s="205"/>
      <c r="D70" s="471" t="str">
        <f>Parameters!S69</f>
        <v>Advertising and market research</v>
      </c>
      <c r="E70" s="472"/>
      <c r="F70" s="567">
        <v>21.030659164907121</v>
      </c>
      <c r="G70" s="568"/>
      <c r="H70" s="569">
        <v>16.290683693095684</v>
      </c>
      <c r="I70" s="568"/>
      <c r="J70" s="569">
        <v>15.049597981457705</v>
      </c>
      <c r="K70" s="568"/>
      <c r="L70" s="569">
        <v>18.245353236109459</v>
      </c>
      <c r="M70" s="568"/>
      <c r="N70" s="569">
        <v>34.662030825642084</v>
      </c>
      <c r="O70" s="568"/>
      <c r="P70" s="569">
        <v>22.796933166133346</v>
      </c>
      <c r="Q70" s="568"/>
      <c r="R70" s="569">
        <v>18.818534909371493</v>
      </c>
      <c r="S70" s="568"/>
      <c r="T70" s="569">
        <v>18.532804401737518</v>
      </c>
      <c r="U70" s="568"/>
      <c r="V70" s="569">
        <v>18.377092179527608</v>
      </c>
      <c r="W70" s="568"/>
      <c r="X70" s="569">
        <v>12.534995041772971</v>
      </c>
      <c r="Y70" s="568"/>
      <c r="Z70" s="569">
        <v>16.80054825090404</v>
      </c>
      <c r="AA70" s="568"/>
      <c r="AB70" s="569">
        <v>19.766093059120649</v>
      </c>
      <c r="AC70" s="568"/>
      <c r="AD70" s="569">
        <v>19.166987388906666</v>
      </c>
      <c r="AE70" s="568"/>
      <c r="AF70" s="569">
        <v>20.603835387583139</v>
      </c>
      <c r="AG70" s="568"/>
      <c r="AH70" s="569">
        <v>18.01387413007031</v>
      </c>
      <c r="AI70" s="568"/>
      <c r="AJ70" s="569">
        <v>16.515885184955017</v>
      </c>
      <c r="AK70" s="568"/>
      <c r="AL70" s="569">
        <v>11.831562930231589</v>
      </c>
      <c r="AM70" s="568"/>
      <c r="AN70" s="569">
        <v>15.050931623590833</v>
      </c>
      <c r="AO70" s="568"/>
      <c r="AP70" s="569">
        <v>4.0062275987214822</v>
      </c>
      <c r="AQ70" s="568"/>
      <c r="AR70" s="569">
        <v>3.4561074266532561</v>
      </c>
      <c r="AS70" s="568"/>
      <c r="AT70" s="569">
        <v>5.3902745011451438</v>
      </c>
      <c r="AU70" s="568"/>
      <c r="AV70" s="569">
        <v>3.9308885745209805</v>
      </c>
      <c r="AW70" s="568"/>
      <c r="AX70" s="569">
        <v>5.9372445613860485</v>
      </c>
      <c r="AY70" s="568"/>
      <c r="AZ70" s="569">
        <v>4.9261134409166596</v>
      </c>
      <c r="BA70" s="568"/>
      <c r="BB70" s="569">
        <v>5.5126953058695278</v>
      </c>
      <c r="BC70" s="568"/>
      <c r="BD70" s="569">
        <v>5.5126672053197314</v>
      </c>
      <c r="BE70" s="568"/>
      <c r="BF70" s="569">
        <v>5.8988450293575285</v>
      </c>
      <c r="BG70" s="568"/>
      <c r="BH70" s="569">
        <v>9.221766882984614</v>
      </c>
      <c r="BI70" s="568"/>
      <c r="BJ70" s="569" t="s">
        <v>700</v>
      </c>
      <c r="BK70" s="571"/>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471" t="str">
        <f>Parameters!S70</f>
        <v>Other professional, scientific and technical activities; veterinary activities</v>
      </c>
      <c r="E71" s="472"/>
      <c r="F71" s="567">
        <v>14.840996245501948</v>
      </c>
      <c r="G71" s="568"/>
      <c r="H71" s="569">
        <v>23.640211539246778</v>
      </c>
      <c r="I71" s="568"/>
      <c r="J71" s="569">
        <v>23.369385646529164</v>
      </c>
      <c r="K71" s="568"/>
      <c r="L71" s="569">
        <v>27.732936918886377</v>
      </c>
      <c r="M71" s="568"/>
      <c r="N71" s="569">
        <v>42.375061889038626</v>
      </c>
      <c r="O71" s="568"/>
      <c r="P71" s="569">
        <v>26.775063424702616</v>
      </c>
      <c r="Q71" s="568"/>
      <c r="R71" s="569">
        <v>27.654667689946653</v>
      </c>
      <c r="S71" s="568"/>
      <c r="T71" s="569">
        <v>27.830854151106511</v>
      </c>
      <c r="U71" s="568"/>
      <c r="V71" s="569">
        <v>23.387642949061359</v>
      </c>
      <c r="W71" s="568"/>
      <c r="X71" s="569">
        <v>21.714315625769053</v>
      </c>
      <c r="Y71" s="568"/>
      <c r="Z71" s="569">
        <v>25.915961737156938</v>
      </c>
      <c r="AA71" s="568"/>
      <c r="AB71" s="569">
        <v>27.656158853682186</v>
      </c>
      <c r="AC71" s="568"/>
      <c r="AD71" s="569">
        <v>25.300169391369121</v>
      </c>
      <c r="AE71" s="568"/>
      <c r="AF71" s="569">
        <v>24.362699322355908</v>
      </c>
      <c r="AG71" s="568"/>
      <c r="AH71" s="569">
        <v>20.84031590721262</v>
      </c>
      <c r="AI71" s="568"/>
      <c r="AJ71" s="569">
        <v>16.038572862439274</v>
      </c>
      <c r="AK71" s="568"/>
      <c r="AL71" s="569">
        <v>9.9926987312396953</v>
      </c>
      <c r="AM71" s="568"/>
      <c r="AN71" s="569">
        <v>11.100352924626664</v>
      </c>
      <c r="AO71" s="568"/>
      <c r="AP71" s="569">
        <v>3.4811335947926256</v>
      </c>
      <c r="AQ71" s="568"/>
      <c r="AR71" s="569">
        <v>3.2482022699181683</v>
      </c>
      <c r="AS71" s="568"/>
      <c r="AT71" s="569">
        <v>4.4356622236584959</v>
      </c>
      <c r="AU71" s="568"/>
      <c r="AV71" s="569">
        <v>3.6388766893179012</v>
      </c>
      <c r="AW71" s="568"/>
      <c r="AX71" s="569">
        <v>4.8287237001034047</v>
      </c>
      <c r="AY71" s="568"/>
      <c r="AZ71" s="569">
        <v>4.2402981461515017</v>
      </c>
      <c r="BA71" s="568"/>
      <c r="BB71" s="569">
        <v>4.5256411362408979</v>
      </c>
      <c r="BC71" s="568"/>
      <c r="BD71" s="569">
        <v>4.7252833713194828</v>
      </c>
      <c r="BE71" s="568"/>
      <c r="BF71" s="569">
        <v>5.0887749099935684</v>
      </c>
      <c r="BG71" s="568"/>
      <c r="BH71" s="569">
        <v>7.6368037210441395</v>
      </c>
      <c r="BI71" s="568"/>
      <c r="BJ71" s="569" t="s">
        <v>700</v>
      </c>
      <c r="BK71" s="571"/>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479" t="str">
        <f>Parameters!S71</f>
        <v>Administrative and support service activities</v>
      </c>
      <c r="E72" s="481"/>
      <c r="F72" s="564">
        <v>111.35481290892162</v>
      </c>
      <c r="G72" s="568"/>
      <c r="H72" s="565">
        <v>94.228033498978732</v>
      </c>
      <c r="I72" s="568"/>
      <c r="J72" s="565">
        <v>122.45267305932956</v>
      </c>
      <c r="K72" s="568"/>
      <c r="L72" s="565">
        <v>150.36111945303185</v>
      </c>
      <c r="M72" s="568"/>
      <c r="N72" s="565">
        <v>98.414236301219205</v>
      </c>
      <c r="O72" s="568"/>
      <c r="P72" s="565">
        <v>129.04653490313359</v>
      </c>
      <c r="Q72" s="568"/>
      <c r="R72" s="565">
        <v>127.21232545337317</v>
      </c>
      <c r="S72" s="568"/>
      <c r="T72" s="565">
        <v>116.73137662921368</v>
      </c>
      <c r="U72" s="568"/>
      <c r="V72" s="565">
        <v>109.43566175652093</v>
      </c>
      <c r="W72" s="568"/>
      <c r="X72" s="565">
        <v>95.574422776268221</v>
      </c>
      <c r="Y72" s="568"/>
      <c r="Z72" s="565">
        <v>112.36742396831187</v>
      </c>
      <c r="AA72" s="568"/>
      <c r="AB72" s="565">
        <v>112.25084347517638</v>
      </c>
      <c r="AC72" s="568"/>
      <c r="AD72" s="565">
        <v>101.76387227795685</v>
      </c>
      <c r="AE72" s="568"/>
      <c r="AF72" s="565">
        <v>102.76162055847075</v>
      </c>
      <c r="AG72" s="568"/>
      <c r="AH72" s="565">
        <v>107.35956855465842</v>
      </c>
      <c r="AI72" s="568"/>
      <c r="AJ72" s="565">
        <v>85.939978208571944</v>
      </c>
      <c r="AK72" s="568"/>
      <c r="AL72" s="565">
        <v>58.131110695316998</v>
      </c>
      <c r="AM72" s="568"/>
      <c r="AN72" s="565">
        <v>61.204476830103168</v>
      </c>
      <c r="AO72" s="568"/>
      <c r="AP72" s="565">
        <v>17.601073869640153</v>
      </c>
      <c r="AQ72" s="568"/>
      <c r="AR72" s="565">
        <v>17.244088335311812</v>
      </c>
      <c r="AS72" s="568"/>
      <c r="AT72" s="565">
        <v>24.410194648906725</v>
      </c>
      <c r="AU72" s="568"/>
      <c r="AV72" s="565">
        <v>19.962904081102621</v>
      </c>
      <c r="AW72" s="568"/>
      <c r="AX72" s="565">
        <v>35.045767505908614</v>
      </c>
      <c r="AY72" s="568"/>
      <c r="AZ72" s="565">
        <v>30.432884242138343</v>
      </c>
      <c r="BA72" s="568"/>
      <c r="BB72" s="565">
        <v>51.301382405770909</v>
      </c>
      <c r="BC72" s="568"/>
      <c r="BD72" s="565">
        <v>45.950276646810337</v>
      </c>
      <c r="BE72" s="568"/>
      <c r="BF72" s="565">
        <v>48.020730186478161</v>
      </c>
      <c r="BG72" s="568"/>
      <c r="BH72" s="565">
        <v>76.720202325329467</v>
      </c>
      <c r="BI72" s="568" t="s">
        <v>753</v>
      </c>
      <c r="BJ72" s="565" t="s">
        <v>700</v>
      </c>
      <c r="BK72" s="571"/>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471" t="str">
        <f>Parameters!S72</f>
        <v>Rental and leasing activities</v>
      </c>
      <c r="E73" s="472"/>
      <c r="F73" s="567">
        <v>27.553907101379675</v>
      </c>
      <c r="G73" s="568"/>
      <c r="H73" s="569">
        <v>13.535138937388881</v>
      </c>
      <c r="I73" s="568"/>
      <c r="J73" s="569">
        <v>19.416959258290913</v>
      </c>
      <c r="K73" s="568"/>
      <c r="L73" s="569">
        <v>17.963027900330715</v>
      </c>
      <c r="M73" s="568"/>
      <c r="N73" s="569">
        <v>16.383549821561754</v>
      </c>
      <c r="O73" s="568"/>
      <c r="P73" s="569">
        <v>15.462391266411103</v>
      </c>
      <c r="Q73" s="568"/>
      <c r="R73" s="569">
        <v>22.616578174155425</v>
      </c>
      <c r="S73" s="568"/>
      <c r="T73" s="569">
        <v>17.008692084941991</v>
      </c>
      <c r="U73" s="568"/>
      <c r="V73" s="569">
        <v>20.888724308651039</v>
      </c>
      <c r="W73" s="568"/>
      <c r="X73" s="569">
        <v>15.820701679128042</v>
      </c>
      <c r="Y73" s="568"/>
      <c r="Z73" s="569">
        <v>18.470403860149712</v>
      </c>
      <c r="AA73" s="568"/>
      <c r="AB73" s="569">
        <v>17.701834266381805</v>
      </c>
      <c r="AC73" s="568"/>
      <c r="AD73" s="569">
        <v>14.87531138153437</v>
      </c>
      <c r="AE73" s="568"/>
      <c r="AF73" s="569">
        <v>17.450639352678799</v>
      </c>
      <c r="AG73" s="568"/>
      <c r="AH73" s="569">
        <v>23.368976623225905</v>
      </c>
      <c r="AI73" s="568"/>
      <c r="AJ73" s="569">
        <v>18.16868878443772</v>
      </c>
      <c r="AK73" s="568"/>
      <c r="AL73" s="569">
        <v>9.2909408827721069</v>
      </c>
      <c r="AM73" s="568"/>
      <c r="AN73" s="569">
        <v>10.876900291413317</v>
      </c>
      <c r="AO73" s="568"/>
      <c r="AP73" s="569">
        <v>5.8610794749105706</v>
      </c>
      <c r="AQ73" s="568"/>
      <c r="AR73" s="569">
        <v>4.6844350548788354</v>
      </c>
      <c r="AS73" s="568"/>
      <c r="AT73" s="569">
        <v>7.0206886666720303</v>
      </c>
      <c r="AU73" s="568"/>
      <c r="AV73" s="569">
        <v>6.8563953548617427</v>
      </c>
      <c r="AW73" s="568"/>
      <c r="AX73" s="569">
        <v>12.527354814545941</v>
      </c>
      <c r="AY73" s="568"/>
      <c r="AZ73" s="569">
        <v>13.385037955908739</v>
      </c>
      <c r="BA73" s="568"/>
      <c r="BB73" s="569">
        <v>29.326478858098277</v>
      </c>
      <c r="BC73" s="568" t="s">
        <v>1168</v>
      </c>
      <c r="BD73" s="569">
        <v>26.422259505436749</v>
      </c>
      <c r="BE73" s="568"/>
      <c r="BF73" s="569">
        <v>27.076589127049399</v>
      </c>
      <c r="BG73" s="568"/>
      <c r="BH73" s="569">
        <v>45.958170691845829</v>
      </c>
      <c r="BI73" s="568"/>
      <c r="BJ73" s="569" t="s">
        <v>700</v>
      </c>
      <c r="BK73" s="571"/>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471" t="str">
        <f>Parameters!S73</f>
        <v>Employment activities</v>
      </c>
      <c r="E74" s="472"/>
      <c r="F74" s="567">
        <v>6.0643155156276141</v>
      </c>
      <c r="G74" s="568"/>
      <c r="H74" s="569">
        <v>4.1636266403063749</v>
      </c>
      <c r="I74" s="568"/>
      <c r="J74" s="569">
        <v>3.1751286889576216</v>
      </c>
      <c r="K74" s="568"/>
      <c r="L74" s="569">
        <v>3.7376835504217132</v>
      </c>
      <c r="M74" s="568"/>
      <c r="N74" s="569">
        <v>3.7971375832366694</v>
      </c>
      <c r="O74" s="568"/>
      <c r="P74" s="569">
        <v>4.6492233480152425</v>
      </c>
      <c r="Q74" s="568"/>
      <c r="R74" s="569">
        <v>3.1960140933997154</v>
      </c>
      <c r="S74" s="568"/>
      <c r="T74" s="569">
        <v>3.71131244922972</v>
      </c>
      <c r="U74" s="568"/>
      <c r="V74" s="569">
        <v>3.6835341609555035</v>
      </c>
      <c r="W74" s="568"/>
      <c r="X74" s="569">
        <v>3.4951784515717303</v>
      </c>
      <c r="Y74" s="568"/>
      <c r="Z74" s="569">
        <v>5.4702723680026164</v>
      </c>
      <c r="AA74" s="568"/>
      <c r="AB74" s="569">
        <v>7.5191999043053972</v>
      </c>
      <c r="AC74" s="568"/>
      <c r="AD74" s="569">
        <v>9.8797933504622453</v>
      </c>
      <c r="AE74" s="568"/>
      <c r="AF74" s="569">
        <v>12.58533357009377</v>
      </c>
      <c r="AG74" s="568"/>
      <c r="AH74" s="569">
        <v>8.8673764798878629</v>
      </c>
      <c r="AI74" s="568"/>
      <c r="AJ74" s="569">
        <v>10.120621153020224</v>
      </c>
      <c r="AK74" s="568"/>
      <c r="AL74" s="569">
        <v>8.9995367682674328</v>
      </c>
      <c r="AM74" s="568"/>
      <c r="AN74" s="569">
        <v>8.9840167793454704</v>
      </c>
      <c r="AO74" s="568"/>
      <c r="AP74" s="569">
        <v>0.67076901520932053</v>
      </c>
      <c r="AQ74" s="568"/>
      <c r="AR74" s="569">
        <v>0.66599875250659046</v>
      </c>
      <c r="AS74" s="568"/>
      <c r="AT74" s="569">
        <v>0.86296277771672036</v>
      </c>
      <c r="AU74" s="568"/>
      <c r="AV74" s="569">
        <v>0.71881403109986985</v>
      </c>
      <c r="AW74" s="568"/>
      <c r="AX74" s="569">
        <v>0.97900127764815636</v>
      </c>
      <c r="AY74" s="568"/>
      <c r="AZ74" s="569">
        <v>0.81202138820265168</v>
      </c>
      <c r="BA74" s="568"/>
      <c r="BB74" s="569">
        <v>1.1065100622621837</v>
      </c>
      <c r="BC74" s="568"/>
      <c r="BD74" s="569">
        <v>0.92421823616548071</v>
      </c>
      <c r="BE74" s="568"/>
      <c r="BF74" s="569">
        <v>0.96142710636405526</v>
      </c>
      <c r="BG74" s="568"/>
      <c r="BH74" s="569">
        <v>1.3382876256831375</v>
      </c>
      <c r="BI74" s="568"/>
      <c r="BJ74" s="569" t="s">
        <v>700</v>
      </c>
      <c r="BK74" s="571"/>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471" t="str">
        <f>Parameters!S74</f>
        <v>Travel agency, tour operator reservation service and related activities</v>
      </c>
      <c r="E75" s="472"/>
      <c r="F75" s="567">
        <v>40.593130057411379</v>
      </c>
      <c r="G75" s="568"/>
      <c r="H75" s="569">
        <v>26.890926807743632</v>
      </c>
      <c r="I75" s="568"/>
      <c r="J75" s="569">
        <v>35.865241004836925</v>
      </c>
      <c r="K75" s="568"/>
      <c r="L75" s="569">
        <v>36.444420672617731</v>
      </c>
      <c r="M75" s="568"/>
      <c r="N75" s="569">
        <v>25.268973860791611</v>
      </c>
      <c r="O75" s="568"/>
      <c r="P75" s="569">
        <v>15.989019540385373</v>
      </c>
      <c r="Q75" s="568"/>
      <c r="R75" s="569">
        <v>18.927159957852556</v>
      </c>
      <c r="S75" s="568"/>
      <c r="T75" s="569">
        <v>15.251374146146363</v>
      </c>
      <c r="U75" s="568"/>
      <c r="V75" s="569">
        <v>15.979906104583119</v>
      </c>
      <c r="W75" s="568"/>
      <c r="X75" s="569">
        <v>15.580008907169287</v>
      </c>
      <c r="Y75" s="568"/>
      <c r="Z75" s="569">
        <v>15.672498134093386</v>
      </c>
      <c r="AA75" s="568"/>
      <c r="AB75" s="569">
        <v>10.004877795419919</v>
      </c>
      <c r="AC75" s="568"/>
      <c r="AD75" s="569">
        <v>9.4356228110125446</v>
      </c>
      <c r="AE75" s="568"/>
      <c r="AF75" s="569">
        <v>8.3520850056076839</v>
      </c>
      <c r="AG75" s="568"/>
      <c r="AH75" s="569">
        <v>7.5174302065310892</v>
      </c>
      <c r="AI75" s="568"/>
      <c r="AJ75" s="569">
        <v>5.7674882916613353</v>
      </c>
      <c r="AK75" s="568"/>
      <c r="AL75" s="569">
        <v>5.4553294516182342</v>
      </c>
      <c r="AM75" s="568"/>
      <c r="AN75" s="569">
        <v>4.8972533031430237</v>
      </c>
      <c r="AO75" s="568"/>
      <c r="AP75" s="569">
        <v>1.0979621563034432</v>
      </c>
      <c r="AQ75" s="568"/>
      <c r="AR75" s="569">
        <v>1.0784899369115559</v>
      </c>
      <c r="AS75" s="568"/>
      <c r="AT75" s="569">
        <v>1.7687248434473781</v>
      </c>
      <c r="AU75" s="568"/>
      <c r="AV75" s="569">
        <v>1.3249454969137744</v>
      </c>
      <c r="AW75" s="568"/>
      <c r="AX75" s="569">
        <v>1.894040244402807</v>
      </c>
      <c r="AY75" s="568"/>
      <c r="AZ75" s="569">
        <v>1.4345798661386131</v>
      </c>
      <c r="BA75" s="568"/>
      <c r="BB75" s="569">
        <v>1.6852727466962649</v>
      </c>
      <c r="BC75" s="568"/>
      <c r="BD75" s="569">
        <v>1.0374533095252232</v>
      </c>
      <c r="BE75" s="568"/>
      <c r="BF75" s="569">
        <v>1.0488448650395663</v>
      </c>
      <c r="BG75" s="568"/>
      <c r="BH75" s="569">
        <v>1.5131770742870736</v>
      </c>
      <c r="BI75" s="568"/>
      <c r="BJ75" s="569" t="s">
        <v>700</v>
      </c>
      <c r="BK75" s="571"/>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471" t="str">
        <f>Parameters!S75</f>
        <v>Security and investigation, service and landscape, office administrative and support activities</v>
      </c>
      <c r="E76" s="500"/>
      <c r="F76" s="567">
        <v>37.14346023450296</v>
      </c>
      <c r="G76" s="568"/>
      <c r="H76" s="569">
        <v>49.638341113539838</v>
      </c>
      <c r="I76" s="568"/>
      <c r="J76" s="569">
        <v>63.995344107244101</v>
      </c>
      <c r="K76" s="568"/>
      <c r="L76" s="569">
        <v>92.215987329661687</v>
      </c>
      <c r="M76" s="568"/>
      <c r="N76" s="569">
        <v>52.964575035629167</v>
      </c>
      <c r="O76" s="568"/>
      <c r="P76" s="569">
        <v>92.94590074832189</v>
      </c>
      <c r="Q76" s="568"/>
      <c r="R76" s="569">
        <v>82.472573227965469</v>
      </c>
      <c r="S76" s="568"/>
      <c r="T76" s="569">
        <v>80.759997948895617</v>
      </c>
      <c r="U76" s="568"/>
      <c r="V76" s="569">
        <v>68.883497182331269</v>
      </c>
      <c r="W76" s="568"/>
      <c r="X76" s="569">
        <v>60.678533738399167</v>
      </c>
      <c r="Y76" s="568"/>
      <c r="Z76" s="569">
        <v>72.754249606066153</v>
      </c>
      <c r="AA76" s="568"/>
      <c r="AB76" s="569">
        <v>77.024931509069262</v>
      </c>
      <c r="AC76" s="568"/>
      <c r="AD76" s="569">
        <v>67.573144734947689</v>
      </c>
      <c r="AE76" s="568"/>
      <c r="AF76" s="569">
        <v>64.373562630090504</v>
      </c>
      <c r="AG76" s="568"/>
      <c r="AH76" s="569">
        <v>67.605785245013564</v>
      </c>
      <c r="AI76" s="568"/>
      <c r="AJ76" s="569">
        <v>51.88317997945267</v>
      </c>
      <c r="AK76" s="568"/>
      <c r="AL76" s="569">
        <v>34.385303592659227</v>
      </c>
      <c r="AM76" s="568"/>
      <c r="AN76" s="569">
        <v>36.446306456201356</v>
      </c>
      <c r="AO76" s="568"/>
      <c r="AP76" s="569">
        <v>9.9712632232168179</v>
      </c>
      <c r="AQ76" s="568"/>
      <c r="AR76" s="569">
        <v>10.815164591014829</v>
      </c>
      <c r="AS76" s="568"/>
      <c r="AT76" s="569">
        <v>14.757818361070594</v>
      </c>
      <c r="AU76" s="568"/>
      <c r="AV76" s="569">
        <v>11.062749198227237</v>
      </c>
      <c r="AW76" s="568"/>
      <c r="AX76" s="569">
        <v>19.645371169311705</v>
      </c>
      <c r="AY76" s="568"/>
      <c r="AZ76" s="569">
        <v>14.801245031888341</v>
      </c>
      <c r="BA76" s="568"/>
      <c r="BB76" s="569">
        <v>19.183120738714177</v>
      </c>
      <c r="BC76" s="568"/>
      <c r="BD76" s="569">
        <v>17.56634559568289</v>
      </c>
      <c r="BE76" s="568"/>
      <c r="BF76" s="569">
        <v>18.933869088025141</v>
      </c>
      <c r="BG76" s="568"/>
      <c r="BH76" s="569">
        <v>27.910566933513426</v>
      </c>
      <c r="BI76" s="568"/>
      <c r="BJ76" s="569" t="s">
        <v>700</v>
      </c>
      <c r="BK76" s="571"/>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479" t="str">
        <f>Parameters!S76</f>
        <v>Public administration and defence; compulsory social security</v>
      </c>
      <c r="E77" s="481"/>
      <c r="F77" s="564">
        <v>388.08148468356285</v>
      </c>
      <c r="G77" s="568"/>
      <c r="H77" s="565">
        <v>282.58300705518712</v>
      </c>
      <c r="I77" s="568"/>
      <c r="J77" s="565">
        <v>393.26259709448834</v>
      </c>
      <c r="K77" s="568"/>
      <c r="L77" s="565">
        <v>440.20230944974037</v>
      </c>
      <c r="M77" s="568"/>
      <c r="N77" s="565">
        <v>471.14569612220276</v>
      </c>
      <c r="O77" s="568"/>
      <c r="P77" s="565">
        <v>428.81501198643667</v>
      </c>
      <c r="Q77" s="568"/>
      <c r="R77" s="565">
        <v>497.21872539014447</v>
      </c>
      <c r="S77" s="568"/>
      <c r="T77" s="565">
        <v>416.14551677706345</v>
      </c>
      <c r="U77" s="568"/>
      <c r="V77" s="565">
        <v>437.00814909418256</v>
      </c>
      <c r="W77" s="568"/>
      <c r="X77" s="565">
        <v>378.14719474375482</v>
      </c>
      <c r="Y77" s="568"/>
      <c r="Z77" s="565">
        <v>448.4464242301529</v>
      </c>
      <c r="AA77" s="568"/>
      <c r="AB77" s="565">
        <v>370.64759160872586</v>
      </c>
      <c r="AC77" s="568"/>
      <c r="AD77" s="565">
        <v>301.98492435204861</v>
      </c>
      <c r="AE77" s="568"/>
      <c r="AF77" s="565">
        <v>264.13898280697362</v>
      </c>
      <c r="AG77" s="568"/>
      <c r="AH77" s="565">
        <v>306.42888651610946</v>
      </c>
      <c r="AI77" s="568"/>
      <c r="AJ77" s="565">
        <v>258.35635568251422</v>
      </c>
      <c r="AK77" s="568"/>
      <c r="AL77" s="565">
        <v>168.08229841130213</v>
      </c>
      <c r="AM77" s="568"/>
      <c r="AN77" s="565">
        <v>151.98817392232971</v>
      </c>
      <c r="AO77" s="568"/>
      <c r="AP77" s="565">
        <v>3.4739716736726143</v>
      </c>
      <c r="AQ77" s="568"/>
      <c r="AR77" s="565">
        <v>3.5530656686455586</v>
      </c>
      <c r="AS77" s="568"/>
      <c r="AT77" s="565">
        <v>4.667070787191685</v>
      </c>
      <c r="AU77" s="568"/>
      <c r="AV77" s="565">
        <v>3.781074880451706</v>
      </c>
      <c r="AW77" s="568"/>
      <c r="AX77" s="565">
        <v>5.105460973310997</v>
      </c>
      <c r="AY77" s="568"/>
      <c r="AZ77" s="565">
        <v>3.967429545990885</v>
      </c>
      <c r="BA77" s="568"/>
      <c r="BB77" s="565">
        <v>11.35068241576163</v>
      </c>
      <c r="BC77" s="568"/>
      <c r="BD77" s="565">
        <v>9.3698547988342842</v>
      </c>
      <c r="BE77" s="568"/>
      <c r="BF77" s="565">
        <v>9.5535776199280154</v>
      </c>
      <c r="BG77" s="568"/>
      <c r="BH77" s="565">
        <v>15.218427469768553</v>
      </c>
      <c r="BI77" s="568"/>
      <c r="BJ77" s="565" t="s">
        <v>700</v>
      </c>
      <c r="BK77" s="571"/>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479" t="str">
        <f>Parameters!S77</f>
        <v>Education</v>
      </c>
      <c r="E78" s="481"/>
      <c r="F78" s="564">
        <v>238.78766086702237</v>
      </c>
      <c r="G78" s="568"/>
      <c r="H78" s="565">
        <v>233.01386808868892</v>
      </c>
      <c r="I78" s="568"/>
      <c r="J78" s="565">
        <v>251.58854729890101</v>
      </c>
      <c r="K78" s="568"/>
      <c r="L78" s="565">
        <v>250.98277500770755</v>
      </c>
      <c r="M78" s="568"/>
      <c r="N78" s="565">
        <v>255.54303535599294</v>
      </c>
      <c r="O78" s="568"/>
      <c r="P78" s="565">
        <v>209.52605806045239</v>
      </c>
      <c r="Q78" s="568"/>
      <c r="R78" s="565">
        <v>266.1108295290561</v>
      </c>
      <c r="S78" s="568"/>
      <c r="T78" s="565">
        <v>239.1545885185885</v>
      </c>
      <c r="U78" s="568"/>
      <c r="V78" s="565">
        <v>252.86736969639412</v>
      </c>
      <c r="W78" s="568"/>
      <c r="X78" s="565">
        <v>205.83898884221395</v>
      </c>
      <c r="Y78" s="568"/>
      <c r="Z78" s="565">
        <v>235.38762069320725</v>
      </c>
      <c r="AA78" s="568"/>
      <c r="AB78" s="565">
        <v>187.23869900173452</v>
      </c>
      <c r="AC78" s="568"/>
      <c r="AD78" s="565">
        <v>157.34298697083386</v>
      </c>
      <c r="AE78" s="568"/>
      <c r="AF78" s="565">
        <v>149.99969485116196</v>
      </c>
      <c r="AG78" s="568"/>
      <c r="AH78" s="565">
        <v>151.53644118797925</v>
      </c>
      <c r="AI78" s="568"/>
      <c r="AJ78" s="565">
        <v>116.52460425167395</v>
      </c>
      <c r="AK78" s="568"/>
      <c r="AL78" s="565">
        <v>80.458230376438976</v>
      </c>
      <c r="AM78" s="568"/>
      <c r="AN78" s="565">
        <v>73.680782542782453</v>
      </c>
      <c r="AO78" s="568"/>
      <c r="AP78" s="565">
        <v>4.2871478616744625</v>
      </c>
      <c r="AQ78" s="568"/>
      <c r="AR78" s="565">
        <v>4.6024274747705753</v>
      </c>
      <c r="AS78" s="568"/>
      <c r="AT78" s="565">
        <v>6.1096603817594533</v>
      </c>
      <c r="AU78" s="568"/>
      <c r="AV78" s="565">
        <v>5.1089770822809424</v>
      </c>
      <c r="AW78" s="568"/>
      <c r="AX78" s="565">
        <v>6.7752697269595021</v>
      </c>
      <c r="AY78" s="568"/>
      <c r="AZ78" s="565">
        <v>5.9525695848012417</v>
      </c>
      <c r="BA78" s="568"/>
      <c r="BB78" s="565">
        <v>7.4372064275432166</v>
      </c>
      <c r="BC78" s="568"/>
      <c r="BD78" s="565">
        <v>6.4490741634148065</v>
      </c>
      <c r="BE78" s="568"/>
      <c r="BF78" s="565">
        <v>6.6050004496087587</v>
      </c>
      <c r="BG78" s="568"/>
      <c r="BH78" s="565">
        <v>10.281926838011506</v>
      </c>
      <c r="BI78" s="568"/>
      <c r="BJ78" s="565" t="s">
        <v>700</v>
      </c>
      <c r="BK78" s="571"/>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479" t="str">
        <f>Parameters!S78</f>
        <v>Human health and social work activities</v>
      </c>
      <c r="E79" s="481"/>
      <c r="F79" s="564">
        <v>384.1726437182574</v>
      </c>
      <c r="G79" s="568"/>
      <c r="H79" s="565">
        <v>471.61538097920646</v>
      </c>
      <c r="I79" s="568"/>
      <c r="J79" s="565">
        <v>361.71405182283627</v>
      </c>
      <c r="K79" s="568"/>
      <c r="L79" s="565">
        <v>342.29641915926408</v>
      </c>
      <c r="M79" s="568"/>
      <c r="N79" s="565">
        <v>329.80909985136185</v>
      </c>
      <c r="O79" s="568"/>
      <c r="P79" s="565">
        <v>277.74078279108772</v>
      </c>
      <c r="Q79" s="568"/>
      <c r="R79" s="565">
        <v>328.30325172910119</v>
      </c>
      <c r="S79" s="568"/>
      <c r="T79" s="565">
        <v>265.54076726849036</v>
      </c>
      <c r="U79" s="568"/>
      <c r="V79" s="565">
        <v>245.96042925817065</v>
      </c>
      <c r="W79" s="568"/>
      <c r="X79" s="565">
        <v>198.73049266094083</v>
      </c>
      <c r="Y79" s="568"/>
      <c r="Z79" s="565">
        <v>206.20920581872466</v>
      </c>
      <c r="AA79" s="568"/>
      <c r="AB79" s="565">
        <v>170.39383545226292</v>
      </c>
      <c r="AC79" s="568"/>
      <c r="AD79" s="565">
        <v>177.05097596439609</v>
      </c>
      <c r="AE79" s="568"/>
      <c r="AF79" s="565">
        <v>158.77479222326809</v>
      </c>
      <c r="AG79" s="568"/>
      <c r="AH79" s="565">
        <v>149.25506402618424</v>
      </c>
      <c r="AI79" s="568"/>
      <c r="AJ79" s="565">
        <v>118.38188078563918</v>
      </c>
      <c r="AK79" s="568"/>
      <c r="AL79" s="565">
        <v>78.816229691663551</v>
      </c>
      <c r="AM79" s="568"/>
      <c r="AN79" s="565">
        <v>74.176792949272226</v>
      </c>
      <c r="AO79" s="568"/>
      <c r="AP79" s="565">
        <v>6.660210491122557</v>
      </c>
      <c r="AQ79" s="568"/>
      <c r="AR79" s="565">
        <v>7.7443270635201671</v>
      </c>
      <c r="AS79" s="568"/>
      <c r="AT79" s="565">
        <v>10.429030235965946</v>
      </c>
      <c r="AU79" s="568"/>
      <c r="AV79" s="565">
        <v>8.3320109512154303</v>
      </c>
      <c r="AW79" s="568"/>
      <c r="AX79" s="565">
        <v>13.349132588636873</v>
      </c>
      <c r="AY79" s="568"/>
      <c r="AZ79" s="565">
        <v>10.323691292403861</v>
      </c>
      <c r="BA79" s="568"/>
      <c r="BB79" s="565">
        <v>12.539637318294556</v>
      </c>
      <c r="BC79" s="568"/>
      <c r="BD79" s="565">
        <v>11.794086731837657</v>
      </c>
      <c r="BE79" s="568"/>
      <c r="BF79" s="565">
        <v>12.211328155221848</v>
      </c>
      <c r="BG79" s="568"/>
      <c r="BH79" s="565">
        <v>19.349677281427486</v>
      </c>
      <c r="BI79" s="568"/>
      <c r="BJ79" s="565" t="s">
        <v>700</v>
      </c>
      <c r="BK79" s="571"/>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471" t="str">
        <f>Parameters!S79</f>
        <v>Human health activities</v>
      </c>
      <c r="E80" s="500"/>
      <c r="F80" s="567">
        <v>320.20889800158727</v>
      </c>
      <c r="G80" s="568"/>
      <c r="H80" s="569">
        <v>339.2713349060561</v>
      </c>
      <c r="I80" s="568"/>
      <c r="J80" s="569">
        <v>289.01441527424066</v>
      </c>
      <c r="K80" s="568"/>
      <c r="L80" s="569">
        <v>256.26502037924342</v>
      </c>
      <c r="M80" s="568"/>
      <c r="N80" s="569">
        <v>255.51684421053343</v>
      </c>
      <c r="O80" s="568"/>
      <c r="P80" s="569">
        <v>233.50424606538218</v>
      </c>
      <c r="Q80" s="568"/>
      <c r="R80" s="569">
        <v>275.845510900531</v>
      </c>
      <c r="S80" s="568"/>
      <c r="T80" s="569">
        <v>222.75538768674414</v>
      </c>
      <c r="U80" s="568"/>
      <c r="V80" s="569">
        <v>209.51443933909525</v>
      </c>
      <c r="W80" s="568"/>
      <c r="X80" s="569">
        <v>169.30383851881771</v>
      </c>
      <c r="Y80" s="568"/>
      <c r="Z80" s="569">
        <v>165.47831472735137</v>
      </c>
      <c r="AA80" s="568"/>
      <c r="AB80" s="569">
        <v>135.90805889146961</v>
      </c>
      <c r="AC80" s="568"/>
      <c r="AD80" s="569">
        <v>146.19832109900238</v>
      </c>
      <c r="AE80" s="568"/>
      <c r="AF80" s="569">
        <v>139.77825074409427</v>
      </c>
      <c r="AG80" s="568"/>
      <c r="AH80" s="569">
        <v>130.53167986300406</v>
      </c>
      <c r="AI80" s="568"/>
      <c r="AJ80" s="569">
        <v>104.11614128985718</v>
      </c>
      <c r="AK80" s="568"/>
      <c r="AL80" s="569">
        <v>68.532551244442118</v>
      </c>
      <c r="AM80" s="568"/>
      <c r="AN80" s="569">
        <v>65.294562080693851</v>
      </c>
      <c r="AO80" s="568"/>
      <c r="AP80" s="569">
        <v>5.7915302311105732</v>
      </c>
      <c r="AQ80" s="568"/>
      <c r="AR80" s="569">
        <v>6.8229315887486743</v>
      </c>
      <c r="AS80" s="568"/>
      <c r="AT80" s="569">
        <v>9.2323767316460863</v>
      </c>
      <c r="AU80" s="568"/>
      <c r="AV80" s="569">
        <v>7.4007392003639003</v>
      </c>
      <c r="AW80" s="568"/>
      <c r="AX80" s="569">
        <v>12.043656996409604</v>
      </c>
      <c r="AY80" s="568"/>
      <c r="AZ80" s="569">
        <v>9.2536589528612581</v>
      </c>
      <c r="BA80" s="568"/>
      <c r="BB80" s="569">
        <v>10.735360056405121</v>
      </c>
      <c r="BC80" s="568"/>
      <c r="BD80" s="569">
        <v>10.148892023681649</v>
      </c>
      <c r="BE80" s="568"/>
      <c r="BF80" s="569">
        <v>10.497113727619041</v>
      </c>
      <c r="BG80" s="568"/>
      <c r="BH80" s="569">
        <v>16.380534581220857</v>
      </c>
      <c r="BI80" s="568"/>
      <c r="BJ80" s="569" t="s">
        <v>700</v>
      </c>
      <c r="BK80" s="571"/>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471" t="str">
        <f>Parameters!S80</f>
        <v>Residential care activities and social work activities without accommodation</v>
      </c>
      <c r="E81" s="500"/>
      <c r="F81" s="567">
        <v>63.963745716670125</v>
      </c>
      <c r="G81" s="568"/>
      <c r="H81" s="569">
        <v>132.34404607315037</v>
      </c>
      <c r="I81" s="568"/>
      <c r="J81" s="569">
        <v>72.69963654859562</v>
      </c>
      <c r="K81" s="568"/>
      <c r="L81" s="569">
        <v>86.031398780020666</v>
      </c>
      <c r="M81" s="568"/>
      <c r="N81" s="569">
        <v>74.292255640828429</v>
      </c>
      <c r="O81" s="568"/>
      <c r="P81" s="569">
        <v>44.236536725705527</v>
      </c>
      <c r="Q81" s="568"/>
      <c r="R81" s="569">
        <v>52.457740828570188</v>
      </c>
      <c r="S81" s="568"/>
      <c r="T81" s="569">
        <v>42.785379581746191</v>
      </c>
      <c r="U81" s="568"/>
      <c r="V81" s="569">
        <v>36.445989919075409</v>
      </c>
      <c r="W81" s="568"/>
      <c r="X81" s="569">
        <v>29.426654142123105</v>
      </c>
      <c r="Y81" s="568"/>
      <c r="Z81" s="569">
        <v>40.730891091373273</v>
      </c>
      <c r="AA81" s="568"/>
      <c r="AB81" s="569">
        <v>34.485776560793326</v>
      </c>
      <c r="AC81" s="568"/>
      <c r="AD81" s="569">
        <v>30.852654865393692</v>
      </c>
      <c r="AE81" s="568"/>
      <c r="AF81" s="569">
        <v>18.996541479173832</v>
      </c>
      <c r="AG81" s="568"/>
      <c r="AH81" s="569">
        <v>18.723384163180189</v>
      </c>
      <c r="AI81" s="568"/>
      <c r="AJ81" s="569">
        <v>14.265739495782006</v>
      </c>
      <c r="AK81" s="568"/>
      <c r="AL81" s="569">
        <v>10.28367844722143</v>
      </c>
      <c r="AM81" s="568"/>
      <c r="AN81" s="569">
        <v>8.8822308685783717</v>
      </c>
      <c r="AO81" s="568"/>
      <c r="AP81" s="569">
        <v>0.86868026001198384</v>
      </c>
      <c r="AQ81" s="568"/>
      <c r="AR81" s="569">
        <v>0.92139547477149264</v>
      </c>
      <c r="AS81" s="568"/>
      <c r="AT81" s="569">
        <v>1.1966535043198601</v>
      </c>
      <c r="AU81" s="568"/>
      <c r="AV81" s="569">
        <v>0.93127175085152958</v>
      </c>
      <c r="AW81" s="568"/>
      <c r="AX81" s="569">
        <v>1.3054755922272703</v>
      </c>
      <c r="AY81" s="568"/>
      <c r="AZ81" s="569">
        <v>1.0700323395426026</v>
      </c>
      <c r="BA81" s="568"/>
      <c r="BB81" s="569">
        <v>1.8042772618894363</v>
      </c>
      <c r="BC81" s="568"/>
      <c r="BD81" s="569">
        <v>1.6451947081560085</v>
      </c>
      <c r="BE81" s="568"/>
      <c r="BF81" s="569">
        <v>1.7142144276028073</v>
      </c>
      <c r="BG81" s="568"/>
      <c r="BH81" s="569">
        <v>2.9691427002066271</v>
      </c>
      <c r="BI81" s="568"/>
      <c r="BJ81" s="569" t="s">
        <v>700</v>
      </c>
      <c r="BK81" s="571"/>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479" t="str">
        <f>Parameters!S81</f>
        <v>Arts, entertainment and recreation</v>
      </c>
      <c r="E82" s="481"/>
      <c r="F82" s="564">
        <v>108.10957570398146</v>
      </c>
      <c r="G82" s="568"/>
      <c r="H82" s="565">
        <v>159.84232375929975</v>
      </c>
      <c r="I82" s="568"/>
      <c r="J82" s="565">
        <v>155.37213165935165</v>
      </c>
      <c r="K82" s="568"/>
      <c r="L82" s="565">
        <v>133.81613575837684</v>
      </c>
      <c r="M82" s="568"/>
      <c r="N82" s="565">
        <v>146.89762045879522</v>
      </c>
      <c r="O82" s="568"/>
      <c r="P82" s="565">
        <v>78.160943308664571</v>
      </c>
      <c r="Q82" s="568"/>
      <c r="R82" s="565">
        <v>90.519085401461368</v>
      </c>
      <c r="S82" s="568"/>
      <c r="T82" s="565">
        <v>88.80325477560838</v>
      </c>
      <c r="U82" s="568"/>
      <c r="V82" s="565">
        <v>73.64775976515358</v>
      </c>
      <c r="W82" s="568"/>
      <c r="X82" s="565">
        <v>51.943498552082538</v>
      </c>
      <c r="Y82" s="568"/>
      <c r="Z82" s="565">
        <v>89.889459107717528</v>
      </c>
      <c r="AA82" s="568"/>
      <c r="AB82" s="565">
        <v>78.197300698259582</v>
      </c>
      <c r="AC82" s="568"/>
      <c r="AD82" s="565">
        <v>87.39443379107577</v>
      </c>
      <c r="AE82" s="568"/>
      <c r="AF82" s="565">
        <v>51.819403351600357</v>
      </c>
      <c r="AG82" s="568"/>
      <c r="AH82" s="565">
        <v>84.355960865096748</v>
      </c>
      <c r="AI82" s="568"/>
      <c r="AJ82" s="565">
        <v>68.035926204557285</v>
      </c>
      <c r="AK82" s="568"/>
      <c r="AL82" s="565">
        <v>52.533639445917458</v>
      </c>
      <c r="AM82" s="568"/>
      <c r="AN82" s="565">
        <v>52.712138431489358</v>
      </c>
      <c r="AO82" s="568"/>
      <c r="AP82" s="565">
        <v>2.8602564647708597</v>
      </c>
      <c r="AQ82" s="568"/>
      <c r="AR82" s="565">
        <v>2.9384042572715527</v>
      </c>
      <c r="AS82" s="568"/>
      <c r="AT82" s="565">
        <v>3.7752104294888831</v>
      </c>
      <c r="AU82" s="568"/>
      <c r="AV82" s="565">
        <v>3.1640586518835576</v>
      </c>
      <c r="AW82" s="568"/>
      <c r="AX82" s="565">
        <v>4.2521189158844184</v>
      </c>
      <c r="AY82" s="568"/>
      <c r="AZ82" s="565">
        <v>3.3227642353632048</v>
      </c>
      <c r="BA82" s="568"/>
      <c r="BB82" s="565">
        <v>3.7906582093192531</v>
      </c>
      <c r="BC82" s="568"/>
      <c r="BD82" s="565">
        <v>3.4154671083778978</v>
      </c>
      <c r="BE82" s="568"/>
      <c r="BF82" s="565">
        <v>3.5846836752969917</v>
      </c>
      <c r="BG82" s="568"/>
      <c r="BH82" s="565">
        <v>5.9575193138334388</v>
      </c>
      <c r="BI82" s="568"/>
      <c r="BJ82" s="565" t="s">
        <v>700</v>
      </c>
      <c r="BK82" s="571"/>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471" t="str">
        <f>Parameters!S82</f>
        <v>Creative, arts and entertainment activities; libraries, archives, museums and other cultural activities; gambling and betting activities</v>
      </c>
      <c r="E83" s="500"/>
      <c r="F83" s="567">
        <v>72.834146812455742</v>
      </c>
      <c r="G83" s="568"/>
      <c r="H83" s="569">
        <v>114.03223778409259</v>
      </c>
      <c r="I83" s="568"/>
      <c r="J83" s="569">
        <v>113.52205842175889</v>
      </c>
      <c r="K83" s="568"/>
      <c r="L83" s="569">
        <v>100.02354307182939</v>
      </c>
      <c r="M83" s="568"/>
      <c r="N83" s="569">
        <v>101.59517843316317</v>
      </c>
      <c r="O83" s="568"/>
      <c r="P83" s="569">
        <v>55.079277737135335</v>
      </c>
      <c r="Q83" s="568"/>
      <c r="R83" s="569">
        <v>69.70198945276266</v>
      </c>
      <c r="S83" s="568"/>
      <c r="T83" s="569">
        <v>70.215212311507457</v>
      </c>
      <c r="U83" s="568"/>
      <c r="V83" s="569">
        <v>57.303390128747566</v>
      </c>
      <c r="W83" s="568"/>
      <c r="X83" s="569">
        <v>38.081173735240796</v>
      </c>
      <c r="Y83" s="568"/>
      <c r="Z83" s="569">
        <v>69.572137272914247</v>
      </c>
      <c r="AA83" s="568"/>
      <c r="AB83" s="569">
        <v>64.088997920422059</v>
      </c>
      <c r="AC83" s="568"/>
      <c r="AD83" s="569">
        <v>73.282331940552126</v>
      </c>
      <c r="AE83" s="568"/>
      <c r="AF83" s="569">
        <v>41.460755364876107</v>
      </c>
      <c r="AG83" s="568"/>
      <c r="AH83" s="569">
        <v>74.801260708133668</v>
      </c>
      <c r="AI83" s="568"/>
      <c r="AJ83" s="569">
        <v>60.246087599271327</v>
      </c>
      <c r="AK83" s="568"/>
      <c r="AL83" s="569">
        <v>46.287935691351116</v>
      </c>
      <c r="AM83" s="568"/>
      <c r="AN83" s="569">
        <v>45.875712829978347</v>
      </c>
      <c r="AO83" s="568"/>
      <c r="AP83" s="569">
        <v>1.0068758171955743</v>
      </c>
      <c r="AQ83" s="568"/>
      <c r="AR83" s="569">
        <v>1.0653905976408378</v>
      </c>
      <c r="AS83" s="568"/>
      <c r="AT83" s="569">
        <v>1.3232310650023906</v>
      </c>
      <c r="AU83" s="568"/>
      <c r="AV83" s="569">
        <v>1.0892358649196414</v>
      </c>
      <c r="AW83" s="568"/>
      <c r="AX83" s="569">
        <v>1.5465515420380029</v>
      </c>
      <c r="AY83" s="568"/>
      <c r="AZ83" s="569">
        <v>1.2836248830341572</v>
      </c>
      <c r="BA83" s="568"/>
      <c r="BB83" s="569">
        <v>1.6015243122876044</v>
      </c>
      <c r="BC83" s="568"/>
      <c r="BD83" s="569">
        <v>1.419481447175784</v>
      </c>
      <c r="BE83" s="568"/>
      <c r="BF83" s="569">
        <v>1.5891654072412575</v>
      </c>
      <c r="BG83" s="568"/>
      <c r="BH83" s="569">
        <v>2.9343604592547585</v>
      </c>
      <c r="BI83" s="568"/>
      <c r="BJ83" s="569" t="s">
        <v>700</v>
      </c>
      <c r="BK83" s="571"/>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471" t="str">
        <f>Parameters!S83</f>
        <v>Sports activities and amusement and recreation activities</v>
      </c>
      <c r="E84" s="500"/>
      <c r="F84" s="567">
        <v>35.275428891525721</v>
      </c>
      <c r="G84" s="568"/>
      <c r="H84" s="569">
        <v>45.810085975207159</v>
      </c>
      <c r="I84" s="568"/>
      <c r="J84" s="569">
        <v>41.850073237592774</v>
      </c>
      <c r="K84" s="568"/>
      <c r="L84" s="569">
        <v>33.792592686547444</v>
      </c>
      <c r="M84" s="568"/>
      <c r="N84" s="569">
        <v>45.302442025632047</v>
      </c>
      <c r="O84" s="568"/>
      <c r="P84" s="569">
        <v>23.081665571529228</v>
      </c>
      <c r="Q84" s="568"/>
      <c r="R84" s="569">
        <v>20.817095948698711</v>
      </c>
      <c r="S84" s="568"/>
      <c r="T84" s="569">
        <v>18.588042464100919</v>
      </c>
      <c r="U84" s="568"/>
      <c r="V84" s="569">
        <v>16.344369636406007</v>
      </c>
      <c r="W84" s="568"/>
      <c r="X84" s="569">
        <v>13.862324816841742</v>
      </c>
      <c r="Y84" s="568"/>
      <c r="Z84" s="569">
        <v>20.317321834803284</v>
      </c>
      <c r="AA84" s="568"/>
      <c r="AB84" s="569">
        <v>14.108302777837521</v>
      </c>
      <c r="AC84" s="568"/>
      <c r="AD84" s="569">
        <v>14.11210185052364</v>
      </c>
      <c r="AE84" s="568"/>
      <c r="AF84" s="569">
        <v>10.35864798672425</v>
      </c>
      <c r="AG84" s="568"/>
      <c r="AH84" s="569">
        <v>9.5547001569630758</v>
      </c>
      <c r="AI84" s="568"/>
      <c r="AJ84" s="569">
        <v>7.7898386052859552</v>
      </c>
      <c r="AK84" s="568"/>
      <c r="AL84" s="569">
        <v>6.2457037545663399</v>
      </c>
      <c r="AM84" s="568"/>
      <c r="AN84" s="569">
        <v>6.8364256015110101</v>
      </c>
      <c r="AO84" s="568"/>
      <c r="AP84" s="569">
        <v>1.8533806475752852</v>
      </c>
      <c r="AQ84" s="568"/>
      <c r="AR84" s="569">
        <v>1.873013659630715</v>
      </c>
      <c r="AS84" s="568"/>
      <c r="AT84" s="569">
        <v>2.4519793644864922</v>
      </c>
      <c r="AU84" s="568"/>
      <c r="AV84" s="569">
        <v>2.0748227869639164</v>
      </c>
      <c r="AW84" s="568"/>
      <c r="AX84" s="569">
        <v>2.7055673738464154</v>
      </c>
      <c r="AY84" s="568"/>
      <c r="AZ84" s="569">
        <v>2.0391393523290477</v>
      </c>
      <c r="BA84" s="568"/>
      <c r="BB84" s="569">
        <v>2.1891338970316485</v>
      </c>
      <c r="BC84" s="568"/>
      <c r="BD84" s="569">
        <v>1.9959856612021138</v>
      </c>
      <c r="BE84" s="568"/>
      <c r="BF84" s="569">
        <v>1.9955182680557342</v>
      </c>
      <c r="BG84" s="568"/>
      <c r="BH84" s="569">
        <v>3.0231588545786803</v>
      </c>
      <c r="BI84" s="568"/>
      <c r="BJ84" s="569" t="s">
        <v>700</v>
      </c>
      <c r="BK84" s="571"/>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479" t="str">
        <f>Parameters!S84</f>
        <v>Other service activities</v>
      </c>
      <c r="E85" s="481"/>
      <c r="F85" s="564">
        <v>68.201237104449646</v>
      </c>
      <c r="G85" s="568"/>
      <c r="H85" s="565">
        <v>87.532475566082951</v>
      </c>
      <c r="I85" s="568"/>
      <c r="J85" s="565">
        <v>73.130865264301335</v>
      </c>
      <c r="K85" s="568"/>
      <c r="L85" s="565">
        <v>66.805228058894713</v>
      </c>
      <c r="M85" s="568"/>
      <c r="N85" s="565">
        <v>53.926744942263042</v>
      </c>
      <c r="O85" s="568"/>
      <c r="P85" s="565">
        <v>62.906112942968171</v>
      </c>
      <c r="Q85" s="568"/>
      <c r="R85" s="565">
        <v>74.241419153553849</v>
      </c>
      <c r="S85" s="568"/>
      <c r="T85" s="565">
        <v>63.055019405857223</v>
      </c>
      <c r="U85" s="568"/>
      <c r="V85" s="565">
        <v>64.989155381327919</v>
      </c>
      <c r="W85" s="568"/>
      <c r="X85" s="565">
        <v>74.31416002098311</v>
      </c>
      <c r="Y85" s="568"/>
      <c r="Z85" s="565">
        <v>83.170915281786051</v>
      </c>
      <c r="AA85" s="568"/>
      <c r="AB85" s="565">
        <v>64.41069876061411</v>
      </c>
      <c r="AC85" s="568"/>
      <c r="AD85" s="565">
        <v>53.869069268578805</v>
      </c>
      <c r="AE85" s="568"/>
      <c r="AF85" s="565">
        <v>46.014341794793332</v>
      </c>
      <c r="AG85" s="568"/>
      <c r="AH85" s="565">
        <v>43.825383496984927</v>
      </c>
      <c r="AI85" s="568"/>
      <c r="AJ85" s="565">
        <v>35.199845694324878</v>
      </c>
      <c r="AK85" s="568"/>
      <c r="AL85" s="565">
        <v>23.711640526710546</v>
      </c>
      <c r="AM85" s="568"/>
      <c r="AN85" s="565">
        <v>22.898474180833876</v>
      </c>
      <c r="AO85" s="568"/>
      <c r="AP85" s="565">
        <v>5.2528088477772652</v>
      </c>
      <c r="AQ85" s="568"/>
      <c r="AR85" s="565">
        <v>4.9526354830570698</v>
      </c>
      <c r="AS85" s="568"/>
      <c r="AT85" s="565">
        <v>6.571732589101865</v>
      </c>
      <c r="AU85" s="568"/>
      <c r="AV85" s="565">
        <v>5.2928780362188412</v>
      </c>
      <c r="AW85" s="568"/>
      <c r="AX85" s="565">
        <v>7.2793410974842736</v>
      </c>
      <c r="AY85" s="568"/>
      <c r="AZ85" s="565">
        <v>6.2049550931018169</v>
      </c>
      <c r="BA85" s="568"/>
      <c r="BB85" s="565">
        <v>7.1258338717694087</v>
      </c>
      <c r="BC85" s="568"/>
      <c r="BD85" s="565">
        <v>6.7268615518245669</v>
      </c>
      <c r="BE85" s="568"/>
      <c r="BF85" s="565">
        <v>7.0032246535806681</v>
      </c>
      <c r="BG85" s="568"/>
      <c r="BH85" s="565">
        <v>11.084134821452952</v>
      </c>
      <c r="BI85" s="568"/>
      <c r="BJ85" s="565" t="s">
        <v>700</v>
      </c>
      <c r="BK85" s="571"/>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471" t="str">
        <f>Parameters!S85</f>
        <v>Activities of membership organisations</v>
      </c>
      <c r="E86" s="472"/>
      <c r="F86" s="567">
        <v>18.524578858211811</v>
      </c>
      <c r="G86" s="568"/>
      <c r="H86" s="569">
        <v>12.012642729239495</v>
      </c>
      <c r="I86" s="568"/>
      <c r="J86" s="569">
        <v>17.37164731709899</v>
      </c>
      <c r="K86" s="568"/>
      <c r="L86" s="569">
        <v>10.824194952179186</v>
      </c>
      <c r="M86" s="568"/>
      <c r="N86" s="569">
        <v>14.699577616787536</v>
      </c>
      <c r="O86" s="568"/>
      <c r="P86" s="569">
        <v>14.968934702069301</v>
      </c>
      <c r="Q86" s="568"/>
      <c r="R86" s="569">
        <v>19.555212207761308</v>
      </c>
      <c r="S86" s="568"/>
      <c r="T86" s="569">
        <v>13.452448839760425</v>
      </c>
      <c r="U86" s="568"/>
      <c r="V86" s="569">
        <v>16.402412435810184</v>
      </c>
      <c r="W86" s="568"/>
      <c r="X86" s="569">
        <v>26.275178386749207</v>
      </c>
      <c r="Y86" s="568"/>
      <c r="Z86" s="569">
        <v>29.220217683568091</v>
      </c>
      <c r="AA86" s="568"/>
      <c r="AB86" s="569">
        <v>20.305703146753295</v>
      </c>
      <c r="AC86" s="568"/>
      <c r="AD86" s="569">
        <v>14.337260400034269</v>
      </c>
      <c r="AE86" s="568"/>
      <c r="AF86" s="569">
        <v>9.1975384853415427</v>
      </c>
      <c r="AG86" s="568"/>
      <c r="AH86" s="569">
        <v>9.8116530217130418</v>
      </c>
      <c r="AI86" s="568"/>
      <c r="AJ86" s="569">
        <v>8.0370429559833561</v>
      </c>
      <c r="AK86" s="568"/>
      <c r="AL86" s="569">
        <v>5.4043161077140969</v>
      </c>
      <c r="AM86" s="568"/>
      <c r="AN86" s="569">
        <v>5.0380835777788295</v>
      </c>
      <c r="AO86" s="568"/>
      <c r="AP86" s="569">
        <v>2.4562960402295011</v>
      </c>
      <c r="AQ86" s="568"/>
      <c r="AR86" s="569">
        <v>2.3963639889584032</v>
      </c>
      <c r="AS86" s="568"/>
      <c r="AT86" s="569">
        <v>3.1024550229525873</v>
      </c>
      <c r="AU86" s="568"/>
      <c r="AV86" s="569">
        <v>2.4001509343635035</v>
      </c>
      <c r="AW86" s="568"/>
      <c r="AX86" s="569">
        <v>3.1832970290355167</v>
      </c>
      <c r="AY86" s="568"/>
      <c r="AZ86" s="569">
        <v>2.5748870300104945</v>
      </c>
      <c r="BA86" s="568"/>
      <c r="BB86" s="569">
        <v>3.2771047941913767</v>
      </c>
      <c r="BC86" s="568"/>
      <c r="BD86" s="569">
        <v>2.8890063201261698</v>
      </c>
      <c r="BE86" s="568"/>
      <c r="BF86" s="569">
        <v>2.9371715908091192</v>
      </c>
      <c r="BG86" s="568"/>
      <c r="BH86" s="569">
        <v>4.8402014991135411</v>
      </c>
      <c r="BI86" s="568"/>
      <c r="BJ86" s="569" t="s">
        <v>700</v>
      </c>
      <c r="BK86" s="571"/>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471" t="str">
        <f>Parameters!S86</f>
        <v>Repair of computers and personal and household goods</v>
      </c>
      <c r="E87" s="500"/>
      <c r="F87" s="567">
        <v>18.985258841948173</v>
      </c>
      <c r="G87" s="568"/>
      <c r="H87" s="569">
        <v>18.69422122363645</v>
      </c>
      <c r="I87" s="568"/>
      <c r="J87" s="569">
        <v>12.521588705142829</v>
      </c>
      <c r="K87" s="568"/>
      <c r="L87" s="569">
        <v>13.932829468170306</v>
      </c>
      <c r="M87" s="568"/>
      <c r="N87" s="569">
        <v>12.336550033309319</v>
      </c>
      <c r="O87" s="568"/>
      <c r="P87" s="569">
        <v>26.391827929817371</v>
      </c>
      <c r="Q87" s="568"/>
      <c r="R87" s="569">
        <v>31.705737489701626</v>
      </c>
      <c r="S87" s="568"/>
      <c r="T87" s="569">
        <v>28.140896992182501</v>
      </c>
      <c r="U87" s="568"/>
      <c r="V87" s="569">
        <v>30.539003246766594</v>
      </c>
      <c r="W87" s="568"/>
      <c r="X87" s="569">
        <v>26.228925228282133</v>
      </c>
      <c r="Y87" s="568"/>
      <c r="Z87" s="569">
        <v>31.236169017309333</v>
      </c>
      <c r="AA87" s="568"/>
      <c r="AB87" s="569">
        <v>26.953857775450576</v>
      </c>
      <c r="AC87" s="568"/>
      <c r="AD87" s="569">
        <v>24.811824028248587</v>
      </c>
      <c r="AE87" s="568"/>
      <c r="AF87" s="569">
        <v>20.705857703370874</v>
      </c>
      <c r="AG87" s="568"/>
      <c r="AH87" s="569">
        <v>10.547088821625653</v>
      </c>
      <c r="AI87" s="568"/>
      <c r="AJ87" s="569">
        <v>5.5988326355168025</v>
      </c>
      <c r="AK87" s="568"/>
      <c r="AL87" s="569">
        <v>4.0868554346483075</v>
      </c>
      <c r="AM87" s="568"/>
      <c r="AN87" s="569">
        <v>4.158340550813012</v>
      </c>
      <c r="AO87" s="568"/>
      <c r="AP87" s="569">
        <v>0.82038179157670166</v>
      </c>
      <c r="AQ87" s="568"/>
      <c r="AR87" s="569">
        <v>0.8915040502328262</v>
      </c>
      <c r="AS87" s="568"/>
      <c r="AT87" s="569">
        <v>1.147733803199658</v>
      </c>
      <c r="AU87" s="568"/>
      <c r="AV87" s="569">
        <v>1.0616705913838222</v>
      </c>
      <c r="AW87" s="568"/>
      <c r="AX87" s="569">
        <v>1.3219108561726709</v>
      </c>
      <c r="AY87" s="568"/>
      <c r="AZ87" s="569">
        <v>1.1898750347294389</v>
      </c>
      <c r="BA87" s="568"/>
      <c r="BB87" s="569">
        <v>1.2046425589428806</v>
      </c>
      <c r="BC87" s="568"/>
      <c r="BD87" s="569">
        <v>1.1202126046040874</v>
      </c>
      <c r="BE87" s="568"/>
      <c r="BF87" s="569">
        <v>1.1307555670125344</v>
      </c>
      <c r="BG87" s="568"/>
      <c r="BH87" s="569">
        <v>1.7671459547465871</v>
      </c>
      <c r="BI87" s="568"/>
      <c r="BJ87" s="569" t="s">
        <v>700</v>
      </c>
      <c r="BK87" s="571"/>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471" t="str">
        <f>Parameters!S87</f>
        <v>Other personal service activities</v>
      </c>
      <c r="E88" s="500"/>
      <c r="F88" s="567">
        <v>30.691399404289658</v>
      </c>
      <c r="G88" s="568"/>
      <c r="H88" s="569">
        <v>56.825611613207009</v>
      </c>
      <c r="I88" s="568"/>
      <c r="J88" s="569">
        <v>43.237629242059512</v>
      </c>
      <c r="K88" s="568"/>
      <c r="L88" s="569">
        <v>42.048203638545225</v>
      </c>
      <c r="M88" s="568"/>
      <c r="N88" s="569">
        <v>26.890617292166191</v>
      </c>
      <c r="O88" s="568"/>
      <c r="P88" s="569">
        <v>21.545350311081499</v>
      </c>
      <c r="Q88" s="568"/>
      <c r="R88" s="569">
        <v>22.980469456090919</v>
      </c>
      <c r="S88" s="568"/>
      <c r="T88" s="569">
        <v>21.461673573914293</v>
      </c>
      <c r="U88" s="568"/>
      <c r="V88" s="569">
        <v>18.047739698751144</v>
      </c>
      <c r="W88" s="568"/>
      <c r="X88" s="569">
        <v>21.810056405951762</v>
      </c>
      <c r="Y88" s="568"/>
      <c r="Z88" s="569">
        <v>22.714528580908627</v>
      </c>
      <c r="AA88" s="568"/>
      <c r="AB88" s="569">
        <v>17.151137838410232</v>
      </c>
      <c r="AC88" s="568"/>
      <c r="AD88" s="569">
        <v>14.719984840295949</v>
      </c>
      <c r="AE88" s="568"/>
      <c r="AF88" s="569">
        <v>16.110945606080914</v>
      </c>
      <c r="AG88" s="568"/>
      <c r="AH88" s="569">
        <v>23.466641653646228</v>
      </c>
      <c r="AI88" s="568"/>
      <c r="AJ88" s="569">
        <v>21.563970102824722</v>
      </c>
      <c r="AK88" s="568"/>
      <c r="AL88" s="569">
        <v>14.220468984348141</v>
      </c>
      <c r="AM88" s="568"/>
      <c r="AN88" s="569">
        <v>13.702050052242035</v>
      </c>
      <c r="AO88" s="568"/>
      <c r="AP88" s="569">
        <v>1.9761310159710626</v>
      </c>
      <c r="AQ88" s="568"/>
      <c r="AR88" s="569">
        <v>1.6647674438658402</v>
      </c>
      <c r="AS88" s="568"/>
      <c r="AT88" s="569">
        <v>2.3215437629496201</v>
      </c>
      <c r="AU88" s="568"/>
      <c r="AV88" s="569">
        <v>1.8310565104715151</v>
      </c>
      <c r="AW88" s="568"/>
      <c r="AX88" s="569">
        <v>2.7741332122760851</v>
      </c>
      <c r="AY88" s="568"/>
      <c r="AZ88" s="569">
        <v>2.4401930283618833</v>
      </c>
      <c r="BA88" s="568"/>
      <c r="BB88" s="569">
        <v>2.644086518635151</v>
      </c>
      <c r="BC88" s="568"/>
      <c r="BD88" s="569">
        <v>2.7176426270943095</v>
      </c>
      <c r="BE88" s="568"/>
      <c r="BF88" s="569">
        <v>2.9352974957590141</v>
      </c>
      <c r="BG88" s="568"/>
      <c r="BH88" s="569">
        <v>4.4767873675928245</v>
      </c>
      <c r="BI88" s="568"/>
      <c r="BJ88" s="569" t="s">
        <v>700</v>
      </c>
      <c r="BK88" s="571"/>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479" t="str">
        <f>Parameters!S88</f>
        <v>Activities of households as employers; undifferentiated goods- and services-producing activities of households for own use</v>
      </c>
      <c r="E89" s="481"/>
      <c r="F89" s="564">
        <v>0</v>
      </c>
      <c r="G89" s="568"/>
      <c r="H89" s="565">
        <v>0</v>
      </c>
      <c r="I89" s="568"/>
      <c r="J89" s="565">
        <v>0</v>
      </c>
      <c r="K89" s="568"/>
      <c r="L89" s="565">
        <v>0</v>
      </c>
      <c r="M89" s="568"/>
      <c r="N89" s="565">
        <v>0</v>
      </c>
      <c r="O89" s="568"/>
      <c r="P89" s="565">
        <v>0</v>
      </c>
      <c r="Q89" s="568"/>
      <c r="R89" s="565">
        <v>0</v>
      </c>
      <c r="S89" s="568"/>
      <c r="T89" s="565">
        <v>0</v>
      </c>
      <c r="U89" s="568"/>
      <c r="V89" s="565">
        <v>0</v>
      </c>
      <c r="W89" s="568"/>
      <c r="X89" s="565">
        <v>0</v>
      </c>
      <c r="Y89" s="568"/>
      <c r="Z89" s="565">
        <v>0</v>
      </c>
      <c r="AA89" s="568"/>
      <c r="AB89" s="565">
        <v>0</v>
      </c>
      <c r="AC89" s="568"/>
      <c r="AD89" s="565">
        <v>0</v>
      </c>
      <c r="AE89" s="568"/>
      <c r="AF89" s="565">
        <v>0</v>
      </c>
      <c r="AG89" s="568"/>
      <c r="AH89" s="565">
        <v>0</v>
      </c>
      <c r="AI89" s="568"/>
      <c r="AJ89" s="565">
        <v>0</v>
      </c>
      <c r="AK89" s="568"/>
      <c r="AL89" s="565">
        <v>0</v>
      </c>
      <c r="AM89" s="568"/>
      <c r="AN89" s="565">
        <v>0</v>
      </c>
      <c r="AO89" s="568"/>
      <c r="AP89" s="565">
        <v>0</v>
      </c>
      <c r="AQ89" s="568"/>
      <c r="AR89" s="565">
        <v>0</v>
      </c>
      <c r="AS89" s="568"/>
      <c r="AT89" s="565">
        <v>0</v>
      </c>
      <c r="AU89" s="568"/>
      <c r="AV89" s="565">
        <v>0</v>
      </c>
      <c r="AW89" s="568"/>
      <c r="AX89" s="565">
        <v>0</v>
      </c>
      <c r="AY89" s="568"/>
      <c r="AZ89" s="565">
        <v>0</v>
      </c>
      <c r="BA89" s="568"/>
      <c r="BB89" s="565">
        <v>0</v>
      </c>
      <c r="BC89" s="568"/>
      <c r="BD89" s="565">
        <v>5.631969267888242E-5</v>
      </c>
      <c r="BE89" s="568"/>
      <c r="BF89" s="565">
        <v>6.8208825234515293E-5</v>
      </c>
      <c r="BG89" s="568"/>
      <c r="BH89" s="565">
        <v>0</v>
      </c>
      <c r="BI89" s="568"/>
      <c r="BJ89" s="565" t="s">
        <v>700</v>
      </c>
      <c r="BK89" s="571"/>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515" t="str">
        <f>Parameters!S89</f>
        <v>Activities of extraterritorial organisations and bodies</v>
      </c>
      <c r="E90" s="516"/>
      <c r="F90" s="564">
        <v>0</v>
      </c>
      <c r="G90" s="568"/>
      <c r="H90" s="565">
        <v>0</v>
      </c>
      <c r="I90" s="568"/>
      <c r="J90" s="565">
        <v>0</v>
      </c>
      <c r="K90" s="568"/>
      <c r="L90" s="565">
        <v>0</v>
      </c>
      <c r="M90" s="568"/>
      <c r="N90" s="565">
        <v>0</v>
      </c>
      <c r="O90" s="568"/>
      <c r="P90" s="565">
        <v>0</v>
      </c>
      <c r="Q90" s="568"/>
      <c r="R90" s="565">
        <v>0</v>
      </c>
      <c r="S90" s="568"/>
      <c r="T90" s="565">
        <v>0</v>
      </c>
      <c r="U90" s="568"/>
      <c r="V90" s="565">
        <v>0</v>
      </c>
      <c r="W90" s="568"/>
      <c r="X90" s="565">
        <v>0</v>
      </c>
      <c r="Y90" s="568"/>
      <c r="Z90" s="565">
        <v>0</v>
      </c>
      <c r="AA90" s="568"/>
      <c r="AB90" s="565">
        <v>0</v>
      </c>
      <c r="AC90" s="568"/>
      <c r="AD90" s="565">
        <v>0</v>
      </c>
      <c r="AE90" s="568"/>
      <c r="AF90" s="565">
        <v>0</v>
      </c>
      <c r="AG90" s="568"/>
      <c r="AH90" s="565">
        <v>0</v>
      </c>
      <c r="AI90" s="568"/>
      <c r="AJ90" s="565">
        <v>0</v>
      </c>
      <c r="AK90" s="568"/>
      <c r="AL90" s="565">
        <v>0</v>
      </c>
      <c r="AM90" s="568"/>
      <c r="AN90" s="565">
        <v>0</v>
      </c>
      <c r="AO90" s="568"/>
      <c r="AP90" s="565">
        <v>6.1250215693323076E-2</v>
      </c>
      <c r="AQ90" s="568"/>
      <c r="AR90" s="565">
        <v>6.2953836093246285E-2</v>
      </c>
      <c r="AS90" s="568"/>
      <c r="AT90" s="565">
        <v>7.8093855511883137E-2</v>
      </c>
      <c r="AU90" s="568"/>
      <c r="AV90" s="565">
        <v>5.8467200027282479E-2</v>
      </c>
      <c r="AW90" s="568"/>
      <c r="AX90" s="565">
        <v>7.0891386368187398E-2</v>
      </c>
      <c r="AY90" s="568"/>
      <c r="AZ90" s="565">
        <v>6.0496029430655837E-2</v>
      </c>
      <c r="BA90" s="568"/>
      <c r="BB90" s="565">
        <v>6.3194606950819979E-2</v>
      </c>
      <c r="BC90" s="568"/>
      <c r="BD90" s="565">
        <v>5.6743109519500429E-2</v>
      </c>
      <c r="BE90" s="568"/>
      <c r="BF90" s="565">
        <v>5.0396268411824943E-2</v>
      </c>
      <c r="BG90" s="568"/>
      <c r="BH90" s="565">
        <v>6.2940127324105949E-2</v>
      </c>
      <c r="BI90" s="568"/>
      <c r="BJ90" s="565" t="s">
        <v>700</v>
      </c>
      <c r="BK90" s="571"/>
      <c r="CJ90" s="310"/>
      <c r="CK90" s="303"/>
      <c r="CL90" s="310"/>
      <c r="CM90" s="304" t="s">
        <v>326</v>
      </c>
      <c r="CN90" s="303" t="s">
        <v>946</v>
      </c>
      <c r="CO90" s="310"/>
      <c r="CP90" s="310"/>
      <c r="CQ90" s="310"/>
      <c r="CR90" s="310"/>
      <c r="CS90" s="310"/>
      <c r="CT90" s="310"/>
    </row>
    <row r="91" spans="1:98" ht="45" customHeight="1" thickBot="1">
      <c r="A91" s="152"/>
      <c r="B91" s="508" t="s">
        <v>334</v>
      </c>
      <c r="C91" s="517"/>
      <c r="D91" s="517"/>
      <c r="E91" s="518"/>
      <c r="F91" s="579">
        <v>16993.415681263308</v>
      </c>
      <c r="G91" s="591"/>
      <c r="H91" s="580">
        <v>16303.524691120945</v>
      </c>
      <c r="I91" s="591"/>
      <c r="J91" s="580">
        <v>16505.700714768303</v>
      </c>
      <c r="K91" s="591"/>
      <c r="L91" s="580">
        <v>16659.978196345641</v>
      </c>
      <c r="M91" s="591"/>
      <c r="N91" s="580">
        <v>15495.313108347353</v>
      </c>
      <c r="O91" s="591"/>
      <c r="P91" s="580">
        <v>12890.557352910493</v>
      </c>
      <c r="Q91" s="591"/>
      <c r="R91" s="580">
        <v>14340.937657783506</v>
      </c>
      <c r="S91" s="591"/>
      <c r="T91" s="580">
        <v>12881.453133441464</v>
      </c>
      <c r="U91" s="591"/>
      <c r="V91" s="580">
        <v>12765.339137691557</v>
      </c>
      <c r="W91" s="591"/>
      <c r="X91" s="580">
        <v>11274.807420685698</v>
      </c>
      <c r="Y91" s="591"/>
      <c r="Z91" s="580">
        <v>10937.492151108614</v>
      </c>
      <c r="AA91" s="591"/>
      <c r="AB91" s="580">
        <v>8656.687850677381</v>
      </c>
      <c r="AC91" s="591"/>
      <c r="AD91" s="580">
        <v>8258.5687780233347</v>
      </c>
      <c r="AE91" s="591"/>
      <c r="AF91" s="580">
        <v>7587.0327029878454</v>
      </c>
      <c r="AG91" s="591"/>
      <c r="AH91" s="580">
        <v>7160.6495879926824</v>
      </c>
      <c r="AI91" s="591"/>
      <c r="AJ91" s="580">
        <v>6581.9516537209156</v>
      </c>
      <c r="AK91" s="591"/>
      <c r="AL91" s="580">
        <v>4669.4138439994867</v>
      </c>
      <c r="AM91" s="591"/>
      <c r="AN91" s="580">
        <v>4679.8768213340963</v>
      </c>
      <c r="AO91" s="591"/>
      <c r="AP91" s="580">
        <v>4842.1986872012058</v>
      </c>
      <c r="AQ91" s="591"/>
      <c r="AR91" s="580">
        <v>4139.4451125792793</v>
      </c>
      <c r="AS91" s="591"/>
      <c r="AT91" s="580">
        <v>4150.9370936540554</v>
      </c>
      <c r="AU91" s="591"/>
      <c r="AV91" s="580">
        <v>3142.7125648370643</v>
      </c>
      <c r="AW91" s="591"/>
      <c r="AX91" s="580">
        <v>4015.3286829417098</v>
      </c>
      <c r="AY91" s="591"/>
      <c r="AZ91" s="580">
        <v>3111.8850927311178</v>
      </c>
      <c r="BA91" s="591"/>
      <c r="BB91" s="580">
        <v>3040.3897067719013</v>
      </c>
      <c r="BC91" s="591"/>
      <c r="BD91" s="580">
        <v>2666.0040005996671</v>
      </c>
      <c r="BE91" s="591"/>
      <c r="BF91" s="580">
        <v>2785.4204599539753</v>
      </c>
      <c r="BG91" s="591"/>
      <c r="BH91" s="580">
        <v>4545.2359976025782</v>
      </c>
      <c r="BI91" s="591" t="s">
        <v>753</v>
      </c>
      <c r="BJ91" s="580" t="s">
        <v>700</v>
      </c>
      <c r="BK91" s="595"/>
      <c r="CJ91" s="310"/>
      <c r="CK91" s="303"/>
      <c r="CL91" s="310"/>
      <c r="CM91" s="304" t="s">
        <v>30</v>
      </c>
      <c r="CN91" s="303" t="s">
        <v>946</v>
      </c>
      <c r="CO91" s="310"/>
      <c r="CP91" s="310"/>
      <c r="CQ91" s="310"/>
      <c r="CR91" s="310"/>
      <c r="CS91" s="310"/>
      <c r="CT91" s="310"/>
    </row>
    <row r="92" spans="1:98">
      <c r="A92" s="152"/>
      <c r="B92" s="5"/>
      <c r="C92" s="222"/>
      <c r="D92" s="503" t="s">
        <v>151</v>
      </c>
      <c r="E92" s="504"/>
      <c r="F92" s="584">
        <v>16993.415681263308</v>
      </c>
      <c r="G92" s="568"/>
      <c r="H92" s="582">
        <v>16303.524691120945</v>
      </c>
      <c r="I92" s="568"/>
      <c r="J92" s="582">
        <v>16505.700714768303</v>
      </c>
      <c r="K92" s="568"/>
      <c r="L92" s="582">
        <v>16659.978196345641</v>
      </c>
      <c r="M92" s="568"/>
      <c r="N92" s="582">
        <v>15495.313108347353</v>
      </c>
      <c r="O92" s="568"/>
      <c r="P92" s="582">
        <v>12890.557352910493</v>
      </c>
      <c r="Q92" s="568"/>
      <c r="R92" s="582">
        <v>14340.937657783506</v>
      </c>
      <c r="S92" s="568"/>
      <c r="T92" s="582">
        <v>12881.453133441464</v>
      </c>
      <c r="U92" s="568"/>
      <c r="V92" s="582">
        <v>12765.339137691557</v>
      </c>
      <c r="W92" s="568"/>
      <c r="X92" s="582">
        <v>11274.807420685698</v>
      </c>
      <c r="Y92" s="568"/>
      <c r="Z92" s="582">
        <v>10937.492151108614</v>
      </c>
      <c r="AA92" s="568"/>
      <c r="AB92" s="582">
        <v>8656.687850677381</v>
      </c>
      <c r="AC92" s="568"/>
      <c r="AD92" s="582">
        <v>8258.5687780233347</v>
      </c>
      <c r="AE92" s="568"/>
      <c r="AF92" s="582">
        <v>7587.0327029878454</v>
      </c>
      <c r="AG92" s="568"/>
      <c r="AH92" s="582">
        <v>7160.6495879926824</v>
      </c>
      <c r="AI92" s="568"/>
      <c r="AJ92" s="582">
        <v>6581.9516537209156</v>
      </c>
      <c r="AK92" s="568"/>
      <c r="AL92" s="582">
        <v>4669.4138439994867</v>
      </c>
      <c r="AM92" s="568"/>
      <c r="AN92" s="582">
        <v>4679.8768213340963</v>
      </c>
      <c r="AO92" s="568"/>
      <c r="AP92" s="582">
        <v>4842.1986872012058</v>
      </c>
      <c r="AQ92" s="568"/>
      <c r="AR92" s="582">
        <v>4139.4451125792793</v>
      </c>
      <c r="AS92" s="568"/>
      <c r="AT92" s="582">
        <v>4150.9370936540554</v>
      </c>
      <c r="AU92" s="568"/>
      <c r="AV92" s="582">
        <v>3142.7125648370643</v>
      </c>
      <c r="AW92" s="568"/>
      <c r="AX92" s="582">
        <v>4015.3286829417098</v>
      </c>
      <c r="AY92" s="568"/>
      <c r="AZ92" s="582">
        <v>3111.8850927311178</v>
      </c>
      <c r="BA92" s="568"/>
      <c r="BB92" s="582">
        <v>3040.3897067719013</v>
      </c>
      <c r="BC92" s="568"/>
      <c r="BD92" s="582">
        <v>2666.0040005996671</v>
      </c>
      <c r="BE92" s="568"/>
      <c r="BF92" s="582">
        <v>2785.4204599539753</v>
      </c>
      <c r="BG92" s="568"/>
      <c r="BH92" s="582">
        <v>4545.2359976025782</v>
      </c>
      <c r="BI92" s="591" t="s">
        <v>753</v>
      </c>
      <c r="BJ92" s="582" t="s">
        <v>700</v>
      </c>
      <c r="BK92" s="571"/>
      <c r="CJ92" s="310"/>
      <c r="CK92" s="303"/>
      <c r="CL92" s="310"/>
      <c r="CM92" s="304" t="s">
        <v>961</v>
      </c>
      <c r="CN92" s="303" t="s">
        <v>946</v>
      </c>
      <c r="CO92" s="310"/>
      <c r="CP92" s="310"/>
      <c r="CQ92" s="310"/>
      <c r="CR92" s="310"/>
      <c r="CS92" s="310"/>
      <c r="CT92" s="310"/>
    </row>
    <row r="93" spans="1:98">
      <c r="A93" s="39"/>
      <c r="B93" s="5"/>
      <c r="C93" s="222"/>
      <c r="D93" s="505" t="s">
        <v>431</v>
      </c>
      <c r="E93" s="504"/>
      <c r="F93" s="584">
        <v>0</v>
      </c>
      <c r="G93" s="568"/>
      <c r="H93" s="582">
        <v>0</v>
      </c>
      <c r="I93" s="568"/>
      <c r="J93" s="582">
        <v>0</v>
      </c>
      <c r="K93" s="568"/>
      <c r="L93" s="582">
        <v>0</v>
      </c>
      <c r="M93" s="568"/>
      <c r="N93" s="582">
        <v>0</v>
      </c>
      <c r="O93" s="568"/>
      <c r="P93" s="582">
        <v>0</v>
      </c>
      <c r="Q93" s="568"/>
      <c r="R93" s="582">
        <v>0</v>
      </c>
      <c r="S93" s="568"/>
      <c r="T93" s="582">
        <v>0</v>
      </c>
      <c r="U93" s="568"/>
      <c r="V93" s="582">
        <v>0</v>
      </c>
      <c r="W93" s="568"/>
      <c r="X93" s="582">
        <v>0</v>
      </c>
      <c r="Y93" s="568"/>
      <c r="Z93" s="582">
        <v>0</v>
      </c>
      <c r="AA93" s="568"/>
      <c r="AB93" s="582">
        <v>0</v>
      </c>
      <c r="AC93" s="568"/>
      <c r="AD93" s="582">
        <v>0</v>
      </c>
      <c r="AE93" s="568"/>
      <c r="AF93" s="582">
        <v>0</v>
      </c>
      <c r="AG93" s="568"/>
      <c r="AH93" s="582">
        <v>0</v>
      </c>
      <c r="AI93" s="568"/>
      <c r="AJ93" s="582">
        <v>0</v>
      </c>
      <c r="AK93" s="568"/>
      <c r="AL93" s="582">
        <v>0</v>
      </c>
      <c r="AM93" s="568"/>
      <c r="AN93" s="582">
        <v>0</v>
      </c>
      <c r="AO93" s="568"/>
      <c r="AP93" s="582">
        <v>0</v>
      </c>
      <c r="AQ93" s="568"/>
      <c r="AR93" s="582">
        <v>0</v>
      </c>
      <c r="AS93" s="568"/>
      <c r="AT93" s="582">
        <v>0</v>
      </c>
      <c r="AU93" s="568"/>
      <c r="AV93" s="582">
        <v>0</v>
      </c>
      <c r="AW93" s="568"/>
      <c r="AX93" s="582">
        <v>0</v>
      </c>
      <c r="AY93" s="568"/>
      <c r="AZ93" s="582">
        <v>0</v>
      </c>
      <c r="BA93" s="568"/>
      <c r="BB93" s="582">
        <v>0</v>
      </c>
      <c r="BC93" s="568"/>
      <c r="BD93" s="582">
        <v>0</v>
      </c>
      <c r="BE93" s="568"/>
      <c r="BF93" s="582">
        <v>0</v>
      </c>
      <c r="BG93" s="568"/>
      <c r="BH93" s="582">
        <v>0</v>
      </c>
      <c r="BI93" s="568"/>
      <c r="BJ93" s="582" t="s">
        <v>700</v>
      </c>
      <c r="BK93" s="571"/>
      <c r="CJ93" s="310"/>
      <c r="CK93" s="303"/>
      <c r="CL93" s="310"/>
      <c r="CM93" s="304" t="s">
        <v>8</v>
      </c>
      <c r="CN93" s="303" t="s">
        <v>946</v>
      </c>
      <c r="CO93" s="310"/>
      <c r="CP93" s="310"/>
      <c r="CQ93" s="310"/>
      <c r="CR93" s="310"/>
      <c r="CS93" s="310"/>
      <c r="CT93" s="310"/>
    </row>
    <row r="94" spans="1:98" ht="15" customHeight="1" thickBot="1">
      <c r="A94" s="39"/>
      <c r="B94" s="6"/>
      <c r="C94" s="4"/>
      <c r="D94" s="506" t="s">
        <v>152</v>
      </c>
      <c r="E94" s="507"/>
      <c r="F94" s="585">
        <v>0</v>
      </c>
      <c r="G94" s="592"/>
      <c r="H94" s="586">
        <v>0</v>
      </c>
      <c r="I94" s="592"/>
      <c r="J94" s="586">
        <v>0</v>
      </c>
      <c r="K94" s="592"/>
      <c r="L94" s="586">
        <v>0</v>
      </c>
      <c r="M94" s="592"/>
      <c r="N94" s="586">
        <v>0</v>
      </c>
      <c r="O94" s="592"/>
      <c r="P94" s="586">
        <v>0</v>
      </c>
      <c r="Q94" s="592"/>
      <c r="R94" s="586">
        <v>0</v>
      </c>
      <c r="S94" s="592"/>
      <c r="T94" s="586">
        <v>0</v>
      </c>
      <c r="U94" s="592"/>
      <c r="V94" s="586">
        <v>0</v>
      </c>
      <c r="W94" s="592"/>
      <c r="X94" s="586">
        <v>0</v>
      </c>
      <c r="Y94" s="592"/>
      <c r="Z94" s="586">
        <v>0</v>
      </c>
      <c r="AA94" s="592"/>
      <c r="AB94" s="586">
        <v>0</v>
      </c>
      <c r="AC94" s="592"/>
      <c r="AD94" s="586">
        <v>0</v>
      </c>
      <c r="AE94" s="592"/>
      <c r="AF94" s="586">
        <v>0</v>
      </c>
      <c r="AG94" s="592"/>
      <c r="AH94" s="586">
        <v>0</v>
      </c>
      <c r="AI94" s="592"/>
      <c r="AJ94" s="586">
        <v>0</v>
      </c>
      <c r="AK94" s="592"/>
      <c r="AL94" s="586">
        <v>0</v>
      </c>
      <c r="AM94" s="592"/>
      <c r="AN94" s="586">
        <v>0</v>
      </c>
      <c r="AO94" s="592"/>
      <c r="AP94" s="586">
        <v>0</v>
      </c>
      <c r="AQ94" s="592"/>
      <c r="AR94" s="586">
        <v>0</v>
      </c>
      <c r="AS94" s="592"/>
      <c r="AT94" s="586">
        <v>0</v>
      </c>
      <c r="AU94" s="592"/>
      <c r="AV94" s="586">
        <v>0</v>
      </c>
      <c r="AW94" s="592"/>
      <c r="AX94" s="586">
        <v>0</v>
      </c>
      <c r="AY94" s="592"/>
      <c r="AZ94" s="586">
        <v>0</v>
      </c>
      <c r="BA94" s="592"/>
      <c r="BB94" s="586">
        <v>0</v>
      </c>
      <c r="BC94" s="592"/>
      <c r="BD94" s="586">
        <v>0</v>
      </c>
      <c r="BE94" s="592"/>
      <c r="BF94" s="586">
        <v>0</v>
      </c>
      <c r="BG94" s="592"/>
      <c r="BH94" s="582">
        <v>0</v>
      </c>
      <c r="BI94" s="592"/>
      <c r="BJ94" s="586" t="s">
        <v>700</v>
      </c>
      <c r="BK94" s="596"/>
      <c r="CJ94" s="310"/>
      <c r="CK94" s="303"/>
      <c r="CL94" s="310"/>
      <c r="CM94" s="304" t="s">
        <v>9</v>
      </c>
      <c r="CN94" s="303" t="s">
        <v>946</v>
      </c>
      <c r="CO94" s="310"/>
      <c r="CP94" s="310"/>
      <c r="CQ94" s="310"/>
      <c r="CR94" s="310"/>
      <c r="CS94" s="310"/>
      <c r="CT94" s="310"/>
    </row>
    <row r="95" spans="1:98" ht="55.5" customHeight="1">
      <c r="A95" s="39"/>
      <c r="B95" s="556" t="s">
        <v>1016</v>
      </c>
      <c r="C95" s="557"/>
      <c r="D95" s="557"/>
      <c r="E95" s="558"/>
      <c r="F95" s="584">
        <v>26618.141647032367</v>
      </c>
      <c r="G95" s="568"/>
      <c r="H95" s="582">
        <v>25626.452180830907</v>
      </c>
      <c r="I95" s="568"/>
      <c r="J95" s="582">
        <v>25287.13560868163</v>
      </c>
      <c r="K95" s="568"/>
      <c r="L95" s="582">
        <v>25751.924667459323</v>
      </c>
      <c r="M95" s="568"/>
      <c r="N95" s="582">
        <v>24081.884511619151</v>
      </c>
      <c r="O95" s="568"/>
      <c r="P95" s="582">
        <v>20183.0016687147</v>
      </c>
      <c r="Q95" s="568"/>
      <c r="R95" s="582">
        <v>22590.895760826221</v>
      </c>
      <c r="S95" s="568"/>
      <c r="T95" s="582">
        <v>20629.111836467218</v>
      </c>
      <c r="U95" s="568"/>
      <c r="V95" s="582">
        <v>20733.591456461494</v>
      </c>
      <c r="W95" s="568"/>
      <c r="X95" s="582">
        <v>18996.954847214383</v>
      </c>
      <c r="Y95" s="568"/>
      <c r="Z95" s="582">
        <v>19830.109745945658</v>
      </c>
      <c r="AA95" s="568"/>
      <c r="AB95" s="582">
        <v>16310.215185011817</v>
      </c>
      <c r="AC95" s="568"/>
      <c r="AD95" s="582">
        <v>15643.265911313345</v>
      </c>
      <c r="AE95" s="568"/>
      <c r="AF95" s="582">
        <v>14693.53331729212</v>
      </c>
      <c r="AG95" s="568"/>
      <c r="AH95" s="582">
        <v>13689.521009118305</v>
      </c>
      <c r="AI95" s="568"/>
      <c r="AJ95" s="582">
        <v>11786.607458796927</v>
      </c>
      <c r="AK95" s="568"/>
      <c r="AL95" s="582">
        <v>8141.938693549333</v>
      </c>
      <c r="AM95" s="568"/>
      <c r="AN95" s="582">
        <v>7997.4736680779051</v>
      </c>
      <c r="AO95" s="568"/>
      <c r="AP95" s="582">
        <v>5360.6824626144571</v>
      </c>
      <c r="AQ95" s="568"/>
      <c r="AR95" s="582">
        <v>4549.1347958135202</v>
      </c>
      <c r="AS95" s="568"/>
      <c r="AT95" s="582">
        <v>4722.1198802876088</v>
      </c>
      <c r="AU95" s="568"/>
      <c r="AV95" s="582">
        <v>3621.4971398296184</v>
      </c>
      <c r="AW95" s="568"/>
      <c r="AX95" s="582">
        <v>4595.2463777192979</v>
      </c>
      <c r="AY95" s="568"/>
      <c r="AZ95" s="582">
        <v>3611.379979521304</v>
      </c>
      <c r="BA95" s="568"/>
      <c r="BB95" s="582">
        <v>3615.8593742397588</v>
      </c>
      <c r="BC95" s="568"/>
      <c r="BD95" s="582">
        <v>3147.6717218802178</v>
      </c>
      <c r="BE95" s="568"/>
      <c r="BF95" s="582">
        <v>3303.0703853136529</v>
      </c>
      <c r="BG95" s="568"/>
      <c r="BH95" s="580">
        <v>5277.6213067448207</v>
      </c>
      <c r="BI95" s="568"/>
      <c r="BJ95" s="582" t="s">
        <v>700</v>
      </c>
      <c r="BK95" s="571"/>
      <c r="CJ95" s="310"/>
      <c r="CK95" s="303"/>
      <c r="CL95" s="310"/>
      <c r="CM95" s="304" t="s">
        <v>962</v>
      </c>
      <c r="CN95" s="303" t="s">
        <v>946</v>
      </c>
      <c r="CO95" s="310"/>
      <c r="CP95" s="310"/>
      <c r="CQ95" s="310"/>
      <c r="CR95" s="310"/>
      <c r="CS95" s="310"/>
      <c r="CT95" s="310"/>
    </row>
    <row r="96" spans="1:98" ht="17.25" customHeight="1">
      <c r="A96" s="40"/>
      <c r="B96" s="346">
        <v>2</v>
      </c>
      <c r="C96" s="226"/>
      <c r="D96" s="511" t="s">
        <v>168</v>
      </c>
      <c r="E96" s="512"/>
      <c r="F96" s="584" t="s">
        <v>700</v>
      </c>
      <c r="G96" s="568"/>
      <c r="H96" s="582" t="s">
        <v>700</v>
      </c>
      <c r="I96" s="568"/>
      <c r="J96" s="582" t="s">
        <v>700</v>
      </c>
      <c r="K96" s="568"/>
      <c r="L96" s="582" t="s">
        <v>700</v>
      </c>
      <c r="M96" s="568"/>
      <c r="N96" s="582" t="s">
        <v>700</v>
      </c>
      <c r="O96" s="568"/>
      <c r="P96" s="582" t="s">
        <v>700</v>
      </c>
      <c r="Q96" s="568"/>
      <c r="R96" s="582" t="s">
        <v>700</v>
      </c>
      <c r="S96" s="568"/>
      <c r="T96" s="582" t="s">
        <v>700</v>
      </c>
      <c r="U96" s="568"/>
      <c r="V96" s="582" t="s">
        <v>700</v>
      </c>
      <c r="W96" s="568"/>
      <c r="X96" s="582" t="s">
        <v>700</v>
      </c>
      <c r="Y96" s="568"/>
      <c r="Z96" s="582" t="s">
        <v>700</v>
      </c>
      <c r="AA96" s="568"/>
      <c r="AB96" s="582" t="s">
        <v>700</v>
      </c>
      <c r="AC96" s="568"/>
      <c r="AD96" s="582" t="s">
        <v>700</v>
      </c>
      <c r="AE96" s="568"/>
      <c r="AF96" s="582" t="s">
        <v>700</v>
      </c>
      <c r="AG96" s="568"/>
      <c r="AH96" s="582" t="s">
        <v>700</v>
      </c>
      <c r="AI96" s="568"/>
      <c r="AJ96" s="582" t="s">
        <v>700</v>
      </c>
      <c r="AK96" s="568"/>
      <c r="AL96" s="582" t="s">
        <v>700</v>
      </c>
      <c r="AM96" s="568"/>
      <c r="AN96" s="582" t="s">
        <v>700</v>
      </c>
      <c r="AO96" s="568"/>
      <c r="AP96" s="582" t="s">
        <v>700</v>
      </c>
      <c r="AQ96" s="568"/>
      <c r="AR96" s="582" t="s">
        <v>700</v>
      </c>
      <c r="AS96" s="568"/>
      <c r="AT96" s="582" t="s">
        <v>700</v>
      </c>
      <c r="AU96" s="568"/>
      <c r="AV96" s="582" t="s">
        <v>700</v>
      </c>
      <c r="AW96" s="568"/>
      <c r="AX96" s="582" t="s">
        <v>700</v>
      </c>
      <c r="AY96" s="568"/>
      <c r="AZ96" s="582" t="s">
        <v>700</v>
      </c>
      <c r="BA96" s="568"/>
      <c r="BB96" s="582" t="s">
        <v>700</v>
      </c>
      <c r="BC96" s="568"/>
      <c r="BD96" s="582" t="s">
        <v>700</v>
      </c>
      <c r="BE96" s="568"/>
      <c r="BF96" s="582" t="s">
        <v>700</v>
      </c>
      <c r="BG96" s="568"/>
      <c r="BH96" s="582" t="s">
        <v>700</v>
      </c>
      <c r="BI96" s="568"/>
      <c r="BJ96" s="582" t="s">
        <v>700</v>
      </c>
      <c r="BK96" s="571"/>
      <c r="CJ96" s="310"/>
      <c r="CK96" s="303"/>
      <c r="CL96" s="310"/>
      <c r="CM96" s="304" t="s">
        <v>962</v>
      </c>
      <c r="CN96" s="310" t="s">
        <v>963</v>
      </c>
      <c r="CO96" s="310"/>
      <c r="CP96" s="310"/>
      <c r="CQ96" s="310"/>
      <c r="CR96" s="310"/>
      <c r="CS96" s="310"/>
      <c r="CT96" s="310"/>
    </row>
    <row r="97" spans="1:98" ht="12.75" customHeight="1">
      <c r="A97" s="40"/>
      <c r="B97" s="347">
        <v>2.1</v>
      </c>
      <c r="C97" s="227"/>
      <c r="D97" s="513" t="s">
        <v>170</v>
      </c>
      <c r="E97" s="514"/>
      <c r="F97" s="600"/>
      <c r="G97" s="594"/>
      <c r="H97" s="601"/>
      <c r="I97" s="594"/>
      <c r="J97" s="601"/>
      <c r="K97" s="594"/>
      <c r="L97" s="601"/>
      <c r="M97" s="594"/>
      <c r="N97" s="601"/>
      <c r="O97" s="594"/>
      <c r="P97" s="601"/>
      <c r="Q97" s="594"/>
      <c r="R97" s="601"/>
      <c r="S97" s="594"/>
      <c r="T97" s="601"/>
      <c r="U97" s="594"/>
      <c r="V97" s="601"/>
      <c r="W97" s="594"/>
      <c r="X97" s="601"/>
      <c r="Y97" s="594"/>
      <c r="Z97" s="601"/>
      <c r="AA97" s="594"/>
      <c r="AB97" s="601"/>
      <c r="AC97" s="594"/>
      <c r="AD97" s="601"/>
      <c r="AE97" s="594"/>
      <c r="AF97" s="601"/>
      <c r="AG97" s="594"/>
      <c r="AH97" s="601"/>
      <c r="AI97" s="594"/>
      <c r="AJ97" s="601"/>
      <c r="AK97" s="594"/>
      <c r="AL97" s="601"/>
      <c r="AM97" s="594"/>
      <c r="AN97" s="601"/>
      <c r="AO97" s="594"/>
      <c r="AP97" s="601"/>
      <c r="AQ97" s="594"/>
      <c r="AR97" s="601"/>
      <c r="AS97" s="594"/>
      <c r="AT97" s="601"/>
      <c r="AU97" s="594"/>
      <c r="AV97" s="601"/>
      <c r="AW97" s="594"/>
      <c r="AX97" s="601"/>
      <c r="AY97" s="594"/>
      <c r="AZ97" s="601"/>
      <c r="BA97" s="594"/>
      <c r="BB97" s="601"/>
      <c r="BC97" s="594"/>
      <c r="BD97" s="601"/>
      <c r="BE97" s="594"/>
      <c r="BF97" s="601"/>
      <c r="BG97" s="594"/>
      <c r="BH97" s="612"/>
      <c r="BI97" s="594"/>
      <c r="BJ97" s="601"/>
      <c r="BK97" s="598"/>
      <c r="CJ97" s="310"/>
      <c r="CK97" s="303"/>
      <c r="CL97" s="310"/>
      <c r="CM97" s="304" t="s">
        <v>962</v>
      </c>
      <c r="CN97" s="310" t="s">
        <v>964</v>
      </c>
      <c r="CO97" s="310"/>
      <c r="CP97" s="310"/>
      <c r="CQ97" s="310"/>
      <c r="CR97" s="310"/>
      <c r="CS97" s="310"/>
      <c r="CT97" s="310"/>
    </row>
    <row r="98" spans="1:98" ht="12.75" customHeight="1">
      <c r="A98" s="40"/>
      <c r="B98" s="347">
        <v>2.2000000000000002</v>
      </c>
      <c r="C98" s="227"/>
      <c r="D98" s="513" t="s">
        <v>171</v>
      </c>
      <c r="E98" s="514"/>
      <c r="F98" s="567" t="s">
        <v>700</v>
      </c>
      <c r="G98" s="568"/>
      <c r="H98" s="569" t="s">
        <v>700</v>
      </c>
      <c r="I98" s="568"/>
      <c r="J98" s="569" t="s">
        <v>700</v>
      </c>
      <c r="K98" s="568"/>
      <c r="L98" s="569" t="s">
        <v>700</v>
      </c>
      <c r="M98" s="568"/>
      <c r="N98" s="569" t="s">
        <v>700</v>
      </c>
      <c r="O98" s="568"/>
      <c r="P98" s="569" t="s">
        <v>700</v>
      </c>
      <c r="Q98" s="568"/>
      <c r="R98" s="569" t="s">
        <v>700</v>
      </c>
      <c r="S98" s="568"/>
      <c r="T98" s="569" t="s">
        <v>700</v>
      </c>
      <c r="U98" s="568"/>
      <c r="V98" s="569" t="s">
        <v>700</v>
      </c>
      <c r="W98" s="568"/>
      <c r="X98" s="569" t="s">
        <v>700</v>
      </c>
      <c r="Y98" s="568"/>
      <c r="Z98" s="569" t="s">
        <v>700</v>
      </c>
      <c r="AA98" s="568"/>
      <c r="AB98" s="569" t="s">
        <v>700</v>
      </c>
      <c r="AC98" s="568"/>
      <c r="AD98" s="569" t="s">
        <v>700</v>
      </c>
      <c r="AE98" s="568"/>
      <c r="AF98" s="569" t="s">
        <v>700</v>
      </c>
      <c r="AG98" s="568"/>
      <c r="AH98" s="569" t="s">
        <v>700</v>
      </c>
      <c r="AI98" s="568"/>
      <c r="AJ98" s="569" t="s">
        <v>700</v>
      </c>
      <c r="AK98" s="568"/>
      <c r="AL98" s="569" t="s">
        <v>700</v>
      </c>
      <c r="AM98" s="568"/>
      <c r="AN98" s="569" t="s">
        <v>700</v>
      </c>
      <c r="AO98" s="568"/>
      <c r="AP98" s="569" t="s">
        <v>700</v>
      </c>
      <c r="AQ98" s="568"/>
      <c r="AR98" s="569" t="s">
        <v>700</v>
      </c>
      <c r="AS98" s="568"/>
      <c r="AT98" s="569" t="s">
        <v>700</v>
      </c>
      <c r="AU98" s="568"/>
      <c r="AV98" s="569" t="s">
        <v>700</v>
      </c>
      <c r="AW98" s="568"/>
      <c r="AX98" s="569" t="s">
        <v>700</v>
      </c>
      <c r="AY98" s="568"/>
      <c r="AZ98" s="569" t="s">
        <v>700</v>
      </c>
      <c r="BA98" s="568"/>
      <c r="BB98" s="569" t="s">
        <v>700</v>
      </c>
      <c r="BC98" s="568"/>
      <c r="BD98" s="569" t="s">
        <v>700</v>
      </c>
      <c r="BE98" s="568"/>
      <c r="BF98" s="569" t="s">
        <v>700</v>
      </c>
      <c r="BG98" s="568"/>
      <c r="BH98" s="569" t="s">
        <v>700</v>
      </c>
      <c r="BI98" s="568"/>
      <c r="BJ98" s="569" t="s">
        <v>700</v>
      </c>
      <c r="BK98" s="571"/>
      <c r="CJ98" s="310"/>
      <c r="CK98" s="303"/>
      <c r="CL98" s="310"/>
      <c r="CM98" s="304" t="s">
        <v>962</v>
      </c>
      <c r="CN98" s="310" t="s">
        <v>965</v>
      </c>
      <c r="CO98" s="310"/>
      <c r="CP98" s="310"/>
      <c r="CQ98" s="310"/>
      <c r="CR98" s="310"/>
      <c r="CS98" s="310"/>
      <c r="CT98" s="310"/>
    </row>
    <row r="99" spans="1:98" ht="12.75" customHeight="1">
      <c r="A99" s="40"/>
      <c r="B99" s="347">
        <v>2.2999999999999998</v>
      </c>
      <c r="C99" s="227"/>
      <c r="D99" s="513" t="s">
        <v>172</v>
      </c>
      <c r="E99" s="514"/>
      <c r="F99" s="611"/>
      <c r="G99" s="594"/>
      <c r="H99" s="601"/>
      <c r="I99" s="594"/>
      <c r="J99" s="601"/>
      <c r="K99" s="594"/>
      <c r="L99" s="601"/>
      <c r="M99" s="594"/>
      <c r="N99" s="601"/>
      <c r="O99" s="594"/>
      <c r="P99" s="601"/>
      <c r="Q99" s="594"/>
      <c r="R99" s="601"/>
      <c r="S99" s="594"/>
      <c r="T99" s="601"/>
      <c r="U99" s="594"/>
      <c r="V99" s="601"/>
      <c r="W99" s="594"/>
      <c r="X99" s="601"/>
      <c r="Y99" s="594"/>
      <c r="Z99" s="601"/>
      <c r="AA99" s="594"/>
      <c r="AB99" s="601"/>
      <c r="AC99" s="594"/>
      <c r="AD99" s="601"/>
      <c r="AE99" s="594"/>
      <c r="AF99" s="601"/>
      <c r="AG99" s="594"/>
      <c r="AH99" s="601"/>
      <c r="AI99" s="594"/>
      <c r="AJ99" s="601"/>
      <c r="AK99" s="594"/>
      <c r="AL99" s="601"/>
      <c r="AM99" s="594"/>
      <c r="AN99" s="601"/>
      <c r="AO99" s="594"/>
      <c r="AP99" s="601"/>
      <c r="AQ99" s="594"/>
      <c r="AR99" s="601"/>
      <c r="AS99" s="594"/>
      <c r="AT99" s="601"/>
      <c r="AU99" s="594"/>
      <c r="AV99" s="601"/>
      <c r="AW99" s="594"/>
      <c r="AX99" s="601"/>
      <c r="AY99" s="594"/>
      <c r="AZ99" s="601"/>
      <c r="BA99" s="594"/>
      <c r="BB99" s="601"/>
      <c r="BC99" s="594"/>
      <c r="BD99" s="601"/>
      <c r="BE99" s="594"/>
      <c r="BF99" s="601"/>
      <c r="BG99" s="594"/>
      <c r="BH99" s="612"/>
      <c r="BI99" s="594"/>
      <c r="BJ99" s="601"/>
      <c r="BK99" s="598"/>
      <c r="CJ99" s="310"/>
      <c r="CK99" s="303"/>
      <c r="CL99" s="310"/>
      <c r="CM99" s="304" t="s">
        <v>962</v>
      </c>
      <c r="CN99" s="310" t="s">
        <v>966</v>
      </c>
      <c r="CO99" s="310"/>
      <c r="CP99" s="310"/>
      <c r="CQ99" s="310"/>
      <c r="CR99" s="310"/>
      <c r="CS99" s="310"/>
      <c r="CT99" s="310"/>
    </row>
    <row r="100" spans="1:98" ht="12.75" customHeight="1">
      <c r="A100" s="40"/>
      <c r="B100" s="347">
        <v>2.4</v>
      </c>
      <c r="C100" s="227"/>
      <c r="D100" s="513" t="s">
        <v>173</v>
      </c>
      <c r="E100" s="514"/>
      <c r="F100" s="611"/>
      <c r="G100" s="594"/>
      <c r="H100" s="601"/>
      <c r="I100" s="594"/>
      <c r="J100" s="601"/>
      <c r="K100" s="594"/>
      <c r="L100" s="601"/>
      <c r="M100" s="594"/>
      <c r="N100" s="601"/>
      <c r="O100" s="594"/>
      <c r="P100" s="601"/>
      <c r="Q100" s="594"/>
      <c r="R100" s="601"/>
      <c r="S100" s="594"/>
      <c r="T100" s="601"/>
      <c r="U100" s="594"/>
      <c r="V100" s="601"/>
      <c r="W100" s="594"/>
      <c r="X100" s="601"/>
      <c r="Y100" s="594"/>
      <c r="Z100" s="601"/>
      <c r="AA100" s="594"/>
      <c r="AB100" s="601"/>
      <c r="AC100" s="594"/>
      <c r="AD100" s="601"/>
      <c r="AE100" s="594"/>
      <c r="AF100" s="601"/>
      <c r="AG100" s="594"/>
      <c r="AH100" s="601"/>
      <c r="AI100" s="594"/>
      <c r="AJ100" s="601"/>
      <c r="AK100" s="594"/>
      <c r="AL100" s="601"/>
      <c r="AM100" s="594"/>
      <c r="AN100" s="601"/>
      <c r="AO100" s="594"/>
      <c r="AP100" s="601"/>
      <c r="AQ100" s="594"/>
      <c r="AR100" s="601"/>
      <c r="AS100" s="594"/>
      <c r="AT100" s="601"/>
      <c r="AU100" s="594"/>
      <c r="AV100" s="601"/>
      <c r="AW100" s="594"/>
      <c r="AX100" s="601"/>
      <c r="AY100" s="594"/>
      <c r="AZ100" s="601"/>
      <c r="BA100" s="594"/>
      <c r="BB100" s="601"/>
      <c r="BC100" s="594"/>
      <c r="BD100" s="601"/>
      <c r="BE100" s="594"/>
      <c r="BF100" s="601"/>
      <c r="BG100" s="594"/>
      <c r="BH100" s="612"/>
      <c r="BI100" s="594"/>
      <c r="BJ100" s="601"/>
      <c r="BK100" s="598"/>
      <c r="CJ100" s="310"/>
      <c r="CK100" s="303"/>
      <c r="CL100" s="310"/>
      <c r="CM100" s="304" t="s">
        <v>962</v>
      </c>
      <c r="CN100" s="310" t="s">
        <v>967</v>
      </c>
      <c r="CO100" s="310"/>
      <c r="CP100" s="310"/>
      <c r="CQ100" s="310"/>
      <c r="CR100" s="310"/>
      <c r="CS100" s="310"/>
      <c r="CT100" s="310"/>
    </row>
    <row r="101" spans="1:98" ht="19.5" customHeight="1">
      <c r="A101" s="40"/>
      <c r="B101" s="346">
        <v>3</v>
      </c>
      <c r="C101" s="226"/>
      <c r="D101" s="511" t="s">
        <v>169</v>
      </c>
      <c r="E101" s="512"/>
      <c r="F101" s="584" t="s">
        <v>700</v>
      </c>
      <c r="G101" s="568"/>
      <c r="H101" s="582" t="s">
        <v>700</v>
      </c>
      <c r="I101" s="568"/>
      <c r="J101" s="582" t="s">
        <v>700</v>
      </c>
      <c r="K101" s="568"/>
      <c r="L101" s="582" t="s">
        <v>700</v>
      </c>
      <c r="M101" s="568"/>
      <c r="N101" s="582" t="s">
        <v>700</v>
      </c>
      <c r="O101" s="568"/>
      <c r="P101" s="582" t="s">
        <v>700</v>
      </c>
      <c r="Q101" s="568"/>
      <c r="R101" s="582" t="s">
        <v>700</v>
      </c>
      <c r="S101" s="568"/>
      <c r="T101" s="582" t="s">
        <v>700</v>
      </c>
      <c r="U101" s="568"/>
      <c r="V101" s="582" t="s">
        <v>700</v>
      </c>
      <c r="W101" s="568"/>
      <c r="X101" s="582" t="s">
        <v>700</v>
      </c>
      <c r="Y101" s="568"/>
      <c r="Z101" s="582" t="s">
        <v>700</v>
      </c>
      <c r="AA101" s="568"/>
      <c r="AB101" s="582" t="s">
        <v>700</v>
      </c>
      <c r="AC101" s="568"/>
      <c r="AD101" s="582" t="s">
        <v>700</v>
      </c>
      <c r="AE101" s="568"/>
      <c r="AF101" s="582" t="s">
        <v>700</v>
      </c>
      <c r="AG101" s="568"/>
      <c r="AH101" s="582" t="s">
        <v>700</v>
      </c>
      <c r="AI101" s="568"/>
      <c r="AJ101" s="582" t="s">
        <v>700</v>
      </c>
      <c r="AK101" s="568"/>
      <c r="AL101" s="582" t="s">
        <v>700</v>
      </c>
      <c r="AM101" s="568"/>
      <c r="AN101" s="582" t="s">
        <v>700</v>
      </c>
      <c r="AO101" s="568"/>
      <c r="AP101" s="582" t="s">
        <v>700</v>
      </c>
      <c r="AQ101" s="568"/>
      <c r="AR101" s="582" t="s">
        <v>700</v>
      </c>
      <c r="AS101" s="568"/>
      <c r="AT101" s="582" t="s">
        <v>700</v>
      </c>
      <c r="AU101" s="568"/>
      <c r="AV101" s="582" t="s">
        <v>700</v>
      </c>
      <c r="AW101" s="568"/>
      <c r="AX101" s="582" t="s">
        <v>700</v>
      </c>
      <c r="AY101" s="568"/>
      <c r="AZ101" s="582" t="s">
        <v>700</v>
      </c>
      <c r="BA101" s="568"/>
      <c r="BB101" s="582" t="s">
        <v>700</v>
      </c>
      <c r="BC101" s="568"/>
      <c r="BD101" s="582" t="s">
        <v>700</v>
      </c>
      <c r="BE101" s="568"/>
      <c r="BF101" s="582" t="s">
        <v>700</v>
      </c>
      <c r="BG101" s="568"/>
      <c r="BH101" s="582" t="s">
        <v>700</v>
      </c>
      <c r="BI101" s="568"/>
      <c r="BJ101" s="582" t="s">
        <v>700</v>
      </c>
      <c r="BK101" s="571"/>
      <c r="CJ101" s="310"/>
      <c r="CK101" s="303"/>
      <c r="CL101" s="310"/>
      <c r="CM101" s="304" t="s">
        <v>962</v>
      </c>
      <c r="CN101" s="310" t="s">
        <v>968</v>
      </c>
      <c r="CO101" s="310"/>
      <c r="CP101" s="310"/>
      <c r="CQ101" s="310"/>
      <c r="CR101" s="310"/>
      <c r="CS101" s="310"/>
      <c r="CT101" s="310"/>
    </row>
    <row r="102" spans="1:98" ht="12.75" customHeight="1">
      <c r="A102" s="40"/>
      <c r="B102" s="347">
        <v>3.1</v>
      </c>
      <c r="C102" s="227"/>
      <c r="D102" s="513" t="s">
        <v>428</v>
      </c>
      <c r="E102" s="514"/>
      <c r="F102" s="567" t="s">
        <v>700</v>
      </c>
      <c r="G102" s="568"/>
      <c r="H102" s="569" t="s">
        <v>700</v>
      </c>
      <c r="I102" s="568"/>
      <c r="J102" s="569" t="s">
        <v>700</v>
      </c>
      <c r="K102" s="568"/>
      <c r="L102" s="569" t="s">
        <v>700</v>
      </c>
      <c r="M102" s="568"/>
      <c r="N102" s="569" t="s">
        <v>700</v>
      </c>
      <c r="O102" s="568"/>
      <c r="P102" s="569" t="s">
        <v>700</v>
      </c>
      <c r="Q102" s="568"/>
      <c r="R102" s="569" t="s">
        <v>700</v>
      </c>
      <c r="S102" s="568"/>
      <c r="T102" s="569" t="s">
        <v>700</v>
      </c>
      <c r="U102" s="568"/>
      <c r="V102" s="569" t="s">
        <v>700</v>
      </c>
      <c r="W102" s="568"/>
      <c r="X102" s="569" t="s">
        <v>700</v>
      </c>
      <c r="Y102" s="568"/>
      <c r="Z102" s="569" t="s">
        <v>700</v>
      </c>
      <c r="AA102" s="568"/>
      <c r="AB102" s="569" t="s">
        <v>700</v>
      </c>
      <c r="AC102" s="568"/>
      <c r="AD102" s="569" t="s">
        <v>700</v>
      </c>
      <c r="AE102" s="568"/>
      <c r="AF102" s="569" t="s">
        <v>700</v>
      </c>
      <c r="AG102" s="568"/>
      <c r="AH102" s="569" t="s">
        <v>700</v>
      </c>
      <c r="AI102" s="568"/>
      <c r="AJ102" s="569" t="s">
        <v>700</v>
      </c>
      <c r="AK102" s="568"/>
      <c r="AL102" s="569" t="s">
        <v>700</v>
      </c>
      <c r="AM102" s="568"/>
      <c r="AN102" s="569" t="s">
        <v>700</v>
      </c>
      <c r="AO102" s="568"/>
      <c r="AP102" s="569" t="s">
        <v>700</v>
      </c>
      <c r="AQ102" s="568"/>
      <c r="AR102" s="569" t="s">
        <v>700</v>
      </c>
      <c r="AS102" s="568"/>
      <c r="AT102" s="569" t="s">
        <v>700</v>
      </c>
      <c r="AU102" s="568"/>
      <c r="AV102" s="569" t="s">
        <v>700</v>
      </c>
      <c r="AW102" s="568"/>
      <c r="AX102" s="569" t="s">
        <v>700</v>
      </c>
      <c r="AY102" s="568"/>
      <c r="AZ102" s="569" t="s">
        <v>700</v>
      </c>
      <c r="BA102" s="568"/>
      <c r="BB102" s="569" t="s">
        <v>700</v>
      </c>
      <c r="BC102" s="568"/>
      <c r="BD102" s="569" t="s">
        <v>700</v>
      </c>
      <c r="BE102" s="568"/>
      <c r="BF102" s="569" t="s">
        <v>700</v>
      </c>
      <c r="BG102" s="568"/>
      <c r="BH102" s="569" t="s">
        <v>700</v>
      </c>
      <c r="BI102" s="568"/>
      <c r="BJ102" s="569" t="s">
        <v>700</v>
      </c>
      <c r="BK102" s="571"/>
      <c r="CJ102" s="310"/>
      <c r="CK102" s="303"/>
      <c r="CL102" s="310"/>
      <c r="CM102" s="304" t="s">
        <v>962</v>
      </c>
      <c r="CN102" s="310" t="s">
        <v>969</v>
      </c>
      <c r="CO102" s="310"/>
      <c r="CP102" s="310"/>
      <c r="CQ102" s="310"/>
      <c r="CR102" s="310"/>
      <c r="CS102" s="310"/>
      <c r="CT102" s="310"/>
    </row>
    <row r="103" spans="1:98" ht="12.75" customHeight="1">
      <c r="A103" s="40"/>
      <c r="B103" s="347">
        <v>3.2</v>
      </c>
      <c r="C103" s="227"/>
      <c r="D103" s="513" t="s">
        <v>429</v>
      </c>
      <c r="E103" s="514"/>
      <c r="F103" s="611"/>
      <c r="G103" s="594"/>
      <c r="H103" s="601"/>
      <c r="I103" s="594"/>
      <c r="J103" s="601"/>
      <c r="K103" s="594"/>
      <c r="L103" s="601"/>
      <c r="M103" s="594"/>
      <c r="N103" s="601"/>
      <c r="O103" s="594"/>
      <c r="P103" s="601"/>
      <c r="Q103" s="594"/>
      <c r="R103" s="601"/>
      <c r="S103" s="594"/>
      <c r="T103" s="601"/>
      <c r="U103" s="594"/>
      <c r="V103" s="601"/>
      <c r="W103" s="594"/>
      <c r="X103" s="601"/>
      <c r="Y103" s="594"/>
      <c r="Z103" s="601"/>
      <c r="AA103" s="594"/>
      <c r="AB103" s="601"/>
      <c r="AC103" s="594"/>
      <c r="AD103" s="601"/>
      <c r="AE103" s="594"/>
      <c r="AF103" s="601"/>
      <c r="AG103" s="594"/>
      <c r="AH103" s="601"/>
      <c r="AI103" s="594"/>
      <c r="AJ103" s="601"/>
      <c r="AK103" s="594"/>
      <c r="AL103" s="601"/>
      <c r="AM103" s="594"/>
      <c r="AN103" s="601"/>
      <c r="AO103" s="594"/>
      <c r="AP103" s="601"/>
      <c r="AQ103" s="594"/>
      <c r="AR103" s="601"/>
      <c r="AS103" s="594"/>
      <c r="AT103" s="601"/>
      <c r="AU103" s="594"/>
      <c r="AV103" s="601"/>
      <c r="AW103" s="594"/>
      <c r="AX103" s="601"/>
      <c r="AY103" s="594"/>
      <c r="AZ103" s="601"/>
      <c r="BA103" s="594"/>
      <c r="BB103" s="601"/>
      <c r="BC103" s="594"/>
      <c r="BD103" s="601"/>
      <c r="BE103" s="594"/>
      <c r="BF103" s="601"/>
      <c r="BG103" s="594"/>
      <c r="BH103" s="612"/>
      <c r="BI103" s="594"/>
      <c r="BJ103" s="601"/>
      <c r="BK103" s="598"/>
      <c r="CJ103" s="310"/>
      <c r="CK103" s="303"/>
      <c r="CL103" s="310"/>
      <c r="CM103" s="304" t="s">
        <v>962</v>
      </c>
      <c r="CN103" s="310" t="s">
        <v>970</v>
      </c>
      <c r="CO103" s="310"/>
      <c r="CP103" s="310"/>
      <c r="CQ103" s="310"/>
      <c r="CR103" s="310"/>
      <c r="CS103" s="310"/>
      <c r="CT103" s="310"/>
    </row>
    <row r="104" spans="1:98" ht="12.75" customHeight="1">
      <c r="A104" s="40"/>
      <c r="B104" s="347">
        <v>3.3</v>
      </c>
      <c r="C104" s="227"/>
      <c r="D104" s="513" t="s">
        <v>430</v>
      </c>
      <c r="E104" s="514"/>
      <c r="F104" s="611"/>
      <c r="G104" s="594"/>
      <c r="H104" s="601"/>
      <c r="I104" s="594"/>
      <c r="J104" s="601"/>
      <c r="K104" s="594"/>
      <c r="L104" s="601"/>
      <c r="M104" s="594"/>
      <c r="N104" s="601"/>
      <c r="O104" s="594"/>
      <c r="P104" s="601"/>
      <c r="Q104" s="594"/>
      <c r="R104" s="601"/>
      <c r="S104" s="594"/>
      <c r="T104" s="601"/>
      <c r="U104" s="594"/>
      <c r="V104" s="601"/>
      <c r="W104" s="594"/>
      <c r="X104" s="601"/>
      <c r="Y104" s="594"/>
      <c r="Z104" s="601"/>
      <c r="AA104" s="594"/>
      <c r="AB104" s="601"/>
      <c r="AC104" s="594"/>
      <c r="AD104" s="601"/>
      <c r="AE104" s="594"/>
      <c r="AF104" s="601"/>
      <c r="AG104" s="594"/>
      <c r="AH104" s="601"/>
      <c r="AI104" s="594"/>
      <c r="AJ104" s="601"/>
      <c r="AK104" s="594"/>
      <c r="AL104" s="601"/>
      <c r="AM104" s="594"/>
      <c r="AN104" s="601"/>
      <c r="AO104" s="594"/>
      <c r="AP104" s="601"/>
      <c r="AQ104" s="594"/>
      <c r="AR104" s="601"/>
      <c r="AS104" s="594"/>
      <c r="AT104" s="601"/>
      <c r="AU104" s="594"/>
      <c r="AV104" s="601"/>
      <c r="AW104" s="594"/>
      <c r="AX104" s="601"/>
      <c r="AY104" s="594"/>
      <c r="AZ104" s="601"/>
      <c r="BA104" s="594"/>
      <c r="BB104" s="601"/>
      <c r="BC104" s="594"/>
      <c r="BD104" s="601"/>
      <c r="BE104" s="594"/>
      <c r="BF104" s="601"/>
      <c r="BG104" s="594"/>
      <c r="BH104" s="612"/>
      <c r="BI104" s="594"/>
      <c r="BJ104" s="601"/>
      <c r="BK104" s="598"/>
      <c r="CJ104" s="310"/>
      <c r="CK104" s="303"/>
      <c r="CL104" s="310"/>
      <c r="CM104" s="304" t="s">
        <v>962</v>
      </c>
      <c r="CN104" s="310" t="s">
        <v>971</v>
      </c>
      <c r="CO104" s="310"/>
      <c r="CP104" s="310"/>
      <c r="CQ104" s="310"/>
      <c r="CR104" s="310"/>
      <c r="CS104" s="310"/>
      <c r="CT104" s="310"/>
    </row>
    <row r="105" spans="1:98" ht="17.25" customHeight="1">
      <c r="A105" s="40"/>
      <c r="B105" s="346">
        <v>4</v>
      </c>
      <c r="C105" s="226"/>
      <c r="D105" s="511" t="s">
        <v>143</v>
      </c>
      <c r="E105" s="512"/>
      <c r="F105" s="584">
        <v>0</v>
      </c>
      <c r="G105" s="568"/>
      <c r="H105" s="582">
        <v>0</v>
      </c>
      <c r="I105" s="568"/>
      <c r="J105" s="582">
        <v>0</v>
      </c>
      <c r="K105" s="568"/>
      <c r="L105" s="582">
        <v>0</v>
      </c>
      <c r="M105" s="568"/>
      <c r="N105" s="582">
        <v>0</v>
      </c>
      <c r="O105" s="568"/>
      <c r="P105" s="582">
        <v>0</v>
      </c>
      <c r="Q105" s="568"/>
      <c r="R105" s="582">
        <v>0</v>
      </c>
      <c r="S105" s="568"/>
      <c r="T105" s="582">
        <v>0</v>
      </c>
      <c r="U105" s="568"/>
      <c r="V105" s="582">
        <v>0</v>
      </c>
      <c r="W105" s="568"/>
      <c r="X105" s="582">
        <v>0</v>
      </c>
      <c r="Y105" s="568"/>
      <c r="Z105" s="582">
        <v>0</v>
      </c>
      <c r="AA105" s="568"/>
      <c r="AB105" s="582">
        <v>0</v>
      </c>
      <c r="AC105" s="568"/>
      <c r="AD105" s="582">
        <v>0</v>
      </c>
      <c r="AE105" s="568"/>
      <c r="AF105" s="582">
        <v>0</v>
      </c>
      <c r="AG105" s="568"/>
      <c r="AH105" s="582">
        <v>0</v>
      </c>
      <c r="AI105" s="568"/>
      <c r="AJ105" s="582">
        <v>0</v>
      </c>
      <c r="AK105" s="568"/>
      <c r="AL105" s="582">
        <v>0</v>
      </c>
      <c r="AM105" s="568"/>
      <c r="AN105" s="582">
        <v>0</v>
      </c>
      <c r="AO105" s="568"/>
      <c r="AP105" s="582">
        <v>0</v>
      </c>
      <c r="AQ105" s="568"/>
      <c r="AR105" s="582">
        <v>0</v>
      </c>
      <c r="AS105" s="568"/>
      <c r="AT105" s="582">
        <v>0</v>
      </c>
      <c r="AU105" s="568"/>
      <c r="AV105" s="582">
        <v>0</v>
      </c>
      <c r="AW105" s="568"/>
      <c r="AX105" s="582">
        <v>0</v>
      </c>
      <c r="AY105" s="568"/>
      <c r="AZ105" s="582">
        <v>0</v>
      </c>
      <c r="BA105" s="568"/>
      <c r="BB105" s="582">
        <v>0</v>
      </c>
      <c r="BC105" s="568"/>
      <c r="BD105" s="582">
        <v>0</v>
      </c>
      <c r="BE105" s="568"/>
      <c r="BF105" s="582">
        <v>0</v>
      </c>
      <c r="BG105" s="568"/>
      <c r="BH105" s="582">
        <v>0</v>
      </c>
      <c r="BI105" s="568"/>
      <c r="BJ105" s="582" t="s">
        <v>700</v>
      </c>
      <c r="BK105" s="571"/>
      <c r="CJ105" s="310"/>
      <c r="CK105" s="303"/>
      <c r="CL105" s="310"/>
      <c r="CM105" s="304" t="s">
        <v>962</v>
      </c>
      <c r="CN105" s="310" t="s">
        <v>972</v>
      </c>
      <c r="CO105" s="310"/>
      <c r="CP105" s="310"/>
      <c r="CQ105" s="310"/>
      <c r="CR105" s="310"/>
      <c r="CS105" s="310"/>
      <c r="CT105" s="310"/>
    </row>
    <row r="106" spans="1:98" ht="32.25" customHeight="1">
      <c r="A106" s="40"/>
      <c r="B106" s="346">
        <v>5</v>
      </c>
      <c r="C106" s="226"/>
      <c r="D106" s="519" t="s">
        <v>1010</v>
      </c>
      <c r="E106" s="520"/>
      <c r="F106" s="564">
        <v>26618.141647032364</v>
      </c>
      <c r="G106" s="568"/>
      <c r="H106" s="565">
        <v>25626.452180830911</v>
      </c>
      <c r="I106" s="568"/>
      <c r="J106" s="565">
        <v>25287.135608681627</v>
      </c>
      <c r="K106" s="568"/>
      <c r="L106" s="565">
        <v>25751.924667459323</v>
      </c>
      <c r="M106" s="568"/>
      <c r="N106" s="565">
        <v>24081.884511619151</v>
      </c>
      <c r="O106" s="568"/>
      <c r="P106" s="565">
        <v>20183.0016687147</v>
      </c>
      <c r="Q106" s="568"/>
      <c r="R106" s="565">
        <v>22590.895760826217</v>
      </c>
      <c r="S106" s="568"/>
      <c r="T106" s="565">
        <v>20629.111836467222</v>
      </c>
      <c r="U106" s="568"/>
      <c r="V106" s="565">
        <v>20733.59145646149</v>
      </c>
      <c r="W106" s="568"/>
      <c r="X106" s="565">
        <v>18996.954847214387</v>
      </c>
      <c r="Y106" s="568"/>
      <c r="Z106" s="565">
        <v>19830.109745945661</v>
      </c>
      <c r="AA106" s="568"/>
      <c r="AB106" s="565">
        <v>16310.215185011817</v>
      </c>
      <c r="AC106" s="568"/>
      <c r="AD106" s="565">
        <v>15643.265911313343</v>
      </c>
      <c r="AE106" s="568"/>
      <c r="AF106" s="565">
        <v>14693.53331729212</v>
      </c>
      <c r="AG106" s="568"/>
      <c r="AH106" s="565">
        <v>13689.521009118303</v>
      </c>
      <c r="AI106" s="568"/>
      <c r="AJ106" s="565">
        <v>11786.607458796927</v>
      </c>
      <c r="AK106" s="568"/>
      <c r="AL106" s="565">
        <v>8141.938693549333</v>
      </c>
      <c r="AM106" s="568"/>
      <c r="AN106" s="565">
        <v>7997.473668077906</v>
      </c>
      <c r="AO106" s="568"/>
      <c r="AP106" s="565">
        <v>5360.682462614458</v>
      </c>
      <c r="AQ106" s="568"/>
      <c r="AR106" s="565">
        <v>4549.1347958135202</v>
      </c>
      <c r="AS106" s="568"/>
      <c r="AT106" s="565">
        <v>4722.1198802876106</v>
      </c>
      <c r="AU106" s="568"/>
      <c r="AV106" s="565">
        <v>3621.4971398296179</v>
      </c>
      <c r="AW106" s="568"/>
      <c r="AX106" s="565">
        <v>4595.2463777193007</v>
      </c>
      <c r="AY106" s="568"/>
      <c r="AZ106" s="565">
        <v>3611.3799795213008</v>
      </c>
      <c r="BA106" s="568"/>
      <c r="BB106" s="565">
        <v>3615.8593742397579</v>
      </c>
      <c r="BC106" s="568"/>
      <c r="BD106" s="565">
        <v>3147.6717218802187</v>
      </c>
      <c r="BE106" s="568"/>
      <c r="BF106" s="565">
        <v>3303.0703853136479</v>
      </c>
      <c r="BG106" s="568"/>
      <c r="BH106" s="565">
        <v>5277.6213067448216</v>
      </c>
      <c r="BI106" s="568"/>
      <c r="BJ106" s="565" t="s">
        <v>700</v>
      </c>
      <c r="BK106" s="571"/>
      <c r="CJ106" s="310"/>
      <c r="CK106" s="303"/>
      <c r="CL106" s="310"/>
      <c r="CM106" s="304" t="s">
        <v>962</v>
      </c>
      <c r="CN106" s="310" t="s">
        <v>973</v>
      </c>
      <c r="CO106" s="310"/>
      <c r="CP106" s="310"/>
      <c r="CQ106" s="310"/>
      <c r="CR106" s="310"/>
      <c r="CS106" s="310"/>
      <c r="CT106" s="310"/>
    </row>
    <row r="107" spans="1:98" ht="21" customHeight="1" thickBot="1">
      <c r="A107" s="40"/>
      <c r="B107" s="150"/>
      <c r="C107" s="151"/>
      <c r="D107" s="521" t="s">
        <v>824</v>
      </c>
      <c r="E107" s="522"/>
      <c r="F107" s="588">
        <v>2024</v>
      </c>
      <c r="G107" s="593"/>
      <c r="H107" s="609">
        <v>2024</v>
      </c>
      <c r="I107" s="593"/>
      <c r="J107" s="609">
        <v>2024</v>
      </c>
      <c r="K107" s="593"/>
      <c r="L107" s="609">
        <v>2024</v>
      </c>
      <c r="M107" s="593"/>
      <c r="N107" s="609">
        <v>2024</v>
      </c>
      <c r="O107" s="593"/>
      <c r="P107" s="609">
        <v>2024</v>
      </c>
      <c r="Q107" s="593"/>
      <c r="R107" s="609">
        <v>2024</v>
      </c>
      <c r="S107" s="593"/>
      <c r="T107" s="609">
        <v>2024</v>
      </c>
      <c r="U107" s="593"/>
      <c r="V107" s="609">
        <v>2024</v>
      </c>
      <c r="W107" s="593"/>
      <c r="X107" s="609">
        <v>2024</v>
      </c>
      <c r="Y107" s="593"/>
      <c r="Z107" s="609">
        <v>2024</v>
      </c>
      <c r="AA107" s="593"/>
      <c r="AB107" s="609">
        <v>2024</v>
      </c>
      <c r="AC107" s="593"/>
      <c r="AD107" s="609">
        <v>2024</v>
      </c>
      <c r="AE107" s="593"/>
      <c r="AF107" s="609">
        <v>2024</v>
      </c>
      <c r="AG107" s="593"/>
      <c r="AH107" s="609">
        <v>2024</v>
      </c>
      <c r="AI107" s="593"/>
      <c r="AJ107" s="609">
        <v>2024</v>
      </c>
      <c r="AK107" s="593"/>
      <c r="AL107" s="609">
        <v>2024</v>
      </c>
      <c r="AM107" s="593"/>
      <c r="AN107" s="609">
        <v>2024</v>
      </c>
      <c r="AO107" s="593"/>
      <c r="AP107" s="609">
        <v>2024</v>
      </c>
      <c r="AQ107" s="593"/>
      <c r="AR107" s="609">
        <v>2024</v>
      </c>
      <c r="AS107" s="593"/>
      <c r="AT107" s="609">
        <v>2024</v>
      </c>
      <c r="AU107" s="593"/>
      <c r="AV107" s="609">
        <v>2024</v>
      </c>
      <c r="AW107" s="593"/>
      <c r="AX107" s="609">
        <v>2024</v>
      </c>
      <c r="AY107" s="593"/>
      <c r="AZ107" s="609">
        <v>2024</v>
      </c>
      <c r="BA107" s="593"/>
      <c r="BB107" s="609">
        <v>2024</v>
      </c>
      <c r="BC107" s="593"/>
      <c r="BD107" s="609">
        <v>2024</v>
      </c>
      <c r="BE107" s="593"/>
      <c r="BF107" s="609">
        <v>2024</v>
      </c>
      <c r="BG107" s="593"/>
      <c r="BH107" s="609">
        <v>2024</v>
      </c>
      <c r="BI107" s="593"/>
      <c r="BJ107" s="589" t="s">
        <v>700</v>
      </c>
      <c r="BK107" s="597"/>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c r="B109" s="348" t="s">
        <v>1017</v>
      </c>
      <c r="CJ109" s="313"/>
      <c r="CK109" s="308"/>
      <c r="CL109" s="313"/>
      <c r="CM109" s="314"/>
      <c r="CN109" s="313"/>
      <c r="CO109" s="313"/>
      <c r="CP109" s="313"/>
      <c r="CQ109" s="313"/>
      <c r="CR109" s="313"/>
      <c r="CS109" s="313"/>
      <c r="CT109" s="313"/>
    </row>
    <row r="110" spans="1:98">
      <c r="B110">
        <v>1</v>
      </c>
      <c r="C110" t="s">
        <v>1018</v>
      </c>
      <c r="CJ110" s="313"/>
      <c r="CK110" s="308"/>
      <c r="CL110" s="313"/>
      <c r="CM110" s="314"/>
      <c r="CN110" s="313"/>
      <c r="CO110" s="313"/>
      <c r="CP110" s="313"/>
      <c r="CQ110" s="313"/>
      <c r="CR110" s="313"/>
      <c r="CS110" s="313"/>
      <c r="CT110" s="313"/>
    </row>
    <row r="111" spans="1:98">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1031</v>
      </c>
      <c r="CJ114" s="313"/>
      <c r="CK114" s="308"/>
      <c r="CL114" s="313"/>
      <c r="CM114" s="314"/>
      <c r="CN114" s="313"/>
      <c r="CO114" s="313"/>
      <c r="CP114" s="313"/>
      <c r="CQ114" s="313"/>
      <c r="CR114" s="313"/>
      <c r="CS114" s="313"/>
      <c r="CT114" s="313"/>
    </row>
    <row r="115" spans="2:98">
      <c r="B115">
        <v>2.4</v>
      </c>
      <c r="C115" s="63" t="s">
        <v>1032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1033</v>
      </c>
      <c r="CJ118" s="313"/>
      <c r="CK118" s="308"/>
      <c r="CL118" s="313"/>
      <c r="CM118" s="314"/>
      <c r="CN118" s="313"/>
      <c r="CO118" s="313"/>
      <c r="CP118" s="313"/>
      <c r="CQ118" s="313"/>
      <c r="CR118" s="313"/>
      <c r="CS118" s="313"/>
      <c r="CT118" s="313"/>
    </row>
    <row r="119" spans="2:98">
      <c r="B119">
        <v>3.3</v>
      </c>
      <c r="C119" t="s">
        <v>1034</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v>5</v>
      </c>
      <c r="C121" t="s">
        <v>1035</v>
      </c>
      <c r="CJ121" s="313"/>
      <c r="CK121" s="308"/>
      <c r="CL121" s="313"/>
      <c r="CM121" s="314"/>
      <c r="CN121" s="313"/>
      <c r="CO121" s="313"/>
      <c r="CP121" s="313"/>
      <c r="CQ121" s="313"/>
      <c r="CR121" s="313"/>
      <c r="CS121" s="313"/>
      <c r="CT121" s="313"/>
    </row>
    <row r="122" spans="2:98">
      <c r="C122" t="s">
        <v>1036</v>
      </c>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D105:E105"/>
    <mergeCell ref="D106:E106"/>
    <mergeCell ref="D107:E107"/>
    <mergeCell ref="D99:E99"/>
    <mergeCell ref="D100:E100"/>
    <mergeCell ref="D101:E101"/>
    <mergeCell ref="D102:E102"/>
    <mergeCell ref="D103:E103"/>
    <mergeCell ref="D104:E104"/>
    <mergeCell ref="D93:E93"/>
    <mergeCell ref="D94:E94"/>
    <mergeCell ref="B95:E95"/>
    <mergeCell ref="D96:E96"/>
    <mergeCell ref="D97:E97"/>
    <mergeCell ref="D98:E98"/>
    <mergeCell ref="D87:E87"/>
    <mergeCell ref="D88:E88"/>
    <mergeCell ref="D89:E89"/>
    <mergeCell ref="D90:E90"/>
    <mergeCell ref="B91:E91"/>
    <mergeCell ref="D92:E92"/>
    <mergeCell ref="D81:E81"/>
    <mergeCell ref="D82:E82"/>
    <mergeCell ref="D83:E83"/>
    <mergeCell ref="D84:E84"/>
    <mergeCell ref="D85:E85"/>
    <mergeCell ref="D86:E86"/>
    <mergeCell ref="D75:E75"/>
    <mergeCell ref="D76:E76"/>
    <mergeCell ref="D77:E77"/>
    <mergeCell ref="D78:E78"/>
    <mergeCell ref="D79:E79"/>
    <mergeCell ref="D80:E80"/>
    <mergeCell ref="D69:E69"/>
    <mergeCell ref="D70:E70"/>
    <mergeCell ref="D71:E71"/>
    <mergeCell ref="D72:E72"/>
    <mergeCell ref="D73:E73"/>
    <mergeCell ref="D74:E74"/>
    <mergeCell ref="D63:E63"/>
    <mergeCell ref="D64:E64"/>
    <mergeCell ref="D65:E65"/>
    <mergeCell ref="D66:E66"/>
    <mergeCell ref="D67:E67"/>
    <mergeCell ref="D68:E68"/>
    <mergeCell ref="D57:E57"/>
    <mergeCell ref="D58:E58"/>
    <mergeCell ref="D59:E59"/>
    <mergeCell ref="D60:E60"/>
    <mergeCell ref="D61:E61"/>
    <mergeCell ref="D62:E62"/>
    <mergeCell ref="D51:E51"/>
    <mergeCell ref="D52:E52"/>
    <mergeCell ref="D53:E53"/>
    <mergeCell ref="D54:E54"/>
    <mergeCell ref="D55:E55"/>
    <mergeCell ref="D56:E56"/>
    <mergeCell ref="D45:E45"/>
    <mergeCell ref="D46:E46"/>
    <mergeCell ref="D47:E47"/>
    <mergeCell ref="D48:E48"/>
    <mergeCell ref="D49:E49"/>
    <mergeCell ref="D50:E50"/>
    <mergeCell ref="D39:E39"/>
    <mergeCell ref="D40:E40"/>
    <mergeCell ref="D41:E41"/>
    <mergeCell ref="D42:E42"/>
    <mergeCell ref="D43:E43"/>
    <mergeCell ref="D44:E44"/>
    <mergeCell ref="D33:E33"/>
    <mergeCell ref="D34:E34"/>
    <mergeCell ref="D35:E35"/>
    <mergeCell ref="D36:E36"/>
    <mergeCell ref="D37:E37"/>
    <mergeCell ref="D38:E38"/>
    <mergeCell ref="D27:E27"/>
    <mergeCell ref="D28:E28"/>
    <mergeCell ref="D29:E29"/>
    <mergeCell ref="D30:E30"/>
    <mergeCell ref="D31:E31"/>
    <mergeCell ref="D32:E32"/>
    <mergeCell ref="D21:E21"/>
    <mergeCell ref="D22:E22"/>
    <mergeCell ref="D23:E23"/>
    <mergeCell ref="D24:E24"/>
    <mergeCell ref="D25:E25"/>
    <mergeCell ref="D26:E26"/>
    <mergeCell ref="D15:E15"/>
    <mergeCell ref="D16:E16"/>
    <mergeCell ref="D17:E17"/>
    <mergeCell ref="D18:E18"/>
    <mergeCell ref="D19:E19"/>
    <mergeCell ref="D20:E20"/>
    <mergeCell ref="D10:E10"/>
    <mergeCell ref="D11:E11"/>
    <mergeCell ref="D12:E12"/>
    <mergeCell ref="D13:E13"/>
    <mergeCell ref="D14:E14"/>
    <mergeCell ref="B4:E4"/>
    <mergeCell ref="B5:C5"/>
    <mergeCell ref="D5:E5"/>
    <mergeCell ref="D6:E6"/>
    <mergeCell ref="D7:E7"/>
    <mergeCell ref="D8:E8"/>
    <mergeCell ref="X1:Y3"/>
    <mergeCell ref="Z1:AA3"/>
    <mergeCell ref="B1:C1"/>
    <mergeCell ref="F1:G3"/>
    <mergeCell ref="H1:I3"/>
    <mergeCell ref="D9:E9"/>
    <mergeCell ref="J1:K3"/>
    <mergeCell ref="L1:M3"/>
    <mergeCell ref="N1:O3"/>
    <mergeCell ref="CQ1:CQ3"/>
    <mergeCell ref="CR1:CR3"/>
    <mergeCell ref="CS1:CS3"/>
    <mergeCell ref="CT1:CT3"/>
    <mergeCell ref="CP1:CP3"/>
    <mergeCell ref="B2:C2"/>
    <mergeCell ref="B3:C3"/>
    <mergeCell ref="D3:E3"/>
    <mergeCell ref="AV3:AW3"/>
    <mergeCell ref="CK1:CK3"/>
    <mergeCell ref="CL1:CL3"/>
    <mergeCell ref="CM1:CM3"/>
    <mergeCell ref="CN1:CN3"/>
    <mergeCell ref="CO1:CO3"/>
    <mergeCell ref="AB1:AC3"/>
    <mergeCell ref="AD1:AE3"/>
    <mergeCell ref="AF1:AG3"/>
    <mergeCell ref="AH1:AI3"/>
    <mergeCell ref="AJ1:AK3"/>
    <mergeCell ref="CJ1:CJ3"/>
    <mergeCell ref="P1:Q3"/>
    <mergeCell ref="R1:S3"/>
    <mergeCell ref="T1:U3"/>
    <mergeCell ref="V1:W3"/>
  </mergeCells>
  <dataValidations count="118">
    <dataValidation type="textLength" allowBlank="1" showInputMessage="1" showErrorMessage="1" prompt="Please select your country in worksheet &quot;Intro&quot; (for all pollutant sheets)" sqref="D1">
      <formula1>2</formula1>
      <formula2>2</formula2>
    </dataValidation>
    <dataValidation allowBlank="1" showErrorMessage="1" sqref="E1"/>
    <dataValidation type="custom" allowBlank="1" showInputMessage="1" showErrorMessage="1" errorTitle="Wrong data input" error="Data entry is limited to positive values or zero._x000d__x000a_: symbol can be used for not available data." sqref="F5:F95 F97 F99: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97 H99: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97 J99: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97 L99: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97 N99: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97 P99: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97 R99: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97 T99: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97 V99: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97 X99: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97 Z99: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97 AB99: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97 AD99: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97 AF99: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97 AH99: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97 AJ99: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97 AL99: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97 AN99: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97 AP99: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97 AR99: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97 AT99: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97 AV99: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97 AX99: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97 AZ99: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97 BB99: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97 BD99:BD104 BD106:BD107">
      <formula1>OR(AND(ISNUMBER(BD5),BD5&gt;=0),BD5=":")</formula1>
    </dataValidation>
    <dataValidation type="custom" allowBlank="1" showInputMessage="1" showErrorMessage="1" errorTitle="Wrong data input" error="Data entry is limited to positive values or zero._x000d__x000a_: symbol can be used for not available data." sqref="BF5:BF95 BF97 BF99:BF104 BF106:BF107">
      <formula1>OR(AND(ISNUMBER(BF5),BF5&gt;=0),BF5=":")</formula1>
    </dataValidation>
    <dataValidation type="custom" allowBlank="1" showInputMessage="1" showErrorMessage="1" errorTitle="Wrong data input" error="Data entry is limited to positive values or zero._x000d__x000a_: symbol can be used for not available data." sqref="BH5:BH95 BH97 BH99:BH104 BH106:BH107">
      <formula1>OR(AND(ISNUMBER(BH5),BH5&gt;=0),BH5=":")</formula1>
    </dataValidation>
    <dataValidation type="custom" allowBlank="1" showInputMessage="1" showErrorMessage="1" errorTitle="Wrong data input" error="Data entry is limited to positive values or zero._x000d__x000a_: symbol can be used for not available data." sqref="BJ5:BJ95 BJ97 BJ99:BJ104 BJ106:BJ107">
      <formula1>OR(AND(ISNUMBER(BJ5),BJ5&gt;=0),BJ5=":")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 type="custom" allowBlank="1" showInputMessage="1" showErrorMessage="1" errorTitle="Wrong data input" error="Data entry is limited to numbers._x000d__x000a_: symbol can be used for not available data." sqref="BF96">
      <formula1>OR(ISNUMBER(BF96),BF96=":")</formula1>
    </dataValidation>
    <dataValidation type="custom" allowBlank="1" showInputMessage="1" showErrorMessage="1" errorTitle="Wrong data input" error="Data entry is limited to numbers._x000d__x000a_: symbol can be used for not available data." sqref="BF98">
      <formula1>OR(ISNUMBER(BF98),BF98=":")</formula1>
    </dataValidation>
    <dataValidation type="custom" allowBlank="1" showInputMessage="1" showErrorMessage="1" errorTitle="Wrong data input" error="Data entry is limited to numbers._x000d__x000a_: symbol can be used for not available data." sqref="BF105">
      <formula1>OR(ISNUMBER(BF105),BF105=":")</formula1>
    </dataValidation>
    <dataValidation type="custom" allowBlank="1" showInputMessage="1" showErrorMessage="1" errorTitle="Wrong data input" error="Data entry is limited to numbers._x000d__x000a_: symbol can be used for not available data." sqref="BH96">
      <formula1>OR(ISNUMBER(BH96),BH96=":")</formula1>
    </dataValidation>
    <dataValidation type="custom" allowBlank="1" showInputMessage="1" showErrorMessage="1" errorTitle="Wrong data input" error="Data entry is limited to numbers._x000d__x000a_: symbol can be used for not available data." sqref="BH98">
      <formula1>OR(ISNUMBER(BH98),BH98=":")</formula1>
    </dataValidation>
    <dataValidation type="custom" allowBlank="1" showInputMessage="1" showErrorMessage="1" errorTitle="Wrong data input" error="Data entry is limited to numbers._x000d__x000a_: symbol can be used for not available data." sqref="BH105">
      <formula1>OR(ISNUMBER(BH105),BH105=":")</formula1>
    </dataValidation>
    <dataValidation type="custom" allowBlank="1" showInputMessage="1" showErrorMessage="1" errorTitle="Wrong data input" error="Data entry is limited to numbers._x000d__x000a_: symbol can be used for not available data." sqref="BJ96">
      <formula1>OR(ISNUMBER(BJ96),BJ96=":")</formula1>
    </dataValidation>
    <dataValidation type="custom" allowBlank="1" showInputMessage="1" showErrorMessage="1" errorTitle="Wrong data input" error="Data entry is limited to numbers._x000d__x000a_: symbol can be used for not available data." sqref="BJ98">
      <formula1>OR(ISNUMBER(BJ98),BJ98=":")</formula1>
    </dataValidation>
    <dataValidation type="custom" allowBlank="1" showInputMessage="1" showErrorMessage="1" errorTitle="Wrong data input" error="Data entry is limited to numbers._x000d__x000a_: symbol can be used for not available data." sqref="BJ105">
      <formula1>OR(ISNUMBER(BJ105),BJ105=":")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52993"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52994"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52995"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52996"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12">
    <tabColor indexed="42"/>
  </sheetPr>
  <dimension ref="A1:CT144"/>
  <sheetViews>
    <sheetView showGridLines="0" showOutlineSymbols="0" zoomScale="60" zoomScaleNormal="60" zoomScaleSheetLayoutView="100" workbookViewId="0">
      <pane xSplit="5" ySplit="4" topLeftCell="F5" activePane="bottomRight" state="frozen"/>
      <selection activeCell="BH10" sqref="BH10"/>
      <selection pane="topRight" activeCell="BH10" sqref="BH10"/>
      <selection pane="bottomLeft" activeCell="BH10" sqref="BH10"/>
      <selection pane="bottomRight" activeCell="F103" sqref="F103:BG103"/>
    </sheetView>
  </sheetViews>
  <sheetFormatPr defaultColWidth="9.28515625" defaultRowHeight="12.75" outlineLevelCol="1"/>
  <cols>
    <col min="1" max="1" width="11.7109375" hidden="1" customWidth="1" outlineLevel="1" collapsed="1"/>
    <col min="2" max="2" width="10.28515625" customWidth="1" collapsed="1"/>
    <col min="3" max="3" width="2.7109375" customWidth="1"/>
    <col min="4" max="4" width="10" customWidth="1"/>
    <col min="5" max="5" width="56.7109375" customWidth="1"/>
    <col min="6" max="6" width="15.28515625" customWidth="1"/>
    <col min="7" max="7" width="2.28515625" customWidth="1"/>
    <col min="8" max="8" width="14.7109375" customWidth="1"/>
    <col min="9" max="9" width="2.28515625" customWidth="1"/>
    <col min="10" max="10" width="14.7109375" customWidth="1"/>
    <col min="11" max="11" width="2.28515625" customWidth="1"/>
    <col min="12" max="12" width="14.7109375" customWidth="1"/>
    <col min="13" max="13" width="2.28515625" customWidth="1"/>
    <col min="14" max="14" width="14.7109375" customWidth="1"/>
    <col min="15" max="15" width="2.28515625" customWidth="1"/>
    <col min="16" max="16" width="14.7109375" customWidth="1"/>
    <col min="17" max="17" width="2.28515625" customWidth="1"/>
    <col min="18" max="18" width="14.7109375" customWidth="1"/>
    <col min="19" max="19" width="2.28515625" customWidth="1"/>
    <col min="20" max="20" width="14.7109375" customWidth="1"/>
    <col min="21" max="21" width="2.28515625" customWidth="1"/>
    <col min="22" max="22" width="14.7109375" customWidth="1"/>
    <col min="23" max="23" width="2.28515625" customWidth="1"/>
    <col min="24" max="24" width="14.7109375" customWidth="1"/>
    <col min="25" max="25" width="2.28515625" customWidth="1"/>
    <col min="26" max="26" width="14.7109375" customWidth="1"/>
    <col min="27" max="27" width="2.28515625" customWidth="1"/>
    <col min="28" max="28" width="14.7109375" customWidth="1"/>
    <col min="29" max="29" width="2.28515625" customWidth="1"/>
    <col min="30" max="30" width="14.7109375" customWidth="1"/>
    <col min="31" max="31" width="2.28515625" customWidth="1"/>
    <col min="32" max="32" width="14.7109375" customWidth="1"/>
    <col min="33" max="33" width="2.28515625" customWidth="1"/>
    <col min="34" max="34" width="14.7109375" customWidth="1"/>
    <col min="35" max="35" width="2.28515625" customWidth="1"/>
    <col min="36" max="36" width="14.7109375" customWidth="1"/>
    <col min="37" max="37" width="2.28515625" customWidth="1"/>
    <col min="38" max="38" width="14.7109375" customWidth="1"/>
    <col min="39" max="39" width="2.28515625" customWidth="1"/>
    <col min="40" max="40" width="14.7109375" customWidth="1"/>
    <col min="41" max="41" width="2.28515625" customWidth="1"/>
    <col min="42" max="42" width="14.7109375" customWidth="1"/>
    <col min="43" max="43" width="2.28515625" customWidth="1"/>
    <col min="44" max="44" width="14.7109375" customWidth="1"/>
    <col min="45" max="45" width="2.28515625" customWidth="1"/>
    <col min="46" max="46" width="14.7109375" customWidth="1"/>
    <col min="47" max="47" width="2.28515625" customWidth="1"/>
    <col min="48" max="48" width="14.7109375" customWidth="1"/>
    <col min="49" max="49" width="2.28515625" customWidth="1"/>
    <col min="50" max="50" width="14.7109375" customWidth="1"/>
    <col min="51" max="51" width="2.28515625" customWidth="1"/>
    <col min="52" max="52" width="14.7109375" customWidth="1"/>
    <col min="53" max="53" width="2.28515625" customWidth="1"/>
    <col min="54" max="54" width="14.7109375" customWidth="1"/>
    <col min="55" max="55" width="2.28515625" customWidth="1"/>
    <col min="56" max="56" width="14.7109375" customWidth="1"/>
    <col min="57" max="57" width="2.28515625" customWidth="1"/>
    <col min="58" max="58" width="14.7109375" customWidth="1"/>
    <col min="59" max="59" width="2.28515625" customWidth="1"/>
    <col min="60" max="60" width="14.7109375" customWidth="1"/>
    <col min="61" max="61" width="2.28515625" customWidth="1"/>
    <col min="62" max="62" width="14.7109375" customWidth="1"/>
    <col min="63" max="63" width="2.28515625" customWidth="1"/>
    <col min="89" max="89" width="4.7109375" customWidth="1"/>
    <col min="92" max="92" width="13.140625" bestFit="1" customWidth="1"/>
  </cols>
  <sheetData>
    <row r="1" spans="1:98" ht="30" customHeight="1" thickBot="1">
      <c r="A1" t="s">
        <v>347</v>
      </c>
      <c r="B1" s="498" t="s">
        <v>193</v>
      </c>
      <c r="C1" s="499"/>
      <c r="D1" s="560" t="str">
        <f>intro!F7</f>
        <v>SK</v>
      </c>
      <c r="E1" s="23"/>
      <c r="F1" s="476"/>
      <c r="G1" s="476"/>
      <c r="H1" s="476"/>
      <c r="I1" s="476"/>
      <c r="J1" s="476"/>
      <c r="K1" s="476"/>
      <c r="L1" s="476"/>
      <c r="M1" s="476"/>
      <c r="N1" s="476"/>
      <c r="O1" s="476"/>
      <c r="P1" s="476"/>
      <c r="Q1" s="476"/>
      <c r="R1" s="476"/>
      <c r="S1" s="476"/>
      <c r="T1" s="476"/>
      <c r="U1" s="476"/>
      <c r="V1" s="476"/>
      <c r="W1" s="476"/>
      <c r="X1" s="476"/>
      <c r="Y1" s="476"/>
      <c r="Z1" s="476"/>
      <c r="AA1" s="476"/>
      <c r="AB1" s="476"/>
      <c r="AC1" s="476"/>
      <c r="AD1" s="476"/>
      <c r="AE1" s="476"/>
      <c r="AF1" s="476"/>
      <c r="AG1" s="476"/>
      <c r="AH1" s="476"/>
      <c r="AI1" s="476"/>
      <c r="AJ1" s="476"/>
      <c r="AK1" s="476"/>
      <c r="CJ1" s="548" t="s">
        <v>715</v>
      </c>
      <c r="CK1" s="548" t="s">
        <v>712</v>
      </c>
      <c r="CL1" s="548" t="s">
        <v>707</v>
      </c>
      <c r="CM1" s="548" t="s">
        <v>703</v>
      </c>
      <c r="CN1" s="548" t="s">
        <v>943</v>
      </c>
      <c r="CO1" s="548" t="s">
        <v>694</v>
      </c>
      <c r="CP1" s="548" t="s">
        <v>692</v>
      </c>
      <c r="CQ1" s="548" t="s">
        <v>690</v>
      </c>
      <c r="CR1" s="548" t="s">
        <v>671</v>
      </c>
      <c r="CS1" s="548" t="s">
        <v>688</v>
      </c>
      <c r="CT1" s="548" t="s">
        <v>686</v>
      </c>
    </row>
    <row r="2" spans="1:98" ht="30" customHeight="1" thickBot="1">
      <c r="B2" s="492" t="s">
        <v>141</v>
      </c>
      <c r="C2" s="493"/>
      <c r="D2" s="10" t="s">
        <v>189</v>
      </c>
      <c r="E2" s="9" t="s">
        <v>344</v>
      </c>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CJ2" s="548"/>
      <c r="CK2" s="548"/>
      <c r="CL2" s="548"/>
      <c r="CM2" s="548"/>
      <c r="CN2" s="548"/>
      <c r="CO2" s="548"/>
      <c r="CP2" s="548"/>
      <c r="CQ2" s="548"/>
      <c r="CR2" s="548"/>
      <c r="CS2" s="548"/>
      <c r="CT2" s="548"/>
    </row>
    <row r="3" spans="1:98" ht="30" customHeight="1" thickBot="1">
      <c r="A3" s="30" t="s">
        <v>325</v>
      </c>
      <c r="B3" s="494" t="s">
        <v>194</v>
      </c>
      <c r="C3" s="495" t="s">
        <v>195</v>
      </c>
      <c r="D3" s="496" t="s">
        <v>346</v>
      </c>
      <c r="E3" s="497"/>
      <c r="F3" s="476"/>
      <c r="G3" s="476"/>
      <c r="H3" s="476"/>
      <c r="I3" s="476"/>
      <c r="J3" s="476"/>
      <c r="K3" s="476"/>
      <c r="L3" s="476"/>
      <c r="M3" s="476"/>
      <c r="N3" s="476"/>
      <c r="O3" s="476"/>
      <c r="P3" s="476"/>
      <c r="Q3" s="476"/>
      <c r="R3" s="476"/>
      <c r="S3" s="476"/>
      <c r="T3" s="476"/>
      <c r="U3" s="476"/>
      <c r="V3" s="476"/>
      <c r="W3" s="476"/>
      <c r="X3" s="476"/>
      <c r="Y3" s="476"/>
      <c r="Z3" s="476"/>
      <c r="AA3" s="476"/>
      <c r="AB3" s="476"/>
      <c r="AC3" s="476"/>
      <c r="AD3" s="476"/>
      <c r="AE3" s="476"/>
      <c r="AF3" s="476"/>
      <c r="AG3" s="476"/>
      <c r="AH3" s="476"/>
      <c r="AI3" s="476"/>
      <c r="AJ3" s="476"/>
      <c r="AK3" s="476"/>
      <c r="AV3" s="482"/>
      <c r="AW3" s="482"/>
      <c r="CJ3" s="548"/>
      <c r="CK3" s="548"/>
      <c r="CL3" s="548"/>
      <c r="CM3" s="548"/>
      <c r="CN3" s="548"/>
      <c r="CO3" s="548"/>
      <c r="CP3" s="548"/>
      <c r="CQ3" s="548"/>
      <c r="CR3" s="548"/>
      <c r="CS3" s="548"/>
      <c r="CT3" s="548"/>
    </row>
    <row r="4" spans="1:98" ht="30" customHeight="1" thickBot="1">
      <c r="A4" s="31"/>
      <c r="B4" s="483" t="s">
        <v>150</v>
      </c>
      <c r="C4" s="484"/>
      <c r="D4" s="484"/>
      <c r="E4" s="485"/>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153">
        <v>2023</v>
      </c>
      <c r="BK4" s="164"/>
      <c r="CJ4" s="302"/>
      <c r="CK4" s="302"/>
      <c r="CL4" s="302"/>
      <c r="CM4" s="302"/>
      <c r="CN4" s="302"/>
      <c r="CO4" s="302"/>
      <c r="CP4" s="302"/>
      <c r="CQ4" s="302"/>
      <c r="CR4" s="302"/>
      <c r="CS4" s="302"/>
      <c r="CT4" s="302"/>
    </row>
    <row r="5" spans="1:98" s="12" customFormat="1" ht="20.100000000000001" customHeight="1">
      <c r="A5" s="32"/>
      <c r="B5" s="486" t="str">
        <f>Parameters!Q4</f>
        <v>A_U   01-99</v>
      </c>
      <c r="C5" s="487"/>
      <c r="D5" s="488" t="str">
        <f>Parameters!S4</f>
        <v>Total industries</v>
      </c>
      <c r="E5" s="489"/>
      <c r="F5" s="562">
        <v>205380.94831409762</v>
      </c>
      <c r="G5" s="591"/>
      <c r="H5" s="562">
        <v>205618.57705681174</v>
      </c>
      <c r="I5" s="591"/>
      <c r="J5" s="562">
        <v>205485.55143404347</v>
      </c>
      <c r="K5" s="591"/>
      <c r="L5" s="562">
        <v>207473.43898744465</v>
      </c>
      <c r="M5" s="591"/>
      <c r="N5" s="562">
        <v>210619.94477519245</v>
      </c>
      <c r="O5" s="591"/>
      <c r="P5" s="562">
        <v>207488.2573646612</v>
      </c>
      <c r="Q5" s="591"/>
      <c r="R5" s="562">
        <v>208024.49522937383</v>
      </c>
      <c r="S5" s="591"/>
      <c r="T5" s="562">
        <v>216950.91438826107</v>
      </c>
      <c r="U5" s="591"/>
      <c r="V5" s="562">
        <v>236691.98641705266</v>
      </c>
      <c r="W5" s="591"/>
      <c r="X5" s="562">
        <v>246875.67424132186</v>
      </c>
      <c r="Y5" s="591"/>
      <c r="Z5" s="562">
        <v>243019.53402706346</v>
      </c>
      <c r="AA5" s="591"/>
      <c r="AB5" s="562">
        <v>243500.08943217932</v>
      </c>
      <c r="AC5" s="591"/>
      <c r="AD5" s="562">
        <v>235353.91994630915</v>
      </c>
      <c r="AE5" s="591"/>
      <c r="AF5" s="562">
        <v>227896.76355887219</v>
      </c>
      <c r="AG5" s="591"/>
      <c r="AH5" s="562">
        <v>192197.13486128135</v>
      </c>
      <c r="AI5" s="591"/>
      <c r="AJ5" s="562">
        <v>190224.4901794531</v>
      </c>
      <c r="AK5" s="591"/>
      <c r="AL5" s="562">
        <v>189111.60561932929</v>
      </c>
      <c r="AM5" s="591"/>
      <c r="AN5" s="562">
        <v>178525.94390014833</v>
      </c>
      <c r="AO5" s="591"/>
      <c r="AP5" s="562">
        <v>158154.54186281207</v>
      </c>
      <c r="AQ5" s="591"/>
      <c r="AR5" s="562">
        <v>180952.58886502657</v>
      </c>
      <c r="AS5" s="591"/>
      <c r="AT5" s="562">
        <v>177386.60941604609</v>
      </c>
      <c r="AU5" s="591"/>
      <c r="AV5" s="562">
        <v>176884.08616959647</v>
      </c>
      <c r="AW5" s="591"/>
      <c r="AX5" s="562">
        <v>177836.1825981146</v>
      </c>
      <c r="AY5" s="591"/>
      <c r="AZ5" s="562">
        <v>167058.24802526218</v>
      </c>
      <c r="BA5" s="591"/>
      <c r="BB5" s="562">
        <v>128281.32945726336</v>
      </c>
      <c r="BC5" s="591"/>
      <c r="BD5" s="562">
        <v>121318.01803179292</v>
      </c>
      <c r="BE5" s="591"/>
      <c r="BF5" s="562">
        <v>161434.54051162137</v>
      </c>
      <c r="BG5" s="591"/>
      <c r="BH5" s="565">
        <v>128740.60686301142</v>
      </c>
      <c r="BI5" s="591"/>
      <c r="BJ5" s="562" t="s">
        <v>700</v>
      </c>
      <c r="BK5" s="595"/>
      <c r="CJ5" s="303" t="s">
        <v>330</v>
      </c>
      <c r="CK5" s="303" t="s">
        <v>710</v>
      </c>
      <c r="CL5" s="303" t="s">
        <v>944</v>
      </c>
      <c r="CM5" s="303" t="s">
        <v>945</v>
      </c>
      <c r="CN5" s="303" t="s">
        <v>946</v>
      </c>
      <c r="CO5" s="303" t="s">
        <v>189</v>
      </c>
      <c r="CP5" s="303" t="s">
        <v>947</v>
      </c>
      <c r="CQ5" s="303" t="s">
        <v>986</v>
      </c>
      <c r="CR5" s="310">
        <v>0</v>
      </c>
      <c r="CS5" s="303" t="s">
        <v>948</v>
      </c>
      <c r="CT5" s="303" t="s">
        <v>949</v>
      </c>
    </row>
    <row r="6" spans="1:98" s="12" customFormat="1" ht="20.100000000000001" customHeight="1">
      <c r="A6" s="33"/>
      <c r="B6" s="199" t="str">
        <f>Parameters!Q5</f>
        <v>A</v>
      </c>
      <c r="C6" s="200"/>
      <c r="D6" s="490" t="str">
        <f>Parameters!S5</f>
        <v>Agriculture, forestry and fishing</v>
      </c>
      <c r="E6" s="491"/>
      <c r="F6" s="565">
        <v>16822.409502519167</v>
      </c>
      <c r="G6" s="568"/>
      <c r="H6" s="565">
        <v>16893.807589901888</v>
      </c>
      <c r="I6" s="568"/>
      <c r="J6" s="565">
        <v>18329.793512015713</v>
      </c>
      <c r="K6" s="568"/>
      <c r="L6" s="565">
        <v>17424.644106449337</v>
      </c>
      <c r="M6" s="568"/>
      <c r="N6" s="565">
        <v>20281.897275593477</v>
      </c>
      <c r="O6" s="568"/>
      <c r="P6" s="565">
        <v>17189.642037477897</v>
      </c>
      <c r="Q6" s="568"/>
      <c r="R6" s="565">
        <v>13114.701737645402</v>
      </c>
      <c r="S6" s="568"/>
      <c r="T6" s="565">
        <v>13628.672129495086</v>
      </c>
      <c r="U6" s="568"/>
      <c r="V6" s="565">
        <v>13641.432376690005</v>
      </c>
      <c r="W6" s="568"/>
      <c r="X6" s="565">
        <v>19881.999975122992</v>
      </c>
      <c r="Y6" s="568"/>
      <c r="Z6" s="565">
        <v>21520.848056471579</v>
      </c>
      <c r="AA6" s="568"/>
      <c r="AB6" s="565">
        <v>18206.308609948555</v>
      </c>
      <c r="AC6" s="568"/>
      <c r="AD6" s="565">
        <v>18292.899309252251</v>
      </c>
      <c r="AE6" s="568"/>
      <c r="AF6" s="565">
        <v>19342.301211635102</v>
      </c>
      <c r="AG6" s="568"/>
      <c r="AH6" s="565">
        <v>18835.63626007823</v>
      </c>
      <c r="AI6" s="568"/>
      <c r="AJ6" s="565">
        <v>19537.393102008402</v>
      </c>
      <c r="AK6" s="568"/>
      <c r="AL6" s="565">
        <v>18593.890658253677</v>
      </c>
      <c r="AM6" s="568"/>
      <c r="AN6" s="565">
        <v>12878.983968195771</v>
      </c>
      <c r="AO6" s="568"/>
      <c r="AP6" s="565">
        <v>12072.554951270056</v>
      </c>
      <c r="AQ6" s="568"/>
      <c r="AR6" s="565">
        <v>20456.109043231521</v>
      </c>
      <c r="AS6" s="568" t="s">
        <v>751</v>
      </c>
      <c r="AT6" s="565">
        <v>19648.252904423851</v>
      </c>
      <c r="AU6" s="568"/>
      <c r="AV6" s="565">
        <v>19159.523495113295</v>
      </c>
      <c r="AW6" s="568"/>
      <c r="AX6" s="565">
        <v>18738.697840927445</v>
      </c>
      <c r="AY6" s="568"/>
      <c r="AZ6" s="565">
        <v>19439.51240285641</v>
      </c>
      <c r="BA6" s="568"/>
      <c r="BB6" s="565">
        <v>18641.977026163346</v>
      </c>
      <c r="BC6" s="568"/>
      <c r="BD6" s="565">
        <v>13565.743774370228</v>
      </c>
      <c r="BE6" s="568"/>
      <c r="BF6" s="565">
        <v>13824.790148407168</v>
      </c>
      <c r="BG6" s="568"/>
      <c r="BH6" s="565">
        <v>13533.621597802681</v>
      </c>
      <c r="BI6" s="568"/>
      <c r="BJ6" s="565" t="s">
        <v>700</v>
      </c>
      <c r="BK6" s="571"/>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474" t="str">
        <f>Parameters!S6</f>
        <v>Crop and animal production, hunting and related service activities</v>
      </c>
      <c r="E7" s="473"/>
      <c r="F7" s="567">
        <v>6037.6587770551587</v>
      </c>
      <c r="G7" s="568"/>
      <c r="H7" s="569">
        <v>5853.6946573701316</v>
      </c>
      <c r="I7" s="568"/>
      <c r="J7" s="569">
        <v>6280.6986141199559</v>
      </c>
      <c r="K7" s="568"/>
      <c r="L7" s="569">
        <v>5930.7707993233371</v>
      </c>
      <c r="M7" s="568"/>
      <c r="N7" s="569">
        <v>6716.5790330243935</v>
      </c>
      <c r="O7" s="568"/>
      <c r="P7" s="569">
        <v>4781.9929348953265</v>
      </c>
      <c r="Q7" s="568"/>
      <c r="R7" s="569">
        <v>3020.2469539512576</v>
      </c>
      <c r="S7" s="568"/>
      <c r="T7" s="569">
        <v>3307.2530549810326</v>
      </c>
      <c r="U7" s="568"/>
      <c r="V7" s="569">
        <v>2937.5368062930402</v>
      </c>
      <c r="W7" s="568"/>
      <c r="X7" s="569">
        <v>5414.5954539310615</v>
      </c>
      <c r="Y7" s="568"/>
      <c r="Z7" s="569">
        <v>4319.3864540331842</v>
      </c>
      <c r="AA7" s="568"/>
      <c r="AB7" s="569">
        <v>3695.4771403736045</v>
      </c>
      <c r="AC7" s="568"/>
      <c r="AD7" s="569">
        <v>3543.4336881168924</v>
      </c>
      <c r="AE7" s="568"/>
      <c r="AF7" s="569">
        <v>3413.81540396228</v>
      </c>
      <c r="AG7" s="568"/>
      <c r="AH7" s="569">
        <v>3213.813343931407</v>
      </c>
      <c r="AI7" s="568"/>
      <c r="AJ7" s="569">
        <v>2778.6063493187535</v>
      </c>
      <c r="AK7" s="568"/>
      <c r="AL7" s="569">
        <v>2516.6709183205071</v>
      </c>
      <c r="AM7" s="568"/>
      <c r="AN7" s="569">
        <v>2465.206610115451</v>
      </c>
      <c r="AO7" s="568"/>
      <c r="AP7" s="569">
        <v>1881.3843082766605</v>
      </c>
      <c r="AQ7" s="568"/>
      <c r="AR7" s="569">
        <v>1912.5247153666721</v>
      </c>
      <c r="AS7" s="568"/>
      <c r="AT7" s="569">
        <v>1867.2897850626211</v>
      </c>
      <c r="AU7" s="568"/>
      <c r="AV7" s="569">
        <v>1850.1974056463812</v>
      </c>
      <c r="AW7" s="568"/>
      <c r="AX7" s="569">
        <v>1824.5206287429075</v>
      </c>
      <c r="AY7" s="568"/>
      <c r="AZ7" s="569">
        <v>1823.3085063714732</v>
      </c>
      <c r="BA7" s="568"/>
      <c r="BB7" s="569">
        <v>1827.4229369246266</v>
      </c>
      <c r="BC7" s="568"/>
      <c r="BD7" s="569">
        <v>588.2434559339606</v>
      </c>
      <c r="BE7" s="568"/>
      <c r="BF7" s="569">
        <v>586.70619091417132</v>
      </c>
      <c r="BG7" s="568"/>
      <c r="BH7" s="569">
        <v>519.01169225503691</v>
      </c>
      <c r="BI7" s="568"/>
      <c r="BJ7" s="569" t="s">
        <v>700</v>
      </c>
      <c r="BK7" s="571"/>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474" t="str">
        <f>Parameters!S7</f>
        <v>Forestry and logging</v>
      </c>
      <c r="E8" s="477"/>
      <c r="F8" s="567">
        <v>10781.068586449923</v>
      </c>
      <c r="G8" s="568"/>
      <c r="H8" s="569">
        <v>11035.903198339494</v>
      </c>
      <c r="I8" s="568"/>
      <c r="J8" s="569">
        <v>12046.529670147758</v>
      </c>
      <c r="K8" s="568"/>
      <c r="L8" s="569">
        <v>11491.40759981587</v>
      </c>
      <c r="M8" s="568"/>
      <c r="N8" s="569">
        <v>13562.352074176491</v>
      </c>
      <c r="O8" s="568"/>
      <c r="P8" s="569">
        <v>12406.091763413557</v>
      </c>
      <c r="Q8" s="568"/>
      <c r="R8" s="569">
        <v>10091.291459361859</v>
      </c>
      <c r="S8" s="568"/>
      <c r="T8" s="569">
        <v>10318.663125816613</v>
      </c>
      <c r="U8" s="568"/>
      <c r="V8" s="569">
        <v>10701.957439726722</v>
      </c>
      <c r="W8" s="568"/>
      <c r="X8" s="569">
        <v>14465.458757797902</v>
      </c>
      <c r="Y8" s="568"/>
      <c r="Z8" s="569">
        <v>17199.620076698695</v>
      </c>
      <c r="AA8" s="568"/>
      <c r="AB8" s="569">
        <v>14508.254721417585</v>
      </c>
      <c r="AC8" s="568"/>
      <c r="AD8" s="569">
        <v>14745.705700527022</v>
      </c>
      <c r="AE8" s="568"/>
      <c r="AF8" s="569">
        <v>15924.79190963936</v>
      </c>
      <c r="AG8" s="568"/>
      <c r="AH8" s="569">
        <v>15620.472552999147</v>
      </c>
      <c r="AI8" s="568"/>
      <c r="AJ8" s="569">
        <v>16757.832540643365</v>
      </c>
      <c r="AK8" s="568"/>
      <c r="AL8" s="569">
        <v>16076.215673254968</v>
      </c>
      <c r="AM8" s="568"/>
      <c r="AN8" s="569">
        <v>10412.610545686977</v>
      </c>
      <c r="AO8" s="568"/>
      <c r="AP8" s="569">
        <v>10190.558810260165</v>
      </c>
      <c r="AQ8" s="568"/>
      <c r="AR8" s="569">
        <v>18542.832452405102</v>
      </c>
      <c r="AS8" s="568" t="s">
        <v>751</v>
      </c>
      <c r="AT8" s="569">
        <v>17780.262576309025</v>
      </c>
      <c r="AU8" s="568"/>
      <c r="AV8" s="569">
        <v>17308.508113043586</v>
      </c>
      <c r="AW8" s="568"/>
      <c r="AX8" s="569">
        <v>16913.285247387706</v>
      </c>
      <c r="AY8" s="568"/>
      <c r="AZ8" s="569">
        <v>17615.30560371558</v>
      </c>
      <c r="BA8" s="568"/>
      <c r="BB8" s="569">
        <v>16813.624895860441</v>
      </c>
      <c r="BC8" s="568"/>
      <c r="BD8" s="569">
        <v>12976.677284720659</v>
      </c>
      <c r="BE8" s="568"/>
      <c r="BF8" s="569">
        <v>13237.20486806273</v>
      </c>
      <c r="BG8" s="568"/>
      <c r="BH8" s="569">
        <v>13013.95715037815</v>
      </c>
      <c r="BI8" s="568"/>
      <c r="BJ8" s="569" t="s">
        <v>700</v>
      </c>
      <c r="BK8" s="571"/>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474" t="str">
        <f>Parameters!S8</f>
        <v>Fishing and aquaculture</v>
      </c>
      <c r="E9" s="478"/>
      <c r="F9" s="567">
        <v>3.6821390140852217</v>
      </c>
      <c r="G9" s="568"/>
      <c r="H9" s="569">
        <v>4.2097341922651292</v>
      </c>
      <c r="I9" s="568"/>
      <c r="J9" s="569">
        <v>2.5652277479956829</v>
      </c>
      <c r="K9" s="568"/>
      <c r="L9" s="569">
        <v>2.465707310130099</v>
      </c>
      <c r="M9" s="568"/>
      <c r="N9" s="569">
        <v>2.96616839259242</v>
      </c>
      <c r="O9" s="568"/>
      <c r="P9" s="569">
        <v>1.5573391690109328</v>
      </c>
      <c r="Q9" s="568"/>
      <c r="R9" s="569">
        <v>3.1633243322860261</v>
      </c>
      <c r="S9" s="568"/>
      <c r="T9" s="569">
        <v>2.7559486974396785</v>
      </c>
      <c r="U9" s="568"/>
      <c r="V9" s="569">
        <v>1.9381306702409189</v>
      </c>
      <c r="W9" s="568"/>
      <c r="X9" s="569">
        <v>1.9457633940295445</v>
      </c>
      <c r="Y9" s="568"/>
      <c r="Z9" s="569">
        <v>1.8415257397005458</v>
      </c>
      <c r="AA9" s="568"/>
      <c r="AB9" s="569">
        <v>2.5767481573662412</v>
      </c>
      <c r="AC9" s="568"/>
      <c r="AD9" s="569">
        <v>3.759920608335964</v>
      </c>
      <c r="AE9" s="568"/>
      <c r="AF9" s="569">
        <v>3.6938980334645013</v>
      </c>
      <c r="AG9" s="568"/>
      <c r="AH9" s="569">
        <v>1.3503631476783566</v>
      </c>
      <c r="AI9" s="568"/>
      <c r="AJ9" s="569">
        <v>0.95421204628112466</v>
      </c>
      <c r="AK9" s="568"/>
      <c r="AL9" s="569">
        <v>1.004066678201643</v>
      </c>
      <c r="AM9" s="568"/>
      <c r="AN9" s="569">
        <v>1.1668123933436432</v>
      </c>
      <c r="AO9" s="568"/>
      <c r="AP9" s="569">
        <v>0.6118327332320832</v>
      </c>
      <c r="AQ9" s="568"/>
      <c r="AR9" s="569">
        <v>0.75187545974707415</v>
      </c>
      <c r="AS9" s="568"/>
      <c r="AT9" s="569">
        <v>0.70054305220455504</v>
      </c>
      <c r="AU9" s="568"/>
      <c r="AV9" s="569">
        <v>0.81797642332681431</v>
      </c>
      <c r="AW9" s="568"/>
      <c r="AX9" s="569">
        <v>0.89196479683110597</v>
      </c>
      <c r="AY9" s="568"/>
      <c r="AZ9" s="569">
        <v>0.89829276935872238</v>
      </c>
      <c r="BA9" s="568"/>
      <c r="BB9" s="569">
        <v>0.92919337827560722</v>
      </c>
      <c r="BC9" s="568"/>
      <c r="BD9" s="569">
        <v>0.82303371560915006</v>
      </c>
      <c r="BE9" s="568"/>
      <c r="BF9" s="569">
        <v>0.87908943026546993</v>
      </c>
      <c r="BG9" s="568"/>
      <c r="BH9" s="569">
        <v>0.6527551694945698</v>
      </c>
      <c r="BI9" s="568"/>
      <c r="BJ9" s="569" t="s">
        <v>700</v>
      </c>
      <c r="BK9" s="571"/>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479" t="str">
        <f>Parameters!S9</f>
        <v>Mining and quarrying</v>
      </c>
      <c r="E10" s="480"/>
      <c r="F10" s="564">
        <v>834.15964585544896</v>
      </c>
      <c r="G10" s="568"/>
      <c r="H10" s="565">
        <v>704.73858879083252</v>
      </c>
      <c r="I10" s="568"/>
      <c r="J10" s="565">
        <v>687.72905348408904</v>
      </c>
      <c r="K10" s="568"/>
      <c r="L10" s="565">
        <v>701.68603547220062</v>
      </c>
      <c r="M10" s="568"/>
      <c r="N10" s="565">
        <v>754.38798862189174</v>
      </c>
      <c r="O10" s="568"/>
      <c r="P10" s="565">
        <v>634.02286344296374</v>
      </c>
      <c r="Q10" s="568"/>
      <c r="R10" s="565">
        <v>689.9449628279915</v>
      </c>
      <c r="S10" s="568"/>
      <c r="T10" s="565">
        <v>548.98363493186775</v>
      </c>
      <c r="U10" s="568"/>
      <c r="V10" s="565">
        <v>544.33108541571289</v>
      </c>
      <c r="W10" s="568"/>
      <c r="X10" s="565">
        <v>462.13731879837803</v>
      </c>
      <c r="Y10" s="568"/>
      <c r="Z10" s="565">
        <v>500.16064553419193</v>
      </c>
      <c r="AA10" s="568"/>
      <c r="AB10" s="565">
        <v>328.00902137318974</v>
      </c>
      <c r="AC10" s="568"/>
      <c r="AD10" s="565">
        <v>374.27583776029309</v>
      </c>
      <c r="AE10" s="568"/>
      <c r="AF10" s="565">
        <v>371.78287085330999</v>
      </c>
      <c r="AG10" s="568"/>
      <c r="AH10" s="565">
        <v>354.23960832294085</v>
      </c>
      <c r="AI10" s="568"/>
      <c r="AJ10" s="565">
        <v>284.04166249938157</v>
      </c>
      <c r="AK10" s="568"/>
      <c r="AL10" s="565">
        <v>210.9226355709942</v>
      </c>
      <c r="AM10" s="568"/>
      <c r="AN10" s="565">
        <v>181.9701062678715</v>
      </c>
      <c r="AO10" s="568"/>
      <c r="AP10" s="565">
        <v>86.556337881675447</v>
      </c>
      <c r="AQ10" s="568"/>
      <c r="AR10" s="565">
        <v>85.291377583486366</v>
      </c>
      <c r="AS10" s="568"/>
      <c r="AT10" s="565">
        <v>59.453067058168401</v>
      </c>
      <c r="AU10" s="568"/>
      <c r="AV10" s="565">
        <v>70.482604401079882</v>
      </c>
      <c r="AW10" s="568"/>
      <c r="AX10" s="565">
        <v>60.383326878830296</v>
      </c>
      <c r="AY10" s="568"/>
      <c r="AZ10" s="565">
        <v>64.369519713802561</v>
      </c>
      <c r="BA10" s="568"/>
      <c r="BB10" s="565">
        <v>69.204453527950449</v>
      </c>
      <c r="BC10" s="568"/>
      <c r="BD10" s="565">
        <v>47.873669379687684</v>
      </c>
      <c r="BE10" s="568"/>
      <c r="BF10" s="565">
        <v>49.307882989730736</v>
      </c>
      <c r="BG10" s="568"/>
      <c r="BH10" s="565">
        <v>48.157471158835271</v>
      </c>
      <c r="BI10" s="568"/>
      <c r="BJ10" s="565" t="s">
        <v>700</v>
      </c>
      <c r="BK10" s="571"/>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479" t="str">
        <f>Parameters!S10</f>
        <v>Manufacturing</v>
      </c>
      <c r="E11" s="481"/>
      <c r="F11" s="564">
        <v>120785.54528522823</v>
      </c>
      <c r="G11" s="568"/>
      <c r="H11" s="565">
        <v>123174.85062977593</v>
      </c>
      <c r="I11" s="568"/>
      <c r="J11" s="565">
        <v>125047.293215624</v>
      </c>
      <c r="K11" s="568"/>
      <c r="L11" s="565">
        <v>125282.67368770634</v>
      </c>
      <c r="M11" s="568"/>
      <c r="N11" s="565">
        <v>127100.31561351875</v>
      </c>
      <c r="O11" s="568"/>
      <c r="P11" s="565">
        <v>133415.91397975016</v>
      </c>
      <c r="Q11" s="568"/>
      <c r="R11" s="565">
        <v>131214.33989184853</v>
      </c>
      <c r="S11" s="568"/>
      <c r="T11" s="565">
        <v>143754.65677444174</v>
      </c>
      <c r="U11" s="568"/>
      <c r="V11" s="565">
        <v>166019.64292706456</v>
      </c>
      <c r="W11" s="568"/>
      <c r="X11" s="565">
        <v>172655.53308244268</v>
      </c>
      <c r="Y11" s="568"/>
      <c r="Z11" s="565">
        <v>159891.60857108777</v>
      </c>
      <c r="AA11" s="568"/>
      <c r="AB11" s="565">
        <v>178024.8164505286</v>
      </c>
      <c r="AC11" s="568"/>
      <c r="AD11" s="565">
        <v>172004.55531231465</v>
      </c>
      <c r="AE11" s="568"/>
      <c r="AF11" s="565">
        <v>164228.220122253</v>
      </c>
      <c r="AG11" s="568"/>
      <c r="AH11" s="565">
        <v>132566.83781837855</v>
      </c>
      <c r="AI11" s="568"/>
      <c r="AJ11" s="565">
        <v>135937.79739189742</v>
      </c>
      <c r="AK11" s="568"/>
      <c r="AL11" s="565">
        <v>145628.29095354181</v>
      </c>
      <c r="AM11" s="568"/>
      <c r="AN11" s="565">
        <v>141357.73262994096</v>
      </c>
      <c r="AO11" s="568"/>
      <c r="AP11" s="565">
        <v>135342.98200431178</v>
      </c>
      <c r="AQ11" s="568"/>
      <c r="AR11" s="565">
        <v>151724.30989023737</v>
      </c>
      <c r="AS11" s="568"/>
      <c r="AT11" s="565">
        <v>148101.31509446341</v>
      </c>
      <c r="AU11" s="568"/>
      <c r="AV11" s="565">
        <v>148357.41400739018</v>
      </c>
      <c r="AW11" s="568"/>
      <c r="AX11" s="565">
        <v>149823.04214301769</v>
      </c>
      <c r="AY11" s="568"/>
      <c r="AZ11" s="565">
        <v>139628.40428601432</v>
      </c>
      <c r="BA11" s="568"/>
      <c r="BB11" s="565">
        <v>101138.757438828</v>
      </c>
      <c r="BC11" s="568"/>
      <c r="BD11" s="565">
        <v>100356.65723066792</v>
      </c>
      <c r="BE11" s="568"/>
      <c r="BF11" s="565">
        <v>139540.97479586262</v>
      </c>
      <c r="BG11" s="568" t="s">
        <v>358</v>
      </c>
      <c r="BH11" s="565">
        <v>107463.07715783411</v>
      </c>
      <c r="BI11" s="568"/>
      <c r="BJ11" s="565" t="s">
        <v>700</v>
      </c>
      <c r="BK11" s="571"/>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469" t="str">
        <f>Parameters!S11</f>
        <v>Manufacture of food products, beverages and tobacco
products</v>
      </c>
      <c r="E12" s="475"/>
      <c r="F12" s="572">
        <v>1707.0723047353652</v>
      </c>
      <c r="G12" s="568"/>
      <c r="H12" s="573">
        <v>1553.5118994818993</v>
      </c>
      <c r="I12" s="568"/>
      <c r="J12" s="573">
        <v>1362.9200087186923</v>
      </c>
      <c r="K12" s="568"/>
      <c r="L12" s="573">
        <v>1572.9501023625371</v>
      </c>
      <c r="M12" s="568"/>
      <c r="N12" s="573">
        <v>1925.6510612521072</v>
      </c>
      <c r="O12" s="568"/>
      <c r="P12" s="573">
        <v>1442.5847847650493</v>
      </c>
      <c r="Q12" s="568"/>
      <c r="R12" s="573">
        <v>1780.8507790728756</v>
      </c>
      <c r="S12" s="568"/>
      <c r="T12" s="573">
        <v>1427.6649258383077</v>
      </c>
      <c r="U12" s="568"/>
      <c r="V12" s="573">
        <v>1448.7538298290642</v>
      </c>
      <c r="W12" s="568"/>
      <c r="X12" s="573">
        <v>1470.7649413041274</v>
      </c>
      <c r="Y12" s="568"/>
      <c r="Z12" s="573">
        <v>1520.6466681120021</v>
      </c>
      <c r="AA12" s="568"/>
      <c r="AB12" s="573">
        <v>1240.4801828156812</v>
      </c>
      <c r="AC12" s="568"/>
      <c r="AD12" s="573">
        <v>1224.5268968196283</v>
      </c>
      <c r="AE12" s="568"/>
      <c r="AF12" s="573">
        <v>1107.6773839606963</v>
      </c>
      <c r="AG12" s="568"/>
      <c r="AH12" s="573">
        <v>1127.1645050542311</v>
      </c>
      <c r="AI12" s="568"/>
      <c r="AJ12" s="573">
        <v>1006.0615535717571</v>
      </c>
      <c r="AK12" s="568"/>
      <c r="AL12" s="573">
        <v>872.52900281663096</v>
      </c>
      <c r="AM12" s="568"/>
      <c r="AN12" s="573">
        <v>752.02463372887166</v>
      </c>
      <c r="AO12" s="568"/>
      <c r="AP12" s="573">
        <v>472.12469494545917</v>
      </c>
      <c r="AQ12" s="568"/>
      <c r="AR12" s="573">
        <v>474.31068947881653</v>
      </c>
      <c r="AS12" s="568"/>
      <c r="AT12" s="573">
        <v>405.68124981942202</v>
      </c>
      <c r="AU12" s="568"/>
      <c r="AV12" s="573">
        <v>370.5264335133599</v>
      </c>
      <c r="AW12" s="568"/>
      <c r="AX12" s="573">
        <v>353.98593139249363</v>
      </c>
      <c r="AY12" s="568"/>
      <c r="AZ12" s="573">
        <v>336.5585985927645</v>
      </c>
      <c r="BA12" s="568"/>
      <c r="BB12" s="573">
        <v>427.3758209533035</v>
      </c>
      <c r="BC12" s="568"/>
      <c r="BD12" s="573">
        <v>281.47857120803212</v>
      </c>
      <c r="BE12" s="568"/>
      <c r="BF12" s="573">
        <v>276.65890378310741</v>
      </c>
      <c r="BG12" s="568"/>
      <c r="BH12" s="573">
        <v>268.50034112283248</v>
      </c>
      <c r="BI12" s="568"/>
      <c r="BJ12" s="573" t="s">
        <v>700</v>
      </c>
      <c r="BK12" s="571"/>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469" t="str">
        <f>Parameters!S12</f>
        <v>Manufacture of textiles, wearing apparel and leather products</v>
      </c>
      <c r="E13" s="470"/>
      <c r="F13" s="572">
        <v>1454.4663714323353</v>
      </c>
      <c r="G13" s="568"/>
      <c r="H13" s="573">
        <v>1443.4410292132718</v>
      </c>
      <c r="I13" s="568"/>
      <c r="J13" s="573">
        <v>1374.9013928196812</v>
      </c>
      <c r="K13" s="568"/>
      <c r="L13" s="573">
        <v>1348.6117417316584</v>
      </c>
      <c r="M13" s="568"/>
      <c r="N13" s="573">
        <v>445.61633692469559</v>
      </c>
      <c r="O13" s="568"/>
      <c r="P13" s="573">
        <v>1305.7755647120314</v>
      </c>
      <c r="Q13" s="568"/>
      <c r="R13" s="573">
        <v>1312.075143220364</v>
      </c>
      <c r="S13" s="568"/>
      <c r="T13" s="573">
        <v>1249.0929685155775</v>
      </c>
      <c r="U13" s="568"/>
      <c r="V13" s="573">
        <v>1243.7265141412549</v>
      </c>
      <c r="W13" s="568"/>
      <c r="X13" s="573">
        <v>1145.0861751276022</v>
      </c>
      <c r="Y13" s="568"/>
      <c r="Z13" s="573">
        <v>1285.8478852088629</v>
      </c>
      <c r="AA13" s="568"/>
      <c r="AB13" s="573">
        <v>925.70289836323764</v>
      </c>
      <c r="AC13" s="568"/>
      <c r="AD13" s="573">
        <v>815.42205901476916</v>
      </c>
      <c r="AE13" s="568"/>
      <c r="AF13" s="573">
        <v>598.72055801765418</v>
      </c>
      <c r="AG13" s="568"/>
      <c r="AH13" s="573">
        <v>470.11671643981441</v>
      </c>
      <c r="AI13" s="568"/>
      <c r="AJ13" s="573">
        <v>466.06003931477045</v>
      </c>
      <c r="AK13" s="568"/>
      <c r="AL13" s="573">
        <v>326.26741354367385</v>
      </c>
      <c r="AM13" s="568"/>
      <c r="AN13" s="573">
        <v>310.73695515915813</v>
      </c>
      <c r="AO13" s="568"/>
      <c r="AP13" s="573">
        <v>184.77587782084092</v>
      </c>
      <c r="AQ13" s="568"/>
      <c r="AR13" s="573">
        <v>184.33475947945973</v>
      </c>
      <c r="AS13" s="568"/>
      <c r="AT13" s="573">
        <v>94.740389118937003</v>
      </c>
      <c r="AU13" s="568"/>
      <c r="AV13" s="573">
        <v>85.259825444568563</v>
      </c>
      <c r="AW13" s="568"/>
      <c r="AX13" s="573">
        <v>42.341441080549572</v>
      </c>
      <c r="AY13" s="568"/>
      <c r="AZ13" s="573">
        <v>40.610712073987095</v>
      </c>
      <c r="BA13" s="568"/>
      <c r="BB13" s="573">
        <v>113.37705510745522</v>
      </c>
      <c r="BC13" s="568"/>
      <c r="BD13" s="573">
        <v>67.722454213309973</v>
      </c>
      <c r="BE13" s="568"/>
      <c r="BF13" s="573">
        <v>74.391630620705484</v>
      </c>
      <c r="BG13" s="568"/>
      <c r="BH13" s="573">
        <v>66.309744862983649</v>
      </c>
      <c r="BI13" s="568"/>
      <c r="BJ13" s="573" t="s">
        <v>700</v>
      </c>
      <c r="BK13" s="571"/>
      <c r="CJ13" s="303"/>
      <c r="CK13" s="303"/>
      <c r="CL13" s="303"/>
      <c r="CM13" s="304" t="s">
        <v>951</v>
      </c>
      <c r="CN13" s="303" t="s">
        <v>946</v>
      </c>
      <c r="CO13" s="303"/>
      <c r="CP13" s="303"/>
      <c r="CQ13" s="303"/>
      <c r="CR13" s="303"/>
      <c r="CS13" s="303"/>
      <c r="CT13" s="303"/>
    </row>
    <row r="14" spans="1:98" s="13" customFormat="1">
      <c r="A14" s="37"/>
      <c r="B14" s="209" t="str">
        <f>Parameters!Q13</f>
        <v>C16-C18</v>
      </c>
      <c r="C14" s="210"/>
      <c r="D14" s="469" t="str">
        <f>Parameters!S13</f>
        <v>Manufacture of wood, paper, printing and reproduction</v>
      </c>
      <c r="E14" s="470"/>
      <c r="F14" s="603"/>
      <c r="G14" s="594"/>
      <c r="H14" s="575"/>
      <c r="I14" s="594"/>
      <c r="J14" s="575"/>
      <c r="K14" s="594"/>
      <c r="L14" s="575"/>
      <c r="M14" s="594"/>
      <c r="N14" s="575"/>
      <c r="O14" s="594"/>
      <c r="P14" s="575"/>
      <c r="Q14" s="594"/>
      <c r="R14" s="575"/>
      <c r="S14" s="594"/>
      <c r="T14" s="575"/>
      <c r="U14" s="594"/>
      <c r="V14" s="575"/>
      <c r="W14" s="594"/>
      <c r="X14" s="575"/>
      <c r="Y14" s="594"/>
      <c r="Z14" s="575"/>
      <c r="AA14" s="594"/>
      <c r="AB14" s="575"/>
      <c r="AC14" s="594"/>
      <c r="AD14" s="575"/>
      <c r="AE14" s="594"/>
      <c r="AF14" s="575"/>
      <c r="AG14" s="594"/>
      <c r="AH14" s="575"/>
      <c r="AI14" s="594"/>
      <c r="AJ14" s="575"/>
      <c r="AK14" s="594"/>
      <c r="AL14" s="575"/>
      <c r="AM14" s="594"/>
      <c r="AN14" s="575"/>
      <c r="AO14" s="594"/>
      <c r="AP14" s="575"/>
      <c r="AQ14" s="594"/>
      <c r="AR14" s="575"/>
      <c r="AS14" s="594"/>
      <c r="AT14" s="575"/>
      <c r="AU14" s="594"/>
      <c r="AV14" s="575"/>
      <c r="AW14" s="594"/>
      <c r="AX14" s="575"/>
      <c r="AY14" s="594"/>
      <c r="AZ14" s="575"/>
      <c r="BA14" s="594"/>
      <c r="BB14" s="575"/>
      <c r="BC14" s="594"/>
      <c r="BD14" s="575"/>
      <c r="BE14" s="594"/>
      <c r="BF14" s="575"/>
      <c r="BG14" s="594"/>
      <c r="BH14" s="610"/>
      <c r="BI14" s="594"/>
      <c r="BJ14" s="575"/>
      <c r="BK14" s="598"/>
      <c r="CJ14" s="303"/>
      <c r="CK14" s="303"/>
      <c r="CL14" s="303"/>
      <c r="CM14" s="304"/>
      <c r="CN14" s="303"/>
      <c r="CO14" s="303"/>
      <c r="CP14" s="303"/>
      <c r="CQ14" s="303"/>
      <c r="CR14" s="303"/>
      <c r="CS14" s="303"/>
      <c r="CT14" s="303"/>
    </row>
    <row r="15" spans="1:98" s="15" customFormat="1" ht="22.5" customHeight="1">
      <c r="A15" s="35"/>
      <c r="B15" s="204" t="str">
        <f>Parameters!Q14</f>
        <v>C16</v>
      </c>
      <c r="C15" s="215"/>
      <c r="D15" s="471" t="str">
        <f>Parameters!S14</f>
        <v>Manufacture of wood and of products of wood and cork, except furniture; manufacture of articles of straw and plaiting materials</v>
      </c>
      <c r="E15" s="472"/>
      <c r="F15" s="567">
        <v>1897.6534842254409</v>
      </c>
      <c r="G15" s="568"/>
      <c r="H15" s="569">
        <v>1908.1234247149043</v>
      </c>
      <c r="I15" s="568"/>
      <c r="J15" s="569">
        <v>1800.2953164563583</v>
      </c>
      <c r="K15" s="568"/>
      <c r="L15" s="569">
        <v>1558.7549398217327</v>
      </c>
      <c r="M15" s="568"/>
      <c r="N15" s="569">
        <v>2453.3840379566354</v>
      </c>
      <c r="O15" s="568"/>
      <c r="P15" s="569">
        <v>1560.2099704944994</v>
      </c>
      <c r="Q15" s="568"/>
      <c r="R15" s="569">
        <v>1789.8978970673063</v>
      </c>
      <c r="S15" s="568"/>
      <c r="T15" s="569">
        <v>1575.5572038315763</v>
      </c>
      <c r="U15" s="568"/>
      <c r="V15" s="569">
        <v>1476.9135304977642</v>
      </c>
      <c r="W15" s="568"/>
      <c r="X15" s="569">
        <v>1845.3760461018667</v>
      </c>
      <c r="Y15" s="568"/>
      <c r="Z15" s="569">
        <v>1788.2965796271646</v>
      </c>
      <c r="AA15" s="568"/>
      <c r="AB15" s="569">
        <v>1578.2367122336846</v>
      </c>
      <c r="AC15" s="568"/>
      <c r="AD15" s="569">
        <v>1556.220394654551</v>
      </c>
      <c r="AE15" s="568"/>
      <c r="AF15" s="569">
        <v>1092.9470097761719</v>
      </c>
      <c r="AG15" s="568"/>
      <c r="AH15" s="569">
        <v>1151.9557600172909</v>
      </c>
      <c r="AI15" s="568"/>
      <c r="AJ15" s="569">
        <v>1374.1746640454974</v>
      </c>
      <c r="AK15" s="568"/>
      <c r="AL15" s="569">
        <v>1159.2487804385469</v>
      </c>
      <c r="AM15" s="568"/>
      <c r="AN15" s="569">
        <v>1018.033340943286</v>
      </c>
      <c r="AO15" s="568"/>
      <c r="AP15" s="569">
        <v>716.05867862942102</v>
      </c>
      <c r="AQ15" s="568"/>
      <c r="AR15" s="569">
        <v>1013.8009447974201</v>
      </c>
      <c r="AS15" s="568"/>
      <c r="AT15" s="569">
        <v>879.73851472803915</v>
      </c>
      <c r="AU15" s="568"/>
      <c r="AV15" s="569">
        <v>293.33352747216742</v>
      </c>
      <c r="AW15" s="568"/>
      <c r="AX15" s="569">
        <v>594.53965975212145</v>
      </c>
      <c r="AY15" s="568"/>
      <c r="AZ15" s="569">
        <v>788.60628555857181</v>
      </c>
      <c r="BA15" s="568"/>
      <c r="BB15" s="569">
        <v>842.56729414771291</v>
      </c>
      <c r="BC15" s="568"/>
      <c r="BD15" s="569">
        <v>682.74268607781949</v>
      </c>
      <c r="BE15" s="568"/>
      <c r="BF15" s="569">
        <v>891.46055212160343</v>
      </c>
      <c r="BG15" s="568"/>
      <c r="BH15" s="569">
        <v>854.63964663902152</v>
      </c>
      <c r="BI15" s="568"/>
      <c r="BJ15" s="569" t="s">
        <v>700</v>
      </c>
      <c r="BK15" s="571"/>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474" t="str">
        <f>Parameters!S15</f>
        <v>Manufacture of paper and paper products</v>
      </c>
      <c r="E16" s="473"/>
      <c r="F16" s="567">
        <v>5196.3365024420536</v>
      </c>
      <c r="G16" s="568"/>
      <c r="H16" s="569">
        <v>5100.6522460180249</v>
      </c>
      <c r="I16" s="568"/>
      <c r="J16" s="569">
        <v>5470.2922380239488</v>
      </c>
      <c r="K16" s="568"/>
      <c r="L16" s="569">
        <v>5653.9557617019382</v>
      </c>
      <c r="M16" s="568"/>
      <c r="N16" s="569">
        <v>4196.4762814319492</v>
      </c>
      <c r="O16" s="568"/>
      <c r="P16" s="569">
        <v>3096.2698137295592</v>
      </c>
      <c r="Q16" s="568"/>
      <c r="R16" s="569">
        <v>3682.0391797131983</v>
      </c>
      <c r="S16" s="568"/>
      <c r="T16" s="569">
        <v>2878.2103084544024</v>
      </c>
      <c r="U16" s="568"/>
      <c r="V16" s="569">
        <v>2288.9866421277093</v>
      </c>
      <c r="W16" s="568"/>
      <c r="X16" s="569">
        <v>2547.3696281156585</v>
      </c>
      <c r="Y16" s="568"/>
      <c r="Z16" s="569">
        <v>2227.2015154436376</v>
      </c>
      <c r="AA16" s="568"/>
      <c r="AB16" s="569">
        <v>2203.2074308738243</v>
      </c>
      <c r="AC16" s="568"/>
      <c r="AD16" s="569">
        <v>2177.6372400595874</v>
      </c>
      <c r="AE16" s="568"/>
      <c r="AF16" s="569">
        <v>1441.7441664310973</v>
      </c>
      <c r="AG16" s="568"/>
      <c r="AH16" s="569">
        <v>1373.54719377328</v>
      </c>
      <c r="AI16" s="568"/>
      <c r="AJ16" s="569">
        <v>2114.449318926811</v>
      </c>
      <c r="AK16" s="568"/>
      <c r="AL16" s="569">
        <v>2178.6633375829683</v>
      </c>
      <c r="AM16" s="568"/>
      <c r="AN16" s="569">
        <v>2030.6221021420977</v>
      </c>
      <c r="AO16" s="568"/>
      <c r="AP16" s="569">
        <v>2169.2749130943425</v>
      </c>
      <c r="AQ16" s="568"/>
      <c r="AR16" s="569">
        <v>2049.0081605365253</v>
      </c>
      <c r="AS16" s="568"/>
      <c r="AT16" s="569">
        <v>1521.3248899622947</v>
      </c>
      <c r="AU16" s="568"/>
      <c r="AV16" s="569">
        <v>1966.5249650937571</v>
      </c>
      <c r="AW16" s="568"/>
      <c r="AX16" s="569">
        <v>669.97932953373902</v>
      </c>
      <c r="AY16" s="568"/>
      <c r="AZ16" s="569">
        <v>527.48692822560292</v>
      </c>
      <c r="BA16" s="568"/>
      <c r="BB16" s="569">
        <v>578.70762540712735</v>
      </c>
      <c r="BC16" s="568"/>
      <c r="BD16" s="569">
        <v>773.99604185676742</v>
      </c>
      <c r="BE16" s="568"/>
      <c r="BF16" s="569">
        <v>1228.0344102732843</v>
      </c>
      <c r="BG16" s="568"/>
      <c r="BH16" s="569">
        <v>1320.3102309668764</v>
      </c>
      <c r="BI16" s="568"/>
      <c r="BJ16" s="569" t="s">
        <v>700</v>
      </c>
      <c r="BK16" s="571"/>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474" t="str">
        <f>Parameters!S16</f>
        <v>Printing and reproduction of recorded media</v>
      </c>
      <c r="E17" s="473"/>
      <c r="F17" s="567">
        <v>1052.3420251762022</v>
      </c>
      <c r="G17" s="568"/>
      <c r="H17" s="569">
        <v>1177.5595865794326</v>
      </c>
      <c r="I17" s="568"/>
      <c r="J17" s="569">
        <v>841.77539839853182</v>
      </c>
      <c r="K17" s="568"/>
      <c r="L17" s="569">
        <v>834.85435397022195</v>
      </c>
      <c r="M17" s="568"/>
      <c r="N17" s="569">
        <v>1817.7897589212855</v>
      </c>
      <c r="O17" s="568"/>
      <c r="P17" s="569">
        <v>490.69529023658976</v>
      </c>
      <c r="Q17" s="568"/>
      <c r="R17" s="569">
        <v>517.68909158408428</v>
      </c>
      <c r="S17" s="568"/>
      <c r="T17" s="569">
        <v>442.5528834632259</v>
      </c>
      <c r="U17" s="568"/>
      <c r="V17" s="569">
        <v>452.01300210154022</v>
      </c>
      <c r="W17" s="568"/>
      <c r="X17" s="569">
        <v>512.22588492180546</v>
      </c>
      <c r="Y17" s="568"/>
      <c r="Z17" s="569">
        <v>464.05744963307188</v>
      </c>
      <c r="AA17" s="568"/>
      <c r="AB17" s="569">
        <v>460.84514101241791</v>
      </c>
      <c r="AC17" s="568"/>
      <c r="AD17" s="569">
        <v>444.35618836558194</v>
      </c>
      <c r="AE17" s="568"/>
      <c r="AF17" s="569">
        <v>590.06133088286947</v>
      </c>
      <c r="AG17" s="568"/>
      <c r="AH17" s="569">
        <v>367.81606608763929</v>
      </c>
      <c r="AI17" s="568"/>
      <c r="AJ17" s="569">
        <v>440.06387478791066</v>
      </c>
      <c r="AK17" s="568"/>
      <c r="AL17" s="569">
        <v>448.04802297711132</v>
      </c>
      <c r="AM17" s="568"/>
      <c r="AN17" s="569">
        <v>364.82119673102</v>
      </c>
      <c r="AO17" s="568"/>
      <c r="AP17" s="569">
        <v>353.6095962500932</v>
      </c>
      <c r="AQ17" s="568"/>
      <c r="AR17" s="569">
        <v>248.74469529912142</v>
      </c>
      <c r="AS17" s="568"/>
      <c r="AT17" s="569">
        <v>143.08755221884465</v>
      </c>
      <c r="AU17" s="568"/>
      <c r="AV17" s="569">
        <v>357.46252705052785</v>
      </c>
      <c r="AW17" s="568"/>
      <c r="AX17" s="569">
        <v>81.858873940997626</v>
      </c>
      <c r="AY17" s="568"/>
      <c r="AZ17" s="569">
        <v>49.277516131569307</v>
      </c>
      <c r="BA17" s="568"/>
      <c r="BB17" s="569">
        <v>68.182076241181107</v>
      </c>
      <c r="BC17" s="568"/>
      <c r="BD17" s="569">
        <v>107.76927229107606</v>
      </c>
      <c r="BE17" s="568"/>
      <c r="BF17" s="569">
        <v>203.89728683632904</v>
      </c>
      <c r="BG17" s="568"/>
      <c r="BH17" s="569">
        <v>170.19929527313153</v>
      </c>
      <c r="BI17" s="568"/>
      <c r="BJ17" s="569" t="s">
        <v>700</v>
      </c>
      <c r="BK17" s="571"/>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469" t="str">
        <f>Parameters!S17</f>
        <v>Manufacture of coke and refined petroleum products</v>
      </c>
      <c r="E18" s="475"/>
      <c r="F18" s="572">
        <v>1043.914793388002</v>
      </c>
      <c r="G18" s="568"/>
      <c r="H18" s="573">
        <v>1071.7892912095851</v>
      </c>
      <c r="I18" s="568"/>
      <c r="J18" s="573">
        <v>1073.71204973166</v>
      </c>
      <c r="K18" s="568"/>
      <c r="L18" s="573">
        <v>1264.9874394340013</v>
      </c>
      <c r="M18" s="568"/>
      <c r="N18" s="573">
        <v>1090.563126120509</v>
      </c>
      <c r="O18" s="568"/>
      <c r="P18" s="573">
        <v>1280.1685276674891</v>
      </c>
      <c r="Q18" s="568"/>
      <c r="R18" s="573">
        <v>1026.8747914211033</v>
      </c>
      <c r="S18" s="568"/>
      <c r="T18" s="573">
        <v>997.98603753477096</v>
      </c>
      <c r="U18" s="568"/>
      <c r="V18" s="573">
        <v>998.41402790824475</v>
      </c>
      <c r="W18" s="568"/>
      <c r="X18" s="573">
        <v>1151.1346718065636</v>
      </c>
      <c r="Y18" s="568"/>
      <c r="Z18" s="573">
        <v>890.17781298912519</v>
      </c>
      <c r="AA18" s="568"/>
      <c r="AB18" s="573">
        <v>691.18164327540865</v>
      </c>
      <c r="AC18" s="568"/>
      <c r="AD18" s="573">
        <v>668.92589873433064</v>
      </c>
      <c r="AE18" s="568"/>
      <c r="AF18" s="573">
        <v>568.18617437744035</v>
      </c>
      <c r="AG18" s="568"/>
      <c r="AH18" s="573">
        <v>582.17155580480357</v>
      </c>
      <c r="AI18" s="568"/>
      <c r="AJ18" s="573">
        <v>509.78227607251961</v>
      </c>
      <c r="AK18" s="568"/>
      <c r="AL18" s="573">
        <v>469.21998223887613</v>
      </c>
      <c r="AM18" s="568"/>
      <c r="AN18" s="573">
        <v>383.30604850283004</v>
      </c>
      <c r="AO18" s="568"/>
      <c r="AP18" s="573">
        <v>390.25793944962646</v>
      </c>
      <c r="AQ18" s="568"/>
      <c r="AR18" s="573">
        <v>402.50950570733949</v>
      </c>
      <c r="AS18" s="568"/>
      <c r="AT18" s="573">
        <v>431.14415230954739</v>
      </c>
      <c r="AU18" s="568"/>
      <c r="AV18" s="573">
        <v>397.96335680154732</v>
      </c>
      <c r="AW18" s="568"/>
      <c r="AX18" s="573">
        <v>357.52477231750265</v>
      </c>
      <c r="AY18" s="568"/>
      <c r="AZ18" s="573">
        <v>347.42098243075498</v>
      </c>
      <c r="BA18" s="568"/>
      <c r="BB18" s="573">
        <v>334.06358411040378</v>
      </c>
      <c r="BC18" s="568"/>
      <c r="BD18" s="573">
        <v>384.19085843632746</v>
      </c>
      <c r="BE18" s="568"/>
      <c r="BF18" s="573">
        <v>339.58879716875407</v>
      </c>
      <c r="BG18" s="568"/>
      <c r="BH18" s="573">
        <v>341.44768533022005</v>
      </c>
      <c r="BI18" s="568"/>
      <c r="BJ18" s="573" t="s">
        <v>700</v>
      </c>
      <c r="BK18" s="571"/>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469" t="str">
        <f>Parameters!S18</f>
        <v>Manufacture of chemicals and chemical products</v>
      </c>
      <c r="E19" s="475"/>
      <c r="F19" s="572">
        <v>5143.4490914420758</v>
      </c>
      <c r="G19" s="568"/>
      <c r="H19" s="573">
        <v>4953.6144411557771</v>
      </c>
      <c r="I19" s="568"/>
      <c r="J19" s="573">
        <v>4697.34311902849</v>
      </c>
      <c r="K19" s="568"/>
      <c r="L19" s="573">
        <v>4613.6950846046102</v>
      </c>
      <c r="M19" s="568"/>
      <c r="N19" s="573">
        <v>4313.0344314371205</v>
      </c>
      <c r="O19" s="568"/>
      <c r="P19" s="573">
        <v>5571.7887389270754</v>
      </c>
      <c r="Q19" s="568"/>
      <c r="R19" s="573">
        <v>5056.4266794238465</v>
      </c>
      <c r="S19" s="568"/>
      <c r="T19" s="573">
        <v>4479.7604012091342</v>
      </c>
      <c r="U19" s="568"/>
      <c r="V19" s="573">
        <v>1642.678877603935</v>
      </c>
      <c r="W19" s="568"/>
      <c r="X19" s="573">
        <v>1635.4913993388202</v>
      </c>
      <c r="Y19" s="568"/>
      <c r="Z19" s="573">
        <v>1998.3434406720903</v>
      </c>
      <c r="AA19" s="568"/>
      <c r="AB19" s="573">
        <v>2089.9170787092339</v>
      </c>
      <c r="AC19" s="568"/>
      <c r="AD19" s="573">
        <v>1615.7626197217128</v>
      </c>
      <c r="AE19" s="568"/>
      <c r="AF19" s="573">
        <v>1698.8216847743442</v>
      </c>
      <c r="AG19" s="568"/>
      <c r="AH19" s="573">
        <v>1365.2683831754709</v>
      </c>
      <c r="AI19" s="568"/>
      <c r="AJ19" s="573">
        <v>1336.4550019021476</v>
      </c>
      <c r="AK19" s="568"/>
      <c r="AL19" s="573">
        <v>1168.0362612723964</v>
      </c>
      <c r="AM19" s="568"/>
      <c r="AN19" s="573">
        <v>1853.6531781396873</v>
      </c>
      <c r="AO19" s="568"/>
      <c r="AP19" s="573">
        <v>1383.9693726177732</v>
      </c>
      <c r="AQ19" s="568"/>
      <c r="AR19" s="573">
        <v>1440.9804256082989</v>
      </c>
      <c r="AS19" s="568"/>
      <c r="AT19" s="573">
        <v>1348.6580956108992</v>
      </c>
      <c r="AU19" s="568"/>
      <c r="AV19" s="573">
        <v>1238.7818668541129</v>
      </c>
      <c r="AW19" s="568"/>
      <c r="AX19" s="573">
        <v>1281.9558880957939</v>
      </c>
      <c r="AY19" s="568"/>
      <c r="AZ19" s="573">
        <v>1243.313703827456</v>
      </c>
      <c r="BA19" s="568"/>
      <c r="BB19" s="573">
        <v>1110.6593684419374</v>
      </c>
      <c r="BC19" s="568"/>
      <c r="BD19" s="573">
        <v>1275.6919083418568</v>
      </c>
      <c r="BE19" s="568"/>
      <c r="BF19" s="573">
        <v>1276.611630057477</v>
      </c>
      <c r="BG19" s="568"/>
      <c r="BH19" s="573">
        <v>1098.5618928884528</v>
      </c>
      <c r="BI19" s="568"/>
      <c r="BJ19" s="573" t="s">
        <v>700</v>
      </c>
      <c r="BK19" s="571"/>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469" t="str">
        <f>Parameters!S19</f>
        <v>Manufacture of basic pharmaceutical products and pharmaceutical preparations</v>
      </c>
      <c r="E20" s="475"/>
      <c r="F20" s="572">
        <v>280.49392841105288</v>
      </c>
      <c r="G20" s="568"/>
      <c r="H20" s="573">
        <v>236.33615640696084</v>
      </c>
      <c r="I20" s="568"/>
      <c r="J20" s="573">
        <v>212.36843373908047</v>
      </c>
      <c r="K20" s="568"/>
      <c r="L20" s="573">
        <v>195.93161713251905</v>
      </c>
      <c r="M20" s="568"/>
      <c r="N20" s="573">
        <v>191.50419707206038</v>
      </c>
      <c r="O20" s="568"/>
      <c r="P20" s="573">
        <v>140.32005562018972</v>
      </c>
      <c r="Q20" s="568"/>
      <c r="R20" s="573">
        <v>171.91919468062548</v>
      </c>
      <c r="S20" s="568"/>
      <c r="T20" s="573">
        <v>144.21628787105263</v>
      </c>
      <c r="U20" s="568"/>
      <c r="V20" s="573">
        <v>121.82586771791418</v>
      </c>
      <c r="W20" s="568"/>
      <c r="X20" s="573">
        <v>82.536820437111444</v>
      </c>
      <c r="Y20" s="568"/>
      <c r="Z20" s="573">
        <v>109.650454762024</v>
      </c>
      <c r="AA20" s="568"/>
      <c r="AB20" s="573">
        <v>86.336559259530006</v>
      </c>
      <c r="AC20" s="568"/>
      <c r="AD20" s="573">
        <v>75.741758273508822</v>
      </c>
      <c r="AE20" s="568"/>
      <c r="AF20" s="573">
        <v>76.800706904628612</v>
      </c>
      <c r="AG20" s="568"/>
      <c r="AH20" s="573">
        <v>98.475765245698696</v>
      </c>
      <c r="AI20" s="568"/>
      <c r="AJ20" s="573">
        <v>95.614923904503243</v>
      </c>
      <c r="AK20" s="568"/>
      <c r="AL20" s="573">
        <v>65.409121457282041</v>
      </c>
      <c r="AM20" s="568"/>
      <c r="AN20" s="573">
        <v>59.991239405014753</v>
      </c>
      <c r="AO20" s="568"/>
      <c r="AP20" s="573">
        <v>13.172427239772516</v>
      </c>
      <c r="AQ20" s="568"/>
      <c r="AR20" s="573">
        <v>13.865177566357447</v>
      </c>
      <c r="AS20" s="568"/>
      <c r="AT20" s="573">
        <v>10.708436807147132</v>
      </c>
      <c r="AU20" s="568"/>
      <c r="AV20" s="573">
        <v>12.187872961874342</v>
      </c>
      <c r="AW20" s="568"/>
      <c r="AX20" s="573">
        <v>5.822504054494285</v>
      </c>
      <c r="AY20" s="568"/>
      <c r="AZ20" s="573">
        <v>8.2944402377260023</v>
      </c>
      <c r="BA20" s="568"/>
      <c r="BB20" s="573">
        <v>11.302760713325908</v>
      </c>
      <c r="BC20" s="568"/>
      <c r="BD20" s="573">
        <v>9.0049374928058192</v>
      </c>
      <c r="BE20" s="568"/>
      <c r="BF20" s="573">
        <v>9.7330915678750589</v>
      </c>
      <c r="BG20" s="568"/>
      <c r="BH20" s="573">
        <v>10.144991376304269</v>
      </c>
      <c r="BI20" s="568"/>
      <c r="BJ20" s="573" t="s">
        <v>700</v>
      </c>
      <c r="BK20" s="571"/>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469" t="str">
        <f>Parameters!S20</f>
        <v>Manufacture of rubber and plastic products and other non-metallic mineral products</v>
      </c>
      <c r="E21" s="470"/>
      <c r="F21" s="603"/>
      <c r="G21" s="594"/>
      <c r="H21" s="575"/>
      <c r="I21" s="594"/>
      <c r="J21" s="575"/>
      <c r="K21" s="594"/>
      <c r="L21" s="575"/>
      <c r="M21" s="594"/>
      <c r="N21" s="575"/>
      <c r="O21" s="594"/>
      <c r="P21" s="575"/>
      <c r="Q21" s="594"/>
      <c r="R21" s="575"/>
      <c r="S21" s="594"/>
      <c r="T21" s="575"/>
      <c r="U21" s="594"/>
      <c r="V21" s="575"/>
      <c r="W21" s="594"/>
      <c r="X21" s="575"/>
      <c r="Y21" s="594"/>
      <c r="Z21" s="575"/>
      <c r="AA21" s="594"/>
      <c r="AB21" s="575"/>
      <c r="AC21" s="594"/>
      <c r="AD21" s="575"/>
      <c r="AE21" s="594"/>
      <c r="AF21" s="575"/>
      <c r="AG21" s="594"/>
      <c r="AH21" s="575"/>
      <c r="AI21" s="594"/>
      <c r="AJ21" s="575"/>
      <c r="AK21" s="594"/>
      <c r="AL21" s="575"/>
      <c r="AM21" s="594"/>
      <c r="AN21" s="575"/>
      <c r="AO21" s="594"/>
      <c r="AP21" s="575"/>
      <c r="AQ21" s="594"/>
      <c r="AR21" s="575"/>
      <c r="AS21" s="594"/>
      <c r="AT21" s="575"/>
      <c r="AU21" s="594"/>
      <c r="AV21" s="575"/>
      <c r="AW21" s="594"/>
      <c r="AX21" s="575"/>
      <c r="AY21" s="594"/>
      <c r="AZ21" s="575"/>
      <c r="BA21" s="594"/>
      <c r="BB21" s="575"/>
      <c r="BC21" s="594"/>
      <c r="BD21" s="575"/>
      <c r="BE21" s="594"/>
      <c r="BF21" s="575"/>
      <c r="BG21" s="594"/>
      <c r="BH21" s="610"/>
      <c r="BI21" s="594"/>
      <c r="BJ21" s="575"/>
      <c r="BK21" s="598"/>
      <c r="CJ21" s="303"/>
      <c r="CK21" s="303"/>
      <c r="CL21" s="303"/>
      <c r="CM21" s="304"/>
      <c r="CN21" s="303"/>
      <c r="CO21" s="303"/>
      <c r="CP21" s="303"/>
      <c r="CQ21" s="303"/>
      <c r="CR21" s="303"/>
      <c r="CS21" s="303"/>
      <c r="CT21" s="303"/>
    </row>
    <row r="22" spans="1:98" s="15" customFormat="1" ht="12.75" customHeight="1">
      <c r="A22" s="35"/>
      <c r="B22" s="204" t="str">
        <f>Parameters!Q21</f>
        <v>C22</v>
      </c>
      <c r="C22" s="218"/>
      <c r="D22" s="471" t="str">
        <f>Parameters!S21</f>
        <v>Manufacture of rubber and plastic products</v>
      </c>
      <c r="E22" s="472"/>
      <c r="F22" s="567">
        <v>400.8600256802564</v>
      </c>
      <c r="G22" s="568"/>
      <c r="H22" s="569">
        <v>317.18693201626644</v>
      </c>
      <c r="I22" s="568"/>
      <c r="J22" s="569">
        <v>311.99992643288988</v>
      </c>
      <c r="K22" s="568"/>
      <c r="L22" s="569">
        <v>331.64274880635207</v>
      </c>
      <c r="M22" s="568"/>
      <c r="N22" s="569">
        <v>415.30114282074521</v>
      </c>
      <c r="O22" s="568"/>
      <c r="P22" s="569">
        <v>321.66488846200178</v>
      </c>
      <c r="Q22" s="568"/>
      <c r="R22" s="569">
        <v>397.41024564480375</v>
      </c>
      <c r="S22" s="568"/>
      <c r="T22" s="569">
        <v>465.47910101078315</v>
      </c>
      <c r="U22" s="568"/>
      <c r="V22" s="569">
        <v>569.63572724795767</v>
      </c>
      <c r="W22" s="568"/>
      <c r="X22" s="569">
        <v>584.54677956803187</v>
      </c>
      <c r="Y22" s="568"/>
      <c r="Z22" s="569">
        <v>739.93022278865317</v>
      </c>
      <c r="AA22" s="568"/>
      <c r="AB22" s="569">
        <v>536.02451266855189</v>
      </c>
      <c r="AC22" s="568"/>
      <c r="AD22" s="569">
        <v>476.91350215359682</v>
      </c>
      <c r="AE22" s="568"/>
      <c r="AF22" s="569">
        <v>438.32851943149569</v>
      </c>
      <c r="AG22" s="568"/>
      <c r="AH22" s="569">
        <v>423.80472822312635</v>
      </c>
      <c r="AI22" s="568"/>
      <c r="AJ22" s="569">
        <v>425.19261035999131</v>
      </c>
      <c r="AK22" s="568"/>
      <c r="AL22" s="569">
        <v>333.73121950682884</v>
      </c>
      <c r="AM22" s="568"/>
      <c r="AN22" s="569">
        <v>365.90259659543557</v>
      </c>
      <c r="AO22" s="568"/>
      <c r="AP22" s="569">
        <v>126.34884716750835</v>
      </c>
      <c r="AQ22" s="568"/>
      <c r="AR22" s="569">
        <v>132.68474905424648</v>
      </c>
      <c r="AS22" s="568"/>
      <c r="AT22" s="569">
        <v>62.294828385694444</v>
      </c>
      <c r="AU22" s="568"/>
      <c r="AV22" s="569">
        <v>57.188248128356143</v>
      </c>
      <c r="AW22" s="568"/>
      <c r="AX22" s="569">
        <v>25.436040509140419</v>
      </c>
      <c r="AY22" s="568"/>
      <c r="AZ22" s="569">
        <v>24.951807732662353</v>
      </c>
      <c r="BA22" s="568"/>
      <c r="BB22" s="569">
        <v>114.18635661949733</v>
      </c>
      <c r="BC22" s="568"/>
      <c r="BD22" s="569">
        <v>72.422112334511098</v>
      </c>
      <c r="BE22" s="568"/>
      <c r="BF22" s="569">
        <v>80.325717663241846</v>
      </c>
      <c r="BG22" s="568"/>
      <c r="BH22" s="569">
        <v>63.312954463119326</v>
      </c>
      <c r="BI22" s="568"/>
      <c r="BJ22" s="569" t="s">
        <v>700</v>
      </c>
      <c r="BK22" s="571"/>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471" t="str">
        <f>Parameters!S22</f>
        <v>Manufacture of other non-metallic mineral products</v>
      </c>
      <c r="E23" s="473"/>
      <c r="F23" s="567">
        <v>12975.571496037692</v>
      </c>
      <c r="G23" s="568"/>
      <c r="H23" s="569">
        <v>12815.465494830261</v>
      </c>
      <c r="I23" s="568"/>
      <c r="J23" s="569">
        <v>12984.635326536514</v>
      </c>
      <c r="K23" s="568"/>
      <c r="L23" s="569">
        <v>12869.378035197919</v>
      </c>
      <c r="M23" s="568"/>
      <c r="N23" s="569">
        <v>12755.916664875424</v>
      </c>
      <c r="O23" s="568"/>
      <c r="P23" s="569">
        <v>10559.138165256976</v>
      </c>
      <c r="Q23" s="568"/>
      <c r="R23" s="569">
        <v>11644.419837880392</v>
      </c>
      <c r="S23" s="568"/>
      <c r="T23" s="569">
        <v>12528.21514209109</v>
      </c>
      <c r="U23" s="568"/>
      <c r="V23" s="569">
        <v>14281.834028861336</v>
      </c>
      <c r="W23" s="568"/>
      <c r="X23" s="569">
        <v>13440.075384581085</v>
      </c>
      <c r="Y23" s="568"/>
      <c r="Z23" s="569">
        <v>12515.643425389768</v>
      </c>
      <c r="AA23" s="568"/>
      <c r="AB23" s="569">
        <v>11457.632748450011</v>
      </c>
      <c r="AC23" s="568"/>
      <c r="AD23" s="569">
        <v>12901.49642677727</v>
      </c>
      <c r="AE23" s="568"/>
      <c r="AF23" s="569">
        <v>18542.514599215021</v>
      </c>
      <c r="AG23" s="568"/>
      <c r="AH23" s="569">
        <v>16172.802813308143</v>
      </c>
      <c r="AI23" s="568"/>
      <c r="AJ23" s="569">
        <v>13504.505915922304</v>
      </c>
      <c r="AK23" s="568"/>
      <c r="AL23" s="569">
        <v>11932.399193783158</v>
      </c>
      <c r="AM23" s="568"/>
      <c r="AN23" s="569">
        <v>9852.7943297345646</v>
      </c>
      <c r="AO23" s="568"/>
      <c r="AP23" s="569">
        <v>8330.8118742600382</v>
      </c>
      <c r="AQ23" s="568"/>
      <c r="AR23" s="569">
        <v>10006.437469594724</v>
      </c>
      <c r="AS23" s="568"/>
      <c r="AT23" s="569">
        <v>8007.308549212361</v>
      </c>
      <c r="AU23" s="568"/>
      <c r="AV23" s="569">
        <v>8369.6482038753184</v>
      </c>
      <c r="AW23" s="568"/>
      <c r="AX23" s="569">
        <v>9412.7261887279801</v>
      </c>
      <c r="AY23" s="568"/>
      <c r="AZ23" s="569">
        <v>11748.183663763437</v>
      </c>
      <c r="BA23" s="568"/>
      <c r="BB23" s="569">
        <v>10182.445724071264</v>
      </c>
      <c r="BC23" s="568"/>
      <c r="BD23" s="569">
        <v>10666.898918701701</v>
      </c>
      <c r="BE23" s="568"/>
      <c r="BF23" s="569">
        <v>11346.262610294456</v>
      </c>
      <c r="BG23" s="568"/>
      <c r="BH23" s="569">
        <v>10708.65491591852</v>
      </c>
      <c r="BI23" s="568"/>
      <c r="BJ23" s="569" t="s">
        <v>700</v>
      </c>
      <c r="BK23" s="571"/>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469" t="str">
        <f>Parameters!S23</f>
        <v>Manufacture of basic metals and fabricated metal products, except machinery and equipment</v>
      </c>
      <c r="E24" s="470"/>
      <c r="F24" s="603"/>
      <c r="G24" s="594"/>
      <c r="H24" s="575"/>
      <c r="I24" s="594"/>
      <c r="J24" s="575"/>
      <c r="K24" s="594"/>
      <c r="L24" s="575"/>
      <c r="M24" s="594"/>
      <c r="N24" s="575"/>
      <c r="O24" s="594"/>
      <c r="P24" s="575"/>
      <c r="Q24" s="594"/>
      <c r="R24" s="575"/>
      <c r="S24" s="594"/>
      <c r="T24" s="575"/>
      <c r="U24" s="594"/>
      <c r="V24" s="575"/>
      <c r="W24" s="594"/>
      <c r="X24" s="575"/>
      <c r="Y24" s="594"/>
      <c r="Z24" s="575"/>
      <c r="AA24" s="594"/>
      <c r="AB24" s="575"/>
      <c r="AC24" s="594"/>
      <c r="AD24" s="575"/>
      <c r="AE24" s="594"/>
      <c r="AF24" s="575"/>
      <c r="AG24" s="594"/>
      <c r="AH24" s="575"/>
      <c r="AI24" s="594"/>
      <c r="AJ24" s="575"/>
      <c r="AK24" s="594"/>
      <c r="AL24" s="575"/>
      <c r="AM24" s="594"/>
      <c r="AN24" s="575"/>
      <c r="AO24" s="594"/>
      <c r="AP24" s="575"/>
      <c r="AQ24" s="594"/>
      <c r="AR24" s="575"/>
      <c r="AS24" s="594"/>
      <c r="AT24" s="575"/>
      <c r="AU24" s="594"/>
      <c r="AV24" s="575"/>
      <c r="AW24" s="594"/>
      <c r="AX24" s="575"/>
      <c r="AY24" s="594"/>
      <c r="AZ24" s="575"/>
      <c r="BA24" s="594"/>
      <c r="BB24" s="575"/>
      <c r="BC24" s="594"/>
      <c r="BD24" s="575"/>
      <c r="BE24" s="594"/>
      <c r="BF24" s="575"/>
      <c r="BG24" s="594"/>
      <c r="BH24" s="610"/>
      <c r="BI24" s="594"/>
      <c r="BJ24" s="575"/>
      <c r="BK24" s="598"/>
      <c r="CJ24" s="303"/>
      <c r="CK24" s="303"/>
      <c r="CL24" s="303"/>
      <c r="CM24" s="304"/>
      <c r="CN24" s="303"/>
      <c r="CO24" s="303"/>
      <c r="CP24" s="303"/>
      <c r="CQ24" s="303"/>
      <c r="CR24" s="303"/>
      <c r="CS24" s="303"/>
      <c r="CT24" s="303"/>
    </row>
    <row r="25" spans="1:98" s="15" customFormat="1" ht="12.75" customHeight="1">
      <c r="A25" s="35"/>
      <c r="B25" s="204" t="str">
        <f>Parameters!Q24</f>
        <v>C24</v>
      </c>
      <c r="C25" s="218"/>
      <c r="D25" s="471" t="str">
        <f>Parameters!S24</f>
        <v>Manufacture of basic metals</v>
      </c>
      <c r="E25" s="472"/>
      <c r="F25" s="567">
        <v>84766.320984233404</v>
      </c>
      <c r="G25" s="568"/>
      <c r="H25" s="569">
        <v>87735.110811604958</v>
      </c>
      <c r="I25" s="568"/>
      <c r="J25" s="569">
        <v>89887.428795062078</v>
      </c>
      <c r="K25" s="568"/>
      <c r="L25" s="569">
        <v>89483.780705068391</v>
      </c>
      <c r="M25" s="568"/>
      <c r="N25" s="569">
        <v>93337.71016996316</v>
      </c>
      <c r="O25" s="568"/>
      <c r="P25" s="569">
        <v>102972.74113819021</v>
      </c>
      <c r="Q25" s="568"/>
      <c r="R25" s="569">
        <v>97941.547252982942</v>
      </c>
      <c r="S25" s="568"/>
      <c r="T25" s="569">
        <v>112344.41096861333</v>
      </c>
      <c r="U25" s="568"/>
      <c r="V25" s="569">
        <v>135836.22545925461</v>
      </c>
      <c r="W25" s="568"/>
      <c r="X25" s="569">
        <v>141902.72378602062</v>
      </c>
      <c r="Y25" s="568"/>
      <c r="Z25" s="569">
        <v>129004.24919995083</v>
      </c>
      <c r="AA25" s="568"/>
      <c r="AB25" s="569">
        <v>150735.00965233505</v>
      </c>
      <c r="AC25" s="568"/>
      <c r="AD25" s="569">
        <v>144287.3793216144</v>
      </c>
      <c r="AE25" s="568"/>
      <c r="AF25" s="569">
        <v>132643.64674575499</v>
      </c>
      <c r="AG25" s="568"/>
      <c r="AH25" s="569">
        <v>105096.65734299384</v>
      </c>
      <c r="AI25" s="568"/>
      <c r="AJ25" s="569">
        <v>109845.57428891886</v>
      </c>
      <c r="AK25" s="568"/>
      <c r="AL25" s="569">
        <v>122717.85532461133</v>
      </c>
      <c r="AM25" s="568"/>
      <c r="AN25" s="569">
        <v>120820.53790918231</v>
      </c>
      <c r="AO25" s="568"/>
      <c r="AP25" s="569">
        <v>119473.77380923217</v>
      </c>
      <c r="AQ25" s="568"/>
      <c r="AR25" s="569">
        <v>134069.0163099186</v>
      </c>
      <c r="AS25" s="568"/>
      <c r="AT25" s="569">
        <v>134110.64952195255</v>
      </c>
      <c r="AU25" s="568"/>
      <c r="AV25" s="569">
        <v>134120.76002238345</v>
      </c>
      <c r="AW25" s="568"/>
      <c r="AX25" s="569">
        <v>136200.16420161226</v>
      </c>
      <c r="AY25" s="568"/>
      <c r="AZ25" s="569">
        <v>123833.88298648249</v>
      </c>
      <c r="BA25" s="568"/>
      <c r="BB25" s="569">
        <v>86071.001105826057</v>
      </c>
      <c r="BC25" s="568"/>
      <c r="BD25" s="569">
        <v>85102.836587516431</v>
      </c>
      <c r="BE25" s="568"/>
      <c r="BF25" s="569">
        <v>122700.06103940668</v>
      </c>
      <c r="BG25" s="568"/>
      <c r="BH25" s="569">
        <v>91544.296650560587</v>
      </c>
      <c r="BI25" s="568"/>
      <c r="BJ25" s="569" t="s">
        <v>700</v>
      </c>
      <c r="BK25" s="571"/>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474" t="str">
        <f>Parameters!S25</f>
        <v>Manufacture of fabricated metal products, except machinery and equipment</v>
      </c>
      <c r="E26" s="473"/>
      <c r="F26" s="567">
        <v>1109.109621526537</v>
      </c>
      <c r="G26" s="568"/>
      <c r="H26" s="569">
        <v>1195.7907774073688</v>
      </c>
      <c r="I26" s="568"/>
      <c r="J26" s="569">
        <v>1180.9744075711078</v>
      </c>
      <c r="K26" s="568"/>
      <c r="L26" s="569">
        <v>1269.6412626979788</v>
      </c>
      <c r="M26" s="568"/>
      <c r="N26" s="569">
        <v>992.33335751237587</v>
      </c>
      <c r="O26" s="568"/>
      <c r="P26" s="569">
        <v>968.85050028933574</v>
      </c>
      <c r="Q26" s="568"/>
      <c r="R26" s="569">
        <v>1348.402639629642</v>
      </c>
      <c r="S26" s="568"/>
      <c r="T26" s="569">
        <v>1153.4961452699113</v>
      </c>
      <c r="U26" s="568"/>
      <c r="V26" s="569">
        <v>1328.3472634272946</v>
      </c>
      <c r="W26" s="568"/>
      <c r="X26" s="569">
        <v>1447.0415496585535</v>
      </c>
      <c r="Y26" s="568"/>
      <c r="Z26" s="569">
        <v>1767.893239526629</v>
      </c>
      <c r="AA26" s="568"/>
      <c r="AB26" s="569">
        <v>1402.2132996232033</v>
      </c>
      <c r="AC26" s="568"/>
      <c r="AD26" s="569">
        <v>1461.8631448452536</v>
      </c>
      <c r="AE26" s="568"/>
      <c r="AF26" s="569">
        <v>1474.5674349538779</v>
      </c>
      <c r="AG26" s="568"/>
      <c r="AH26" s="569">
        <v>1107.5778357948325</v>
      </c>
      <c r="AI26" s="568"/>
      <c r="AJ26" s="569">
        <v>1072.7184706553871</v>
      </c>
      <c r="AK26" s="568"/>
      <c r="AL26" s="569">
        <v>885.60876469461573</v>
      </c>
      <c r="AM26" s="568"/>
      <c r="AN26" s="569">
        <v>881.9963938749006</v>
      </c>
      <c r="AO26" s="568"/>
      <c r="AP26" s="569">
        <v>400.80275632658925</v>
      </c>
      <c r="AQ26" s="568"/>
      <c r="AR26" s="569">
        <v>404.19192930103861</v>
      </c>
      <c r="AS26" s="568"/>
      <c r="AT26" s="569">
        <v>248.5856755186484</v>
      </c>
      <c r="AU26" s="568"/>
      <c r="AV26" s="569">
        <v>245.02757548729792</v>
      </c>
      <c r="AW26" s="568"/>
      <c r="AX26" s="569">
        <v>379.09343920680999</v>
      </c>
      <c r="AY26" s="568"/>
      <c r="AZ26" s="569">
        <v>152.0664981678585</v>
      </c>
      <c r="BA26" s="568"/>
      <c r="BB26" s="569">
        <v>348.95027940504053</v>
      </c>
      <c r="BC26" s="568"/>
      <c r="BD26" s="569">
        <v>243.20159440456698</v>
      </c>
      <c r="BE26" s="568"/>
      <c r="BF26" s="569">
        <v>264.69718485233886</v>
      </c>
      <c r="BG26" s="568"/>
      <c r="BH26" s="569">
        <v>251.31593801601304</v>
      </c>
      <c r="BI26" s="568"/>
      <c r="BJ26" s="569" t="s">
        <v>700</v>
      </c>
      <c r="BK26" s="571"/>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469" t="str">
        <f>Parameters!S26</f>
        <v>Manufacture of computer, electronic and optical products</v>
      </c>
      <c r="E27" s="475"/>
      <c r="F27" s="572">
        <v>70.372182283073855</v>
      </c>
      <c r="G27" s="568"/>
      <c r="H27" s="573">
        <v>73.902370285415913</v>
      </c>
      <c r="I27" s="568"/>
      <c r="J27" s="573">
        <v>82.276195818838943</v>
      </c>
      <c r="K27" s="568"/>
      <c r="L27" s="573">
        <v>75.883664760826136</v>
      </c>
      <c r="M27" s="568"/>
      <c r="N27" s="573">
        <v>42.616244400326103</v>
      </c>
      <c r="O27" s="568"/>
      <c r="P27" s="573">
        <v>104.41335443446698</v>
      </c>
      <c r="Q27" s="568"/>
      <c r="R27" s="573">
        <v>107.70592625096762</v>
      </c>
      <c r="S27" s="568"/>
      <c r="T27" s="573">
        <v>91.262979277089912</v>
      </c>
      <c r="U27" s="568"/>
      <c r="V27" s="573">
        <v>102.89407340318969</v>
      </c>
      <c r="W27" s="568"/>
      <c r="X27" s="573">
        <v>113.48082980893351</v>
      </c>
      <c r="Y27" s="568"/>
      <c r="Z27" s="573">
        <v>155.56631775660145</v>
      </c>
      <c r="AA27" s="568"/>
      <c r="AB27" s="573">
        <v>193.9163253359178</v>
      </c>
      <c r="AC27" s="568"/>
      <c r="AD27" s="573">
        <v>189.44842177335019</v>
      </c>
      <c r="AE27" s="568"/>
      <c r="AF27" s="573">
        <v>223.22931232606214</v>
      </c>
      <c r="AG27" s="568"/>
      <c r="AH27" s="573">
        <v>252.51767938590041</v>
      </c>
      <c r="AI27" s="568"/>
      <c r="AJ27" s="573">
        <v>398.14509174765902</v>
      </c>
      <c r="AK27" s="568"/>
      <c r="AL27" s="573">
        <v>392.13267340080739</v>
      </c>
      <c r="AM27" s="568"/>
      <c r="AN27" s="573">
        <v>271.69450090419298</v>
      </c>
      <c r="AO27" s="568"/>
      <c r="AP27" s="573">
        <v>72.265910315525574</v>
      </c>
      <c r="AQ27" s="568"/>
      <c r="AR27" s="573">
        <v>68.19698955234955</v>
      </c>
      <c r="AS27" s="568"/>
      <c r="AT27" s="573">
        <v>30.471419592187026</v>
      </c>
      <c r="AU27" s="568"/>
      <c r="AV27" s="573">
        <v>28.683613003552686</v>
      </c>
      <c r="AW27" s="568"/>
      <c r="AX27" s="573">
        <v>13.505188116276621</v>
      </c>
      <c r="AY27" s="568"/>
      <c r="AZ27" s="573">
        <v>12.915685229981605</v>
      </c>
      <c r="BA27" s="568"/>
      <c r="BB27" s="573">
        <v>40.568382808398709</v>
      </c>
      <c r="BC27" s="568"/>
      <c r="BD27" s="573">
        <v>23.117432108299326</v>
      </c>
      <c r="BE27" s="568"/>
      <c r="BF27" s="573">
        <v>27.434934133589689</v>
      </c>
      <c r="BG27" s="568"/>
      <c r="BH27" s="573">
        <v>20.787664594262761</v>
      </c>
      <c r="BI27" s="568"/>
      <c r="BJ27" s="573" t="s">
        <v>700</v>
      </c>
      <c r="BK27" s="571"/>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469" t="str">
        <f>Parameters!S27</f>
        <v>Manufacture of electrical equipment</v>
      </c>
      <c r="E28" s="475"/>
      <c r="F28" s="572">
        <v>268.87798290732144</v>
      </c>
      <c r="G28" s="568"/>
      <c r="H28" s="573">
        <v>329.68721190124518</v>
      </c>
      <c r="I28" s="568"/>
      <c r="J28" s="573">
        <v>306.90560798689251</v>
      </c>
      <c r="K28" s="568"/>
      <c r="L28" s="573">
        <v>285.33693234958616</v>
      </c>
      <c r="M28" s="568"/>
      <c r="N28" s="573">
        <v>205.8476029951411</v>
      </c>
      <c r="O28" s="568"/>
      <c r="P28" s="573">
        <v>328.72975168870545</v>
      </c>
      <c r="Q28" s="568"/>
      <c r="R28" s="573">
        <v>411.6424180114642</v>
      </c>
      <c r="S28" s="568"/>
      <c r="T28" s="573">
        <v>319.90862105279302</v>
      </c>
      <c r="U28" s="568"/>
      <c r="V28" s="573">
        <v>351.9713327561397</v>
      </c>
      <c r="W28" s="568"/>
      <c r="X28" s="573">
        <v>350.22012239304757</v>
      </c>
      <c r="Y28" s="568"/>
      <c r="Z28" s="573">
        <v>446.4182928571783</v>
      </c>
      <c r="AA28" s="568"/>
      <c r="AB28" s="573">
        <v>363.036848769041</v>
      </c>
      <c r="AC28" s="568"/>
      <c r="AD28" s="573">
        <v>345.6997335093198</v>
      </c>
      <c r="AE28" s="568"/>
      <c r="AF28" s="573">
        <v>318.62687596796468</v>
      </c>
      <c r="AG28" s="568"/>
      <c r="AH28" s="573">
        <v>282.84171607357501</v>
      </c>
      <c r="AI28" s="568"/>
      <c r="AJ28" s="573">
        <v>397.9753901078052</v>
      </c>
      <c r="AK28" s="568"/>
      <c r="AL28" s="573">
        <v>310.25855559713983</v>
      </c>
      <c r="AM28" s="568"/>
      <c r="AN28" s="573">
        <v>312.3906814484244</v>
      </c>
      <c r="AO28" s="568"/>
      <c r="AP28" s="573">
        <v>136.07260595982751</v>
      </c>
      <c r="AQ28" s="568"/>
      <c r="AR28" s="573">
        <v>141.73991259423661</v>
      </c>
      <c r="AS28" s="568"/>
      <c r="AT28" s="573">
        <v>71.840341633255733</v>
      </c>
      <c r="AU28" s="568"/>
      <c r="AV28" s="573">
        <v>73.28247690882408</v>
      </c>
      <c r="AW28" s="568"/>
      <c r="AX28" s="573">
        <v>37.597805223360481</v>
      </c>
      <c r="AY28" s="568"/>
      <c r="AZ28" s="573">
        <v>38.06382131816261</v>
      </c>
      <c r="BA28" s="568"/>
      <c r="BB28" s="573">
        <v>109.04305226017388</v>
      </c>
      <c r="BC28" s="568"/>
      <c r="BD28" s="573">
        <v>69.968048058367373</v>
      </c>
      <c r="BE28" s="568"/>
      <c r="BF28" s="573">
        <v>77.254076749287734</v>
      </c>
      <c r="BG28" s="568"/>
      <c r="BH28" s="573">
        <v>76.205446379947674</v>
      </c>
      <c r="BI28" s="568"/>
      <c r="BJ28" s="573" t="s">
        <v>700</v>
      </c>
      <c r="BK28" s="571"/>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469" t="str">
        <f>Parameters!S28</f>
        <v>Manufacture of machinery and equipment n.e.c.</v>
      </c>
      <c r="E29" s="475"/>
      <c r="F29" s="572">
        <v>910.13109967087269</v>
      </c>
      <c r="G29" s="568"/>
      <c r="H29" s="573">
        <v>761.95902151800237</v>
      </c>
      <c r="I29" s="568"/>
      <c r="J29" s="573">
        <v>858.43253085173228</v>
      </c>
      <c r="K29" s="568"/>
      <c r="L29" s="573">
        <v>864.9891695551878</v>
      </c>
      <c r="M29" s="568"/>
      <c r="N29" s="573">
        <v>743.45635525883824</v>
      </c>
      <c r="O29" s="568"/>
      <c r="P29" s="573">
        <v>809.47652059407699</v>
      </c>
      <c r="Q29" s="568"/>
      <c r="R29" s="573">
        <v>886.9549801769864</v>
      </c>
      <c r="S29" s="568"/>
      <c r="T29" s="573">
        <v>794.61751018342102</v>
      </c>
      <c r="U29" s="568"/>
      <c r="V29" s="573">
        <v>804.55301543560245</v>
      </c>
      <c r="W29" s="568"/>
      <c r="X29" s="573">
        <v>939.75558074013622</v>
      </c>
      <c r="Y29" s="568"/>
      <c r="Z29" s="573">
        <v>1076.1302602795759</v>
      </c>
      <c r="AA29" s="568"/>
      <c r="AB29" s="573">
        <v>832.66822026065245</v>
      </c>
      <c r="AC29" s="568"/>
      <c r="AD29" s="573">
        <v>790.58767583796305</v>
      </c>
      <c r="AE29" s="568"/>
      <c r="AF29" s="573">
        <v>738.79894724938276</v>
      </c>
      <c r="AG29" s="568"/>
      <c r="AH29" s="573">
        <v>503.39241201693795</v>
      </c>
      <c r="AI29" s="568"/>
      <c r="AJ29" s="573">
        <v>630.24125954307431</v>
      </c>
      <c r="AK29" s="568"/>
      <c r="AL29" s="573">
        <v>554.83889574666239</v>
      </c>
      <c r="AM29" s="568"/>
      <c r="AN29" s="573">
        <v>482.53100547616657</v>
      </c>
      <c r="AO29" s="568"/>
      <c r="AP29" s="573">
        <v>252.00505890054293</v>
      </c>
      <c r="AQ29" s="568"/>
      <c r="AR29" s="573">
        <v>247.35845689997211</v>
      </c>
      <c r="AS29" s="568"/>
      <c r="AT29" s="573">
        <v>152.18081689408484</v>
      </c>
      <c r="AU29" s="568"/>
      <c r="AV29" s="573">
        <v>184.43844705341922</v>
      </c>
      <c r="AW29" s="568"/>
      <c r="AX29" s="573">
        <v>104.03530924970411</v>
      </c>
      <c r="AY29" s="568"/>
      <c r="AZ29" s="573">
        <v>109.06050695092948</v>
      </c>
      <c r="BA29" s="568"/>
      <c r="BB29" s="573">
        <v>177.18184076023675</v>
      </c>
      <c r="BC29" s="568"/>
      <c r="BD29" s="573">
        <v>164.19891700436895</v>
      </c>
      <c r="BE29" s="568"/>
      <c r="BF29" s="573">
        <v>232.92936709634381</v>
      </c>
      <c r="BG29" s="568"/>
      <c r="BH29" s="573">
        <v>205.82183200375209</v>
      </c>
      <c r="BI29" s="568"/>
      <c r="BJ29" s="573" t="s">
        <v>700</v>
      </c>
      <c r="BK29" s="571"/>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469" t="str">
        <f>Parameters!S29</f>
        <v>Manufacture of motor vehicles, trailers, semi-trailers and of other transport equipment</v>
      </c>
      <c r="E30" s="470"/>
      <c r="F30" s="603"/>
      <c r="G30" s="594"/>
      <c r="H30" s="575"/>
      <c r="I30" s="594"/>
      <c r="J30" s="575"/>
      <c r="K30" s="594"/>
      <c r="L30" s="575"/>
      <c r="M30" s="594"/>
      <c r="N30" s="575"/>
      <c r="O30" s="594"/>
      <c r="P30" s="575"/>
      <c r="Q30" s="594"/>
      <c r="R30" s="575"/>
      <c r="S30" s="594"/>
      <c r="T30" s="575"/>
      <c r="U30" s="594"/>
      <c r="V30" s="575"/>
      <c r="W30" s="594"/>
      <c r="X30" s="575"/>
      <c r="Y30" s="594"/>
      <c r="Z30" s="575"/>
      <c r="AA30" s="594"/>
      <c r="AB30" s="575"/>
      <c r="AC30" s="594"/>
      <c r="AD30" s="575"/>
      <c r="AE30" s="594"/>
      <c r="AF30" s="575"/>
      <c r="AG30" s="594"/>
      <c r="AH30" s="575"/>
      <c r="AI30" s="594"/>
      <c r="AJ30" s="575"/>
      <c r="AK30" s="594"/>
      <c r="AL30" s="575"/>
      <c r="AM30" s="594"/>
      <c r="AN30" s="575"/>
      <c r="AO30" s="594"/>
      <c r="AP30" s="575"/>
      <c r="AQ30" s="594"/>
      <c r="AR30" s="575"/>
      <c r="AS30" s="594"/>
      <c r="AT30" s="575"/>
      <c r="AU30" s="594"/>
      <c r="AV30" s="575"/>
      <c r="AW30" s="594"/>
      <c r="AX30" s="575"/>
      <c r="AY30" s="594"/>
      <c r="AZ30" s="575"/>
      <c r="BA30" s="594"/>
      <c r="BB30" s="575"/>
      <c r="BC30" s="594"/>
      <c r="BD30" s="575"/>
      <c r="BE30" s="594"/>
      <c r="BF30" s="575"/>
      <c r="BG30" s="594"/>
      <c r="BH30" s="610"/>
      <c r="BI30" s="594"/>
      <c r="BJ30" s="575"/>
      <c r="BK30" s="598"/>
      <c r="CJ30" s="303"/>
      <c r="CK30" s="303"/>
      <c r="CL30" s="303"/>
      <c r="CM30" s="304"/>
      <c r="CN30" s="303"/>
      <c r="CO30" s="303"/>
      <c r="CP30" s="303"/>
      <c r="CQ30" s="303"/>
      <c r="CR30" s="303"/>
      <c r="CS30" s="303"/>
      <c r="CT30" s="303"/>
    </row>
    <row r="31" spans="1:98" s="15" customFormat="1" ht="12.75" customHeight="1">
      <c r="A31" s="35"/>
      <c r="B31" s="204" t="str">
        <f>Parameters!Q30</f>
        <v>C29</v>
      </c>
      <c r="C31" s="205"/>
      <c r="D31" s="471" t="str">
        <f>Parameters!S30</f>
        <v>Manufacture of motor vehicles, trailers and semi-trailers</v>
      </c>
      <c r="E31" s="472"/>
      <c r="F31" s="567">
        <v>281.18641471521806</v>
      </c>
      <c r="G31" s="568"/>
      <c r="H31" s="569">
        <v>318.3663162606901</v>
      </c>
      <c r="I31" s="568"/>
      <c r="J31" s="569">
        <v>366.66462195462833</v>
      </c>
      <c r="K31" s="568"/>
      <c r="L31" s="569">
        <v>775.92481812338667</v>
      </c>
      <c r="M31" s="568"/>
      <c r="N31" s="569">
        <v>1027.3288846396729</v>
      </c>
      <c r="O31" s="568"/>
      <c r="P31" s="569">
        <v>690.66017121667869</v>
      </c>
      <c r="Q31" s="568"/>
      <c r="R31" s="569">
        <v>835.08852288928006</v>
      </c>
      <c r="S31" s="568"/>
      <c r="T31" s="569">
        <v>804.20073669751298</v>
      </c>
      <c r="U31" s="568"/>
      <c r="V31" s="569">
        <v>1124.8440779718712</v>
      </c>
      <c r="W31" s="568"/>
      <c r="X31" s="569">
        <v>1384.969168327073</v>
      </c>
      <c r="Y31" s="568"/>
      <c r="Z31" s="569">
        <v>1709.2745628325567</v>
      </c>
      <c r="AA31" s="568"/>
      <c r="AB31" s="569">
        <v>1420.9924191600489</v>
      </c>
      <c r="AC31" s="568"/>
      <c r="AD31" s="569">
        <v>1392.452944226442</v>
      </c>
      <c r="AE31" s="568"/>
      <c r="AF31" s="569">
        <v>1360.7510440926619</v>
      </c>
      <c r="AG31" s="568"/>
      <c r="AH31" s="569">
        <v>981.20273825002653</v>
      </c>
      <c r="AI31" s="568"/>
      <c r="AJ31" s="569">
        <v>1164.024575937832</v>
      </c>
      <c r="AK31" s="568"/>
      <c r="AL31" s="569">
        <v>871.7913574248962</v>
      </c>
      <c r="AM31" s="568"/>
      <c r="AN31" s="569">
        <v>808.38174745625997</v>
      </c>
      <c r="AO31" s="568"/>
      <c r="AP31" s="569">
        <v>323.26790318390033</v>
      </c>
      <c r="AQ31" s="568"/>
      <c r="AR31" s="569">
        <v>322.38417284866057</v>
      </c>
      <c r="AS31" s="568"/>
      <c r="AT31" s="569">
        <v>180.16626081001442</v>
      </c>
      <c r="AU31" s="568"/>
      <c r="AV31" s="569">
        <v>176.70673583873071</v>
      </c>
      <c r="AW31" s="568"/>
      <c r="AX31" s="569">
        <v>90.960216337280912</v>
      </c>
      <c r="AY31" s="568"/>
      <c r="AZ31" s="569">
        <v>99.729464341190905</v>
      </c>
      <c r="BA31" s="568"/>
      <c r="BB31" s="569">
        <v>270.80121057016288</v>
      </c>
      <c r="BC31" s="568"/>
      <c r="BD31" s="569">
        <v>163.97852613716333</v>
      </c>
      <c r="BE31" s="568"/>
      <c r="BF31" s="569">
        <v>197.76553092021581</v>
      </c>
      <c r="BG31" s="568"/>
      <c r="BH31" s="569">
        <v>161.93271769786821</v>
      </c>
      <c r="BI31" s="568"/>
      <c r="BJ31" s="569" t="s">
        <v>700</v>
      </c>
      <c r="BK31" s="571"/>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471" t="str">
        <f>Parameters!S31</f>
        <v>Manufacture of other transport equipment</v>
      </c>
      <c r="E32" s="472"/>
      <c r="F32" s="567">
        <v>300.88088664861175</v>
      </c>
      <c r="G32" s="568"/>
      <c r="H32" s="569">
        <v>235.02711294313499</v>
      </c>
      <c r="I32" s="568"/>
      <c r="J32" s="569">
        <v>251.2727918543649</v>
      </c>
      <c r="K32" s="568"/>
      <c r="L32" s="569">
        <v>218.46723347896148</v>
      </c>
      <c r="M32" s="568"/>
      <c r="N32" s="569">
        <v>98.598541019325708</v>
      </c>
      <c r="O32" s="568"/>
      <c r="P32" s="569">
        <v>136.50964837850876</v>
      </c>
      <c r="Q32" s="568"/>
      <c r="R32" s="569">
        <v>202.68877526857145</v>
      </c>
      <c r="S32" s="568"/>
      <c r="T32" s="569">
        <v>128.03786637722735</v>
      </c>
      <c r="U32" s="568"/>
      <c r="V32" s="569">
        <v>123.28276009293023</v>
      </c>
      <c r="W32" s="568"/>
      <c r="X32" s="569">
        <v>122.17851875941258</v>
      </c>
      <c r="Y32" s="568"/>
      <c r="Z32" s="569">
        <v>112.03534901664487</v>
      </c>
      <c r="AA32" s="568"/>
      <c r="AB32" s="569">
        <v>84.328053118056275</v>
      </c>
      <c r="AC32" s="568"/>
      <c r="AD32" s="569">
        <v>89.469954213022518</v>
      </c>
      <c r="AE32" s="568"/>
      <c r="AF32" s="569">
        <v>72.154799939551367</v>
      </c>
      <c r="AG32" s="568"/>
      <c r="AH32" s="569">
        <v>72.140199227704045</v>
      </c>
      <c r="AI32" s="568"/>
      <c r="AJ32" s="569">
        <v>103.05746505450456</v>
      </c>
      <c r="AK32" s="568"/>
      <c r="AL32" s="569">
        <v>188.39805534131125</v>
      </c>
      <c r="AM32" s="568"/>
      <c r="AN32" s="569">
        <v>158.64214640060982</v>
      </c>
      <c r="AO32" s="568"/>
      <c r="AP32" s="569">
        <v>134.89249791137598</v>
      </c>
      <c r="AQ32" s="568"/>
      <c r="AR32" s="569">
        <v>112.19412485505305</v>
      </c>
      <c r="AS32" s="568"/>
      <c r="AT32" s="569">
        <v>118.29645855132678</v>
      </c>
      <c r="AU32" s="568"/>
      <c r="AV32" s="569">
        <v>119.33981256822973</v>
      </c>
      <c r="AW32" s="568"/>
      <c r="AX32" s="569">
        <v>1.9124080199983211</v>
      </c>
      <c r="AY32" s="568"/>
      <c r="AZ32" s="569">
        <v>90.37065010072503</v>
      </c>
      <c r="BA32" s="568"/>
      <c r="BB32" s="569">
        <v>103.78641782337166</v>
      </c>
      <c r="BC32" s="568"/>
      <c r="BD32" s="569">
        <v>94.918831187762223</v>
      </c>
      <c r="BE32" s="568"/>
      <c r="BF32" s="569">
        <v>108.22325952867425</v>
      </c>
      <c r="BG32" s="568"/>
      <c r="BH32" s="569">
        <v>102.15856407437477</v>
      </c>
      <c r="BI32" s="568"/>
      <c r="BJ32" s="569" t="s">
        <v>700</v>
      </c>
      <c r="BK32" s="571"/>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469" t="str">
        <f>Parameters!S32</f>
        <v>Manufacture of furniture; jewellery, musical instruments, toys; repair and installation of machinery and equipment</v>
      </c>
      <c r="E33" s="470"/>
      <c r="F33" s="603"/>
      <c r="G33" s="594"/>
      <c r="H33" s="575"/>
      <c r="I33" s="594"/>
      <c r="J33" s="575"/>
      <c r="K33" s="594"/>
      <c r="L33" s="575"/>
      <c r="M33" s="594"/>
      <c r="N33" s="575"/>
      <c r="O33" s="594"/>
      <c r="P33" s="575"/>
      <c r="Q33" s="594"/>
      <c r="R33" s="575"/>
      <c r="S33" s="594"/>
      <c r="T33" s="575"/>
      <c r="U33" s="594"/>
      <c r="V33" s="575"/>
      <c r="W33" s="594"/>
      <c r="X33" s="575"/>
      <c r="Y33" s="594"/>
      <c r="Z33" s="575"/>
      <c r="AA33" s="594"/>
      <c r="AB33" s="575"/>
      <c r="AC33" s="594"/>
      <c r="AD33" s="575"/>
      <c r="AE33" s="594"/>
      <c r="AF33" s="575"/>
      <c r="AG33" s="594"/>
      <c r="AH33" s="575"/>
      <c r="AI33" s="594"/>
      <c r="AJ33" s="575"/>
      <c r="AK33" s="594"/>
      <c r="AL33" s="575"/>
      <c r="AM33" s="594"/>
      <c r="AN33" s="575"/>
      <c r="AO33" s="594"/>
      <c r="AP33" s="575"/>
      <c r="AQ33" s="594"/>
      <c r="AR33" s="575"/>
      <c r="AS33" s="594"/>
      <c r="AT33" s="575"/>
      <c r="AU33" s="594"/>
      <c r="AV33" s="575"/>
      <c r="AW33" s="594"/>
      <c r="AX33" s="575"/>
      <c r="AY33" s="594"/>
      <c r="AZ33" s="575"/>
      <c r="BA33" s="594"/>
      <c r="BB33" s="575"/>
      <c r="BC33" s="594"/>
      <c r="BD33" s="575"/>
      <c r="BE33" s="594"/>
      <c r="BF33" s="575"/>
      <c r="BG33" s="594"/>
      <c r="BH33" s="610"/>
      <c r="BI33" s="594"/>
      <c r="BJ33" s="575"/>
      <c r="BK33" s="598"/>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471" t="str">
        <f>Parameters!S33</f>
        <v>Manufacture of furniture; other manufacturing</v>
      </c>
      <c r="E34" s="472"/>
      <c r="F34" s="567">
        <v>1123.4107311233645</v>
      </c>
      <c r="G34" s="568"/>
      <c r="H34" s="569">
        <v>1148.7395098418936</v>
      </c>
      <c r="I34" s="568"/>
      <c r="J34" s="569">
        <v>1199.9073076808511</v>
      </c>
      <c r="K34" s="568"/>
      <c r="L34" s="569">
        <v>1195.2462129242037</v>
      </c>
      <c r="M34" s="568"/>
      <c r="N34" s="569">
        <v>365.43082889738702</v>
      </c>
      <c r="O34" s="568"/>
      <c r="P34" s="569">
        <v>920.28903529385525</v>
      </c>
      <c r="Q34" s="568"/>
      <c r="R34" s="569">
        <v>1179.3492893309883</v>
      </c>
      <c r="S34" s="568"/>
      <c r="T34" s="569">
        <v>1199.8439866978758</v>
      </c>
      <c r="U34" s="568"/>
      <c r="V34" s="569">
        <v>1028.9443320418741</v>
      </c>
      <c r="W34" s="568"/>
      <c r="X34" s="569">
        <v>1134.8445429653855</v>
      </c>
      <c r="Y34" s="568"/>
      <c r="Z34" s="569">
        <v>1187.0599457710391</v>
      </c>
      <c r="AA34" s="568"/>
      <c r="AB34" s="569">
        <v>1019.4307663507853</v>
      </c>
      <c r="AC34" s="568"/>
      <c r="AD34" s="569">
        <v>843.12532647827254</v>
      </c>
      <c r="AE34" s="568"/>
      <c r="AF34" s="569">
        <v>674.87482341051748</v>
      </c>
      <c r="AG34" s="568"/>
      <c r="AH34" s="569">
        <v>655.56589564575654</v>
      </c>
      <c r="AI34" s="568"/>
      <c r="AJ34" s="569">
        <v>604.99915405324805</v>
      </c>
      <c r="AK34" s="568"/>
      <c r="AL34" s="569">
        <v>458.89602604408901</v>
      </c>
      <c r="AM34" s="568"/>
      <c r="AN34" s="569">
        <v>374.73406164153408</v>
      </c>
      <c r="AO34" s="568"/>
      <c r="AP34" s="569">
        <v>277.30976949015138</v>
      </c>
      <c r="AQ34" s="568"/>
      <c r="AR34" s="569">
        <v>270.70909926264829</v>
      </c>
      <c r="AS34" s="568"/>
      <c r="AT34" s="569">
        <v>203.89699269832644</v>
      </c>
      <c r="AU34" s="568"/>
      <c r="AV34" s="569">
        <v>184.45286642988592</v>
      </c>
      <c r="AW34" s="568"/>
      <c r="AX34" s="569">
        <v>114.87559285051891</v>
      </c>
      <c r="AY34" s="568"/>
      <c r="AZ34" s="569">
        <v>120.31287229609688</v>
      </c>
      <c r="BA34" s="568"/>
      <c r="BB34" s="569">
        <v>172.91100566480677</v>
      </c>
      <c r="BC34" s="568"/>
      <c r="BD34" s="569">
        <v>131.76186664380171</v>
      </c>
      <c r="BE34" s="568"/>
      <c r="BF34" s="569">
        <v>159.7562414823831</v>
      </c>
      <c r="BG34" s="568"/>
      <c r="BH34" s="569">
        <v>157.3074091153733</v>
      </c>
      <c r="BI34" s="568"/>
      <c r="BJ34" s="569" t="s">
        <v>700</v>
      </c>
      <c r="BK34" s="571"/>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474" t="str">
        <f>Parameters!S34</f>
        <v>Repair and installation of machinery and equipment</v>
      </c>
      <c r="E35" s="473"/>
      <c r="F35" s="567">
        <v>803.09535914935043</v>
      </c>
      <c r="G35" s="568"/>
      <c r="H35" s="569">
        <v>798.58699638683174</v>
      </c>
      <c r="I35" s="568"/>
      <c r="J35" s="569">
        <v>783.18774695766797</v>
      </c>
      <c r="K35" s="568"/>
      <c r="L35" s="569">
        <v>868.6418639843148</v>
      </c>
      <c r="M35" s="568"/>
      <c r="N35" s="569">
        <v>681.75659002000066</v>
      </c>
      <c r="O35" s="568"/>
      <c r="P35" s="569">
        <v>715.628059792861</v>
      </c>
      <c r="Q35" s="568"/>
      <c r="R35" s="569">
        <v>921.35724759908919</v>
      </c>
      <c r="S35" s="568"/>
      <c r="T35" s="569">
        <v>730.14270045265869</v>
      </c>
      <c r="U35" s="568"/>
      <c r="V35" s="569">
        <v>793.7985646443226</v>
      </c>
      <c r="W35" s="568"/>
      <c r="X35" s="569">
        <v>845.7112524668504</v>
      </c>
      <c r="Y35" s="568"/>
      <c r="Z35" s="569">
        <v>893.18594847028271</v>
      </c>
      <c r="AA35" s="568"/>
      <c r="AB35" s="569">
        <v>703.65595791428234</v>
      </c>
      <c r="AC35" s="568"/>
      <c r="AD35" s="569">
        <v>647.52580524207474</v>
      </c>
      <c r="AE35" s="568"/>
      <c r="AF35" s="569">
        <v>565.76800478659754</v>
      </c>
      <c r="AG35" s="568"/>
      <c r="AH35" s="569">
        <v>481.81851186048044</v>
      </c>
      <c r="AI35" s="568"/>
      <c r="AJ35" s="569">
        <v>448.70151707086313</v>
      </c>
      <c r="AK35" s="568"/>
      <c r="AL35" s="569">
        <v>294.95896506352824</v>
      </c>
      <c r="AM35" s="568"/>
      <c r="AN35" s="569">
        <v>254.93856247462909</v>
      </c>
      <c r="AO35" s="568"/>
      <c r="AP35" s="569">
        <v>132.18747151681848</v>
      </c>
      <c r="AQ35" s="568"/>
      <c r="AR35" s="569">
        <v>121.84231788254338</v>
      </c>
      <c r="AS35" s="568"/>
      <c r="AT35" s="569">
        <v>80.540948639858854</v>
      </c>
      <c r="AU35" s="568"/>
      <c r="AV35" s="569">
        <v>75.845630521201215</v>
      </c>
      <c r="AW35" s="568"/>
      <c r="AX35" s="569">
        <v>54.727352996661843</v>
      </c>
      <c r="AY35" s="568"/>
      <c r="AZ35" s="569">
        <v>57.297162552374409</v>
      </c>
      <c r="BA35" s="568"/>
      <c r="BB35" s="569">
        <v>61.646477896556569</v>
      </c>
      <c r="BC35" s="568"/>
      <c r="BD35" s="569">
        <v>40.757666652959891</v>
      </c>
      <c r="BE35" s="568"/>
      <c r="BF35" s="569">
        <v>45.888531306301118</v>
      </c>
      <c r="BG35" s="568"/>
      <c r="BH35" s="569">
        <v>41.169236550477621</v>
      </c>
      <c r="BI35" s="568"/>
      <c r="BJ35" s="569" t="s">
        <v>700</v>
      </c>
      <c r="BK35" s="571"/>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479" t="str">
        <f>Parameters!S35</f>
        <v>Electricity, gas, steam and air conditioning supply</v>
      </c>
      <c r="E36" s="472"/>
      <c r="F36" s="564">
        <v>5266.3159390391293</v>
      </c>
      <c r="G36" s="568"/>
      <c r="H36" s="565">
        <v>5895.7842121085223</v>
      </c>
      <c r="I36" s="568"/>
      <c r="J36" s="565">
        <v>5054.1955731006256</v>
      </c>
      <c r="K36" s="568"/>
      <c r="L36" s="565">
        <v>5030.7424151053665</v>
      </c>
      <c r="M36" s="568"/>
      <c r="N36" s="565">
        <v>5829.1272760641468</v>
      </c>
      <c r="O36" s="568"/>
      <c r="P36" s="565">
        <v>5057.2727603076773</v>
      </c>
      <c r="Q36" s="568"/>
      <c r="R36" s="565">
        <v>4213.1393558037662</v>
      </c>
      <c r="S36" s="568"/>
      <c r="T36" s="565">
        <v>5177.0623626627157</v>
      </c>
      <c r="U36" s="568"/>
      <c r="V36" s="565">
        <v>4957.8952290054231</v>
      </c>
      <c r="W36" s="568"/>
      <c r="X36" s="565">
        <v>5141.0454185666295</v>
      </c>
      <c r="Y36" s="568"/>
      <c r="Z36" s="565">
        <v>4848.4291085824943</v>
      </c>
      <c r="AA36" s="568"/>
      <c r="AB36" s="565">
        <v>4784.5452681946526</v>
      </c>
      <c r="AC36" s="568"/>
      <c r="AD36" s="565">
        <v>4281.4807095027509</v>
      </c>
      <c r="AE36" s="568"/>
      <c r="AF36" s="565">
        <v>3763.7775450214085</v>
      </c>
      <c r="AG36" s="568"/>
      <c r="AH36" s="565">
        <v>3058.6305756429306</v>
      </c>
      <c r="AI36" s="568"/>
      <c r="AJ36" s="565">
        <v>2779.2994888960661</v>
      </c>
      <c r="AK36" s="568"/>
      <c r="AL36" s="565">
        <v>2371.5493460235439</v>
      </c>
      <c r="AM36" s="568"/>
      <c r="AN36" s="565">
        <v>2367.8782716774144</v>
      </c>
      <c r="AO36" s="568"/>
      <c r="AP36" s="565">
        <v>1832.3002504973222</v>
      </c>
      <c r="AQ36" s="568"/>
      <c r="AR36" s="565">
        <v>1504.0974451570528</v>
      </c>
      <c r="AS36" s="568"/>
      <c r="AT36" s="565">
        <v>1484.3281169182928</v>
      </c>
      <c r="AU36" s="568"/>
      <c r="AV36" s="565">
        <v>1975.2928804558478</v>
      </c>
      <c r="AW36" s="568"/>
      <c r="AX36" s="565">
        <v>1612.6594806094774</v>
      </c>
      <c r="AY36" s="568"/>
      <c r="AZ36" s="565">
        <v>1483.8108887483463</v>
      </c>
      <c r="BA36" s="568"/>
      <c r="BB36" s="565">
        <v>1406.8745903708082</v>
      </c>
      <c r="BC36" s="568"/>
      <c r="BD36" s="565">
        <v>1348.8477918568924</v>
      </c>
      <c r="BE36" s="568"/>
      <c r="BF36" s="565">
        <v>1766.384380699061</v>
      </c>
      <c r="BG36" s="568"/>
      <c r="BH36" s="565">
        <v>1743.4154530423166</v>
      </c>
      <c r="BI36" s="568"/>
      <c r="BJ36" s="565" t="s">
        <v>700</v>
      </c>
      <c r="BK36" s="571"/>
      <c r="CJ36" s="303"/>
      <c r="CK36" s="303"/>
      <c r="CL36" s="303"/>
      <c r="CM36" s="304" t="s">
        <v>59</v>
      </c>
      <c r="CN36" s="303" t="s">
        <v>946</v>
      </c>
      <c r="CO36" s="303"/>
      <c r="CP36" s="303"/>
      <c r="CQ36" s="303"/>
      <c r="CR36" s="303"/>
      <c r="CS36" s="303"/>
      <c r="CT36" s="303"/>
    </row>
    <row r="37" spans="1:98" s="13" customFormat="1">
      <c r="A37" s="36"/>
      <c r="B37" s="207" t="str">
        <f>Parameters!Q36</f>
        <v>E</v>
      </c>
      <c r="C37" s="208"/>
      <c r="D37" s="479" t="str">
        <f>Parameters!S36</f>
        <v>Water supply; sewerage, waste management and remediation activities</v>
      </c>
      <c r="E37" s="481"/>
      <c r="F37" s="564">
        <v>1355.323397014223</v>
      </c>
      <c r="G37" s="568"/>
      <c r="H37" s="565">
        <v>1662.6792529961458</v>
      </c>
      <c r="I37" s="568"/>
      <c r="J37" s="565">
        <v>1138.4401392509133</v>
      </c>
      <c r="K37" s="568"/>
      <c r="L37" s="565">
        <v>1174.6944418536946</v>
      </c>
      <c r="M37" s="568"/>
      <c r="N37" s="565">
        <v>1219.4016932643017</v>
      </c>
      <c r="O37" s="568"/>
      <c r="P37" s="565">
        <v>1009.7703709834689</v>
      </c>
      <c r="Q37" s="568"/>
      <c r="R37" s="565">
        <v>1111.8181810118081</v>
      </c>
      <c r="S37" s="568"/>
      <c r="T37" s="565">
        <v>996.88753569540563</v>
      </c>
      <c r="U37" s="568"/>
      <c r="V37" s="565">
        <v>984.87109813802795</v>
      </c>
      <c r="W37" s="568"/>
      <c r="X37" s="565">
        <v>803.18628264942504</v>
      </c>
      <c r="Y37" s="568"/>
      <c r="Z37" s="565">
        <v>896.85254414976635</v>
      </c>
      <c r="AA37" s="568"/>
      <c r="AB37" s="565">
        <v>626.23683808589567</v>
      </c>
      <c r="AC37" s="568"/>
      <c r="AD37" s="565">
        <v>615.92475890270066</v>
      </c>
      <c r="AE37" s="568"/>
      <c r="AF37" s="565">
        <v>601.54141606992096</v>
      </c>
      <c r="AG37" s="568"/>
      <c r="AH37" s="565">
        <v>428.33317974235911</v>
      </c>
      <c r="AI37" s="568"/>
      <c r="AJ37" s="565">
        <v>343.1410844604174</v>
      </c>
      <c r="AK37" s="568"/>
      <c r="AL37" s="565">
        <v>206.861387779648</v>
      </c>
      <c r="AM37" s="568"/>
      <c r="AN37" s="565">
        <v>256.63672795976584</v>
      </c>
      <c r="AO37" s="568"/>
      <c r="AP37" s="565">
        <v>117.15161974059116</v>
      </c>
      <c r="AQ37" s="568"/>
      <c r="AR37" s="565">
        <v>121.88594192644081</v>
      </c>
      <c r="AS37" s="568"/>
      <c r="AT37" s="565">
        <v>134.82134862186084</v>
      </c>
      <c r="AU37" s="568"/>
      <c r="AV37" s="565">
        <v>132.20522431770215</v>
      </c>
      <c r="AW37" s="568"/>
      <c r="AX37" s="565">
        <v>159.86589186118869</v>
      </c>
      <c r="AY37" s="568"/>
      <c r="AZ37" s="565">
        <v>144.28531880850073</v>
      </c>
      <c r="BA37" s="568"/>
      <c r="BB37" s="565">
        <v>75.548700790267446</v>
      </c>
      <c r="BC37" s="568"/>
      <c r="BD37" s="565">
        <v>97.386209511196796</v>
      </c>
      <c r="BE37" s="568"/>
      <c r="BF37" s="565">
        <v>108.17407259483252</v>
      </c>
      <c r="BG37" s="568"/>
      <c r="BH37" s="565">
        <v>98.666052020208994</v>
      </c>
      <c r="BI37" s="568"/>
      <c r="BJ37" s="565" t="s">
        <v>700</v>
      </c>
      <c r="BK37" s="571"/>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474" t="str">
        <f>Parameters!S37</f>
        <v>Water collection, treatment and supply</v>
      </c>
      <c r="E38" s="473"/>
      <c r="F38" s="567">
        <v>844.69988269940995</v>
      </c>
      <c r="G38" s="568"/>
      <c r="H38" s="569">
        <v>974.83711541142441</v>
      </c>
      <c r="I38" s="568"/>
      <c r="J38" s="569">
        <v>727.33606562271177</v>
      </c>
      <c r="K38" s="568"/>
      <c r="L38" s="569">
        <v>717.77994996958034</v>
      </c>
      <c r="M38" s="568"/>
      <c r="N38" s="569">
        <v>770.756800167096</v>
      </c>
      <c r="O38" s="568"/>
      <c r="P38" s="569">
        <v>541.59530913792332</v>
      </c>
      <c r="Q38" s="568"/>
      <c r="R38" s="569">
        <v>549.48243070443334</v>
      </c>
      <c r="S38" s="568"/>
      <c r="T38" s="569">
        <v>515.82443207257415</v>
      </c>
      <c r="U38" s="568"/>
      <c r="V38" s="569">
        <v>540.89318486507955</v>
      </c>
      <c r="W38" s="568"/>
      <c r="X38" s="569">
        <v>507.7604611363181</v>
      </c>
      <c r="Y38" s="568"/>
      <c r="Z38" s="569">
        <v>519.06468718223198</v>
      </c>
      <c r="AA38" s="568"/>
      <c r="AB38" s="569">
        <v>351.22828789545684</v>
      </c>
      <c r="AC38" s="568"/>
      <c r="AD38" s="569">
        <v>344.53987788768939</v>
      </c>
      <c r="AE38" s="568"/>
      <c r="AF38" s="569">
        <v>258.64725784467277</v>
      </c>
      <c r="AG38" s="568"/>
      <c r="AH38" s="569">
        <v>221.37389131264874</v>
      </c>
      <c r="AI38" s="568"/>
      <c r="AJ38" s="569">
        <v>152.84505715858893</v>
      </c>
      <c r="AK38" s="568"/>
      <c r="AL38" s="569">
        <v>95.430721370639432</v>
      </c>
      <c r="AM38" s="568"/>
      <c r="AN38" s="569">
        <v>82.47852322086797</v>
      </c>
      <c r="AO38" s="568"/>
      <c r="AP38" s="569">
        <v>20.905943585282714</v>
      </c>
      <c r="AQ38" s="568"/>
      <c r="AR38" s="569">
        <v>18.026662903087914</v>
      </c>
      <c r="AS38" s="568"/>
      <c r="AT38" s="569">
        <v>21.199296688615437</v>
      </c>
      <c r="AU38" s="568"/>
      <c r="AV38" s="569">
        <v>15.369173297091642</v>
      </c>
      <c r="AW38" s="568"/>
      <c r="AX38" s="569">
        <v>16.827406614203337</v>
      </c>
      <c r="AY38" s="568"/>
      <c r="AZ38" s="569">
        <v>13.941748539502756</v>
      </c>
      <c r="BA38" s="568"/>
      <c r="BB38" s="569">
        <v>17.936403768764574</v>
      </c>
      <c r="BC38" s="568"/>
      <c r="BD38" s="569">
        <v>19.967468409525498</v>
      </c>
      <c r="BE38" s="568"/>
      <c r="BF38" s="569">
        <v>20.775759309979755</v>
      </c>
      <c r="BG38" s="568"/>
      <c r="BH38" s="569">
        <v>19.738626662413491</v>
      </c>
      <c r="BI38" s="568"/>
      <c r="BJ38" s="569" t="s">
        <v>700</v>
      </c>
      <c r="BK38" s="571"/>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474" t="str">
        <f>Parameters!S38</f>
        <v>Sewerage, waste management, remediation activities</v>
      </c>
      <c r="E39" s="473"/>
      <c r="F39" s="567">
        <v>510.62351431481312</v>
      </c>
      <c r="G39" s="568"/>
      <c r="H39" s="569">
        <v>687.84213758472151</v>
      </c>
      <c r="I39" s="568"/>
      <c r="J39" s="569">
        <v>411.10407362820149</v>
      </c>
      <c r="K39" s="568"/>
      <c r="L39" s="569">
        <v>456.91449188411434</v>
      </c>
      <c r="M39" s="568"/>
      <c r="N39" s="569">
        <v>448.64489309720574</v>
      </c>
      <c r="O39" s="568"/>
      <c r="P39" s="569">
        <v>468.1750618455456</v>
      </c>
      <c r="Q39" s="568"/>
      <c r="R39" s="569">
        <v>562.33575030737484</v>
      </c>
      <c r="S39" s="568"/>
      <c r="T39" s="569">
        <v>481.06310362283148</v>
      </c>
      <c r="U39" s="568"/>
      <c r="V39" s="569">
        <v>443.97791327294846</v>
      </c>
      <c r="W39" s="568"/>
      <c r="X39" s="569">
        <v>295.42582151310688</v>
      </c>
      <c r="Y39" s="568"/>
      <c r="Z39" s="569">
        <v>377.78785696753431</v>
      </c>
      <c r="AA39" s="568"/>
      <c r="AB39" s="569">
        <v>275.00855019043888</v>
      </c>
      <c r="AC39" s="568"/>
      <c r="AD39" s="569">
        <v>271.38488101501133</v>
      </c>
      <c r="AE39" s="568"/>
      <c r="AF39" s="569">
        <v>342.89415822524819</v>
      </c>
      <c r="AG39" s="568"/>
      <c r="AH39" s="569">
        <v>206.9592884297104</v>
      </c>
      <c r="AI39" s="568"/>
      <c r="AJ39" s="569">
        <v>190.29602730182847</v>
      </c>
      <c r="AK39" s="568"/>
      <c r="AL39" s="569">
        <v>111.43066640900858</v>
      </c>
      <c r="AM39" s="568"/>
      <c r="AN39" s="569">
        <v>174.15820473889789</v>
      </c>
      <c r="AO39" s="568"/>
      <c r="AP39" s="569">
        <v>96.245676155308445</v>
      </c>
      <c r="AQ39" s="568"/>
      <c r="AR39" s="569">
        <v>103.8592790233529</v>
      </c>
      <c r="AS39" s="568"/>
      <c r="AT39" s="569">
        <v>113.62205193324539</v>
      </c>
      <c r="AU39" s="568"/>
      <c r="AV39" s="569">
        <v>116.83605102061051</v>
      </c>
      <c r="AW39" s="568"/>
      <c r="AX39" s="569">
        <v>143.03848524698535</v>
      </c>
      <c r="AY39" s="568"/>
      <c r="AZ39" s="569">
        <v>130.34357026899798</v>
      </c>
      <c r="BA39" s="568"/>
      <c r="BB39" s="569">
        <v>57.612297021502869</v>
      </c>
      <c r="BC39" s="568"/>
      <c r="BD39" s="569">
        <v>77.418741101671301</v>
      </c>
      <c r="BE39" s="568"/>
      <c r="BF39" s="569">
        <v>87.398313284852762</v>
      </c>
      <c r="BG39" s="568"/>
      <c r="BH39" s="569">
        <v>78.927425357795499</v>
      </c>
      <c r="BI39" s="568"/>
      <c r="BJ39" s="569" t="s">
        <v>700</v>
      </c>
      <c r="BK39" s="571"/>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479" t="str">
        <f>Parameters!S39</f>
        <v>Construction</v>
      </c>
      <c r="E40" s="472"/>
      <c r="F40" s="564">
        <v>5636.199996609228</v>
      </c>
      <c r="G40" s="568"/>
      <c r="H40" s="565">
        <v>6523.7655504694549</v>
      </c>
      <c r="I40" s="568"/>
      <c r="J40" s="565">
        <v>5936.4800348319568</v>
      </c>
      <c r="K40" s="568"/>
      <c r="L40" s="565">
        <v>6545.3087800811736</v>
      </c>
      <c r="M40" s="568"/>
      <c r="N40" s="565">
        <v>5438.6151802448985</v>
      </c>
      <c r="O40" s="568"/>
      <c r="P40" s="565">
        <v>5127.6159347750599</v>
      </c>
      <c r="Q40" s="568"/>
      <c r="R40" s="565">
        <v>5430.7673306098504</v>
      </c>
      <c r="S40" s="568"/>
      <c r="T40" s="565">
        <v>5677.3432854683469</v>
      </c>
      <c r="U40" s="568"/>
      <c r="V40" s="565">
        <v>5112.986554255468</v>
      </c>
      <c r="W40" s="568"/>
      <c r="X40" s="565">
        <v>4906.4096259561784</v>
      </c>
      <c r="Y40" s="568"/>
      <c r="Z40" s="565">
        <v>5707.1801115137896</v>
      </c>
      <c r="AA40" s="568"/>
      <c r="AB40" s="565">
        <v>4645.6921600813757</v>
      </c>
      <c r="AC40" s="568"/>
      <c r="AD40" s="565">
        <v>5127.5975315892429</v>
      </c>
      <c r="AE40" s="568"/>
      <c r="AF40" s="565">
        <v>5000.9921575800199</v>
      </c>
      <c r="AG40" s="568"/>
      <c r="AH40" s="565">
        <v>4537.1348489844913</v>
      </c>
      <c r="AI40" s="568"/>
      <c r="AJ40" s="565">
        <v>3617.5543503652111</v>
      </c>
      <c r="AK40" s="568"/>
      <c r="AL40" s="565">
        <v>2560.3885922034324</v>
      </c>
      <c r="AM40" s="568"/>
      <c r="AN40" s="565">
        <v>2341.7690182438273</v>
      </c>
      <c r="AO40" s="568"/>
      <c r="AP40" s="565">
        <v>875.06629839016023</v>
      </c>
      <c r="AQ40" s="568"/>
      <c r="AR40" s="565">
        <v>836.19218606250445</v>
      </c>
      <c r="AS40" s="568"/>
      <c r="AT40" s="565">
        <v>485.47479387502966</v>
      </c>
      <c r="AU40" s="568"/>
      <c r="AV40" s="565">
        <v>425.08954865000004</v>
      </c>
      <c r="AW40" s="568"/>
      <c r="AX40" s="565">
        <v>326.80349207063148</v>
      </c>
      <c r="AY40" s="568"/>
      <c r="AZ40" s="565">
        <v>263.78565879516339</v>
      </c>
      <c r="BA40" s="568"/>
      <c r="BB40" s="565">
        <v>655.83226508045186</v>
      </c>
      <c r="BC40" s="568"/>
      <c r="BD40" s="565">
        <v>455.33164392827194</v>
      </c>
      <c r="BE40" s="568"/>
      <c r="BF40" s="565">
        <v>508.13016205536718</v>
      </c>
      <c r="BG40" s="568"/>
      <c r="BH40" s="565">
        <v>449.94404844457438</v>
      </c>
      <c r="BI40" s="568"/>
      <c r="BJ40" s="565" t="s">
        <v>700</v>
      </c>
      <c r="BK40" s="571"/>
      <c r="CJ40" s="303"/>
      <c r="CK40" s="303"/>
      <c r="CL40" s="303"/>
      <c r="CM40" s="304" t="s">
        <v>159</v>
      </c>
      <c r="CN40" s="303" t="s">
        <v>946</v>
      </c>
      <c r="CO40" s="303"/>
      <c r="CP40" s="303"/>
      <c r="CQ40" s="303"/>
      <c r="CR40" s="303"/>
      <c r="CS40" s="303"/>
      <c r="CT40" s="303"/>
    </row>
    <row r="41" spans="1:98" s="13" customFormat="1">
      <c r="A41" s="36"/>
      <c r="B41" s="207" t="str">
        <f>Parameters!Q40</f>
        <v>G</v>
      </c>
      <c r="C41" s="208"/>
      <c r="D41" s="479" t="str">
        <f>Parameters!S40</f>
        <v>Wholesale and retail trade; repair of motor vehicles and motorcycles</v>
      </c>
      <c r="E41" s="481"/>
      <c r="F41" s="564">
        <v>7514.841246062746</v>
      </c>
      <c r="G41" s="568"/>
      <c r="H41" s="565">
        <v>7368.9569942675098</v>
      </c>
      <c r="I41" s="568"/>
      <c r="J41" s="565">
        <v>7733.3398846863583</v>
      </c>
      <c r="K41" s="568"/>
      <c r="L41" s="565">
        <v>8875.9549211488466</v>
      </c>
      <c r="M41" s="568"/>
      <c r="N41" s="565">
        <v>8389.5414651133578</v>
      </c>
      <c r="O41" s="568"/>
      <c r="P41" s="565">
        <v>8076.4909022221709</v>
      </c>
      <c r="Q41" s="568"/>
      <c r="R41" s="565">
        <v>10021.882451129</v>
      </c>
      <c r="S41" s="568"/>
      <c r="T41" s="565">
        <v>8741.6086878408296</v>
      </c>
      <c r="U41" s="568"/>
      <c r="V41" s="565">
        <v>9097.7344074433204</v>
      </c>
      <c r="W41" s="568"/>
      <c r="X41" s="565">
        <v>9167.140185896309</v>
      </c>
      <c r="Y41" s="568"/>
      <c r="Z41" s="565">
        <v>10914.526557788331</v>
      </c>
      <c r="AA41" s="568"/>
      <c r="AB41" s="565">
        <v>7983.1425377551686</v>
      </c>
      <c r="AC41" s="568"/>
      <c r="AD41" s="565">
        <v>7037.7358380436426</v>
      </c>
      <c r="AE41" s="568"/>
      <c r="AF41" s="565">
        <v>6642.3496357025033</v>
      </c>
      <c r="AG41" s="568"/>
      <c r="AH41" s="565">
        <v>5891.8475540765412</v>
      </c>
      <c r="AI41" s="568"/>
      <c r="AJ41" s="565">
        <v>5123.1642251783505</v>
      </c>
      <c r="AK41" s="568"/>
      <c r="AL41" s="565">
        <v>3454.1593391659885</v>
      </c>
      <c r="AM41" s="568"/>
      <c r="AN41" s="565">
        <v>3245.2037478489819</v>
      </c>
      <c r="AO41" s="568"/>
      <c r="AP41" s="565">
        <v>1400.7783916188791</v>
      </c>
      <c r="AQ41" s="568"/>
      <c r="AR41" s="565">
        <v>1201.4193864474396</v>
      </c>
      <c r="AS41" s="568"/>
      <c r="AT41" s="565">
        <v>1297.9524682022898</v>
      </c>
      <c r="AU41" s="568"/>
      <c r="AV41" s="565">
        <v>1189.6532358620948</v>
      </c>
      <c r="AW41" s="568"/>
      <c r="AX41" s="565">
        <v>1323.5408013613546</v>
      </c>
      <c r="AY41" s="568"/>
      <c r="AZ41" s="565">
        <v>1084.0457490072927</v>
      </c>
      <c r="BA41" s="568"/>
      <c r="BB41" s="565">
        <v>1131.5432783765846</v>
      </c>
      <c r="BC41" s="568"/>
      <c r="BD41" s="565">
        <v>1034.6560703947396</v>
      </c>
      <c r="BE41" s="568"/>
      <c r="BF41" s="565">
        <v>1062.5824186219565</v>
      </c>
      <c r="BG41" s="568"/>
      <c r="BH41" s="565">
        <v>990.5107878608726</v>
      </c>
      <c r="BI41" s="568"/>
      <c r="BJ41" s="565" t="s">
        <v>700</v>
      </c>
      <c r="BK41" s="571"/>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471" t="str">
        <f>Parameters!S41</f>
        <v>Wholesale and retail trade and repair of motor vehicles and motorcycles</v>
      </c>
      <c r="E42" s="472"/>
      <c r="F42" s="567">
        <v>1055.944475291059</v>
      </c>
      <c r="G42" s="568"/>
      <c r="H42" s="569">
        <v>1516.0103625457775</v>
      </c>
      <c r="I42" s="568"/>
      <c r="J42" s="569">
        <v>1281.874028645854</v>
      </c>
      <c r="K42" s="568"/>
      <c r="L42" s="569">
        <v>1758.5058603251862</v>
      </c>
      <c r="M42" s="568"/>
      <c r="N42" s="569">
        <v>1285.8822772931778</v>
      </c>
      <c r="O42" s="568"/>
      <c r="P42" s="569">
        <v>1339.0840213349118</v>
      </c>
      <c r="Q42" s="568"/>
      <c r="R42" s="569">
        <v>2355.1182765606886</v>
      </c>
      <c r="S42" s="568"/>
      <c r="T42" s="569">
        <v>1846.9432840683553</v>
      </c>
      <c r="U42" s="568"/>
      <c r="V42" s="569">
        <v>1802.2425846604851</v>
      </c>
      <c r="W42" s="568"/>
      <c r="X42" s="569">
        <v>2166.9032040936331</v>
      </c>
      <c r="Y42" s="568"/>
      <c r="Z42" s="569">
        <v>2276.2274964179642</v>
      </c>
      <c r="AA42" s="568"/>
      <c r="AB42" s="569">
        <v>1849.277516934063</v>
      </c>
      <c r="AC42" s="568"/>
      <c r="AD42" s="569">
        <v>1589.9459533290087</v>
      </c>
      <c r="AE42" s="568"/>
      <c r="AF42" s="569">
        <v>1508.9093039546337</v>
      </c>
      <c r="AG42" s="568"/>
      <c r="AH42" s="569">
        <v>902.05333990285362</v>
      </c>
      <c r="AI42" s="568"/>
      <c r="AJ42" s="569">
        <v>534.79955111339359</v>
      </c>
      <c r="AK42" s="568"/>
      <c r="AL42" s="569">
        <v>288.13597202098561</v>
      </c>
      <c r="AM42" s="568"/>
      <c r="AN42" s="569">
        <v>303.63820908116674</v>
      </c>
      <c r="AO42" s="568"/>
      <c r="AP42" s="569">
        <v>138.26230881896663</v>
      </c>
      <c r="AQ42" s="568"/>
      <c r="AR42" s="569">
        <v>117.04918893277492</v>
      </c>
      <c r="AS42" s="568"/>
      <c r="AT42" s="569">
        <v>134.08855211151672</v>
      </c>
      <c r="AU42" s="568"/>
      <c r="AV42" s="569">
        <v>111.23567512068284</v>
      </c>
      <c r="AW42" s="568"/>
      <c r="AX42" s="569">
        <v>150.137789376348</v>
      </c>
      <c r="AY42" s="568"/>
      <c r="AZ42" s="569">
        <v>133.28246232212899</v>
      </c>
      <c r="BA42" s="568"/>
      <c r="BB42" s="569">
        <v>194.47034995215964</v>
      </c>
      <c r="BC42" s="568"/>
      <c r="BD42" s="569">
        <v>158.73856470495619</v>
      </c>
      <c r="BE42" s="568"/>
      <c r="BF42" s="569">
        <v>155.47909495372656</v>
      </c>
      <c r="BG42" s="568"/>
      <c r="BH42" s="569">
        <v>158.210477234248</v>
      </c>
      <c r="BI42" s="568"/>
      <c r="BJ42" s="569" t="s">
        <v>700</v>
      </c>
      <c r="BK42" s="571"/>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471" t="str">
        <f>Parameters!S42</f>
        <v>Wholesale trade, except of motor vehicles and motorcycles</v>
      </c>
      <c r="E43" s="472"/>
      <c r="F43" s="567">
        <v>3211.398813621418</v>
      </c>
      <c r="G43" s="568"/>
      <c r="H43" s="569">
        <v>2796.4648633082543</v>
      </c>
      <c r="I43" s="568"/>
      <c r="J43" s="569">
        <v>3970.5033589654458</v>
      </c>
      <c r="K43" s="568"/>
      <c r="L43" s="569">
        <v>4015.5493916041614</v>
      </c>
      <c r="M43" s="568"/>
      <c r="N43" s="569">
        <v>4577.1373506765121</v>
      </c>
      <c r="O43" s="568"/>
      <c r="P43" s="569">
        <v>4099.3067749683214</v>
      </c>
      <c r="Q43" s="568"/>
      <c r="R43" s="569">
        <v>4247.6034586609048</v>
      </c>
      <c r="S43" s="568"/>
      <c r="T43" s="569">
        <v>3479.0472802222885</v>
      </c>
      <c r="U43" s="568"/>
      <c r="V43" s="569">
        <v>3620.5526449366253</v>
      </c>
      <c r="W43" s="568"/>
      <c r="X43" s="569">
        <v>3809.0927607295143</v>
      </c>
      <c r="Y43" s="568"/>
      <c r="Z43" s="569">
        <v>4532.4365277149691</v>
      </c>
      <c r="AA43" s="568"/>
      <c r="AB43" s="569">
        <v>3033.1220337433324</v>
      </c>
      <c r="AC43" s="568"/>
      <c r="AD43" s="569">
        <v>2913.7221453468082</v>
      </c>
      <c r="AE43" s="568"/>
      <c r="AF43" s="569">
        <v>2708.1287965356723</v>
      </c>
      <c r="AG43" s="568"/>
      <c r="AH43" s="569">
        <v>2886.4084474372571</v>
      </c>
      <c r="AI43" s="568"/>
      <c r="AJ43" s="569">
        <v>2604.4584735924013</v>
      </c>
      <c r="AK43" s="568"/>
      <c r="AL43" s="569">
        <v>1682.8026681831254</v>
      </c>
      <c r="AM43" s="568"/>
      <c r="AN43" s="569">
        <v>1272.2815283876223</v>
      </c>
      <c r="AO43" s="568"/>
      <c r="AP43" s="569">
        <v>572.59610612416486</v>
      </c>
      <c r="AQ43" s="568"/>
      <c r="AR43" s="569">
        <v>480.93896034358193</v>
      </c>
      <c r="AS43" s="568"/>
      <c r="AT43" s="569">
        <v>499.3883388558541</v>
      </c>
      <c r="AU43" s="568"/>
      <c r="AV43" s="569">
        <v>492.69452007113119</v>
      </c>
      <c r="AW43" s="568"/>
      <c r="AX43" s="569">
        <v>527.04966583138298</v>
      </c>
      <c r="AY43" s="568"/>
      <c r="AZ43" s="569">
        <v>424.86987169742525</v>
      </c>
      <c r="BA43" s="568"/>
      <c r="BB43" s="569">
        <v>416.04387625024822</v>
      </c>
      <c r="BC43" s="568"/>
      <c r="BD43" s="569">
        <v>400.24406292207806</v>
      </c>
      <c r="BE43" s="568"/>
      <c r="BF43" s="569">
        <v>404.30095836096621</v>
      </c>
      <c r="BG43" s="568"/>
      <c r="BH43" s="569">
        <v>380.47424214566155</v>
      </c>
      <c r="BI43" s="568"/>
      <c r="BJ43" s="569" t="s">
        <v>700</v>
      </c>
      <c r="BK43" s="571"/>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471" t="str">
        <f>Parameters!S43</f>
        <v>Retail trade, except of motor vehicles and motorcycles</v>
      </c>
      <c r="E44" s="472"/>
      <c r="F44" s="567">
        <v>3247.4979571502695</v>
      </c>
      <c r="G44" s="568"/>
      <c r="H44" s="569">
        <v>3056.4817684134778</v>
      </c>
      <c r="I44" s="568"/>
      <c r="J44" s="569">
        <v>2480.9624970750588</v>
      </c>
      <c r="K44" s="568"/>
      <c r="L44" s="569">
        <v>3101.8996692194983</v>
      </c>
      <c r="M44" s="568"/>
      <c r="N44" s="569">
        <v>2526.5218371436677</v>
      </c>
      <c r="O44" s="568"/>
      <c r="P44" s="569">
        <v>2638.1001059189375</v>
      </c>
      <c r="Q44" s="568"/>
      <c r="R44" s="569">
        <v>3419.1607159074065</v>
      </c>
      <c r="S44" s="568"/>
      <c r="T44" s="569">
        <v>3415.6181235501858</v>
      </c>
      <c r="U44" s="568"/>
      <c r="V44" s="569">
        <v>3674.9391778462114</v>
      </c>
      <c r="W44" s="568"/>
      <c r="X44" s="569">
        <v>3191.1442210731616</v>
      </c>
      <c r="Y44" s="568"/>
      <c r="Z44" s="569">
        <v>4105.8625336553978</v>
      </c>
      <c r="AA44" s="568"/>
      <c r="AB44" s="569">
        <v>3100.7429870777733</v>
      </c>
      <c r="AC44" s="568"/>
      <c r="AD44" s="569">
        <v>2534.0677393678261</v>
      </c>
      <c r="AE44" s="568"/>
      <c r="AF44" s="569">
        <v>2425.3115352121968</v>
      </c>
      <c r="AG44" s="568"/>
      <c r="AH44" s="569">
        <v>2103.3857667364309</v>
      </c>
      <c r="AI44" s="568"/>
      <c r="AJ44" s="569">
        <v>1983.9062004725558</v>
      </c>
      <c r="AK44" s="568"/>
      <c r="AL44" s="569">
        <v>1483.2206989618776</v>
      </c>
      <c r="AM44" s="568"/>
      <c r="AN44" s="569">
        <v>1669.2840103801932</v>
      </c>
      <c r="AO44" s="568"/>
      <c r="AP44" s="569">
        <v>689.91997667574776</v>
      </c>
      <c r="AQ44" s="568"/>
      <c r="AR44" s="569">
        <v>603.43123717108278</v>
      </c>
      <c r="AS44" s="568"/>
      <c r="AT44" s="569">
        <v>664.47557723491911</v>
      </c>
      <c r="AU44" s="568"/>
      <c r="AV44" s="569">
        <v>585.72304067028074</v>
      </c>
      <c r="AW44" s="568"/>
      <c r="AX44" s="569">
        <v>646.35334615362365</v>
      </c>
      <c r="AY44" s="568"/>
      <c r="AZ44" s="569">
        <v>525.89341498773831</v>
      </c>
      <c r="BA44" s="568"/>
      <c r="BB44" s="569">
        <v>521.02905217417685</v>
      </c>
      <c r="BC44" s="568"/>
      <c r="BD44" s="569">
        <v>475.6734427677053</v>
      </c>
      <c r="BE44" s="568"/>
      <c r="BF44" s="569">
        <v>502.80236530726376</v>
      </c>
      <c r="BG44" s="568"/>
      <c r="BH44" s="569">
        <v>451.82606848096304</v>
      </c>
      <c r="BI44" s="568"/>
      <c r="BJ44" s="569" t="s">
        <v>700</v>
      </c>
      <c r="BK44" s="571"/>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479" t="str">
        <f>Parameters!S44</f>
        <v>Transportation and storage</v>
      </c>
      <c r="E45" s="481"/>
      <c r="F45" s="564">
        <v>16789.769630293518</v>
      </c>
      <c r="G45" s="568"/>
      <c r="H45" s="565">
        <v>15833.696305500705</v>
      </c>
      <c r="I45" s="568"/>
      <c r="J45" s="565">
        <v>14422.366503937417</v>
      </c>
      <c r="K45" s="568"/>
      <c r="L45" s="565">
        <v>14385.997907784331</v>
      </c>
      <c r="M45" s="568"/>
      <c r="N45" s="565">
        <v>14617.468571219155</v>
      </c>
      <c r="O45" s="568"/>
      <c r="P45" s="565">
        <v>12362.951640573046</v>
      </c>
      <c r="Q45" s="568"/>
      <c r="R45" s="565">
        <v>14131.536098712468</v>
      </c>
      <c r="S45" s="568"/>
      <c r="T45" s="565">
        <v>13175.759314875952</v>
      </c>
      <c r="U45" s="568"/>
      <c r="V45" s="565">
        <v>13007.297067811387</v>
      </c>
      <c r="W45" s="568"/>
      <c r="X45" s="565">
        <v>13002.113994489988</v>
      </c>
      <c r="Y45" s="568"/>
      <c r="Z45" s="565">
        <v>15064.682019722337</v>
      </c>
      <c r="AA45" s="568"/>
      <c r="AB45" s="565">
        <v>12025.963182323749</v>
      </c>
      <c r="AC45" s="568"/>
      <c r="AD45" s="565">
        <v>12379.925934513025</v>
      </c>
      <c r="AE45" s="568"/>
      <c r="AF45" s="565">
        <v>13977.175515459638</v>
      </c>
      <c r="AG45" s="568"/>
      <c r="AH45" s="565">
        <v>12791.325455581173</v>
      </c>
      <c r="AI45" s="568"/>
      <c r="AJ45" s="565">
        <v>10088.526654755315</v>
      </c>
      <c r="AK45" s="568"/>
      <c r="AL45" s="565">
        <v>7432.17099107383</v>
      </c>
      <c r="AM45" s="568"/>
      <c r="AN45" s="565">
        <v>7426.265295420365</v>
      </c>
      <c r="AO45" s="568"/>
      <c r="AP45" s="565">
        <v>3730.4881887107408</v>
      </c>
      <c r="AQ45" s="568"/>
      <c r="AR45" s="565">
        <v>2307.2791145177034</v>
      </c>
      <c r="AS45" s="568"/>
      <c r="AT45" s="565">
        <v>3272.503344701649</v>
      </c>
      <c r="AU45" s="568"/>
      <c r="AV45" s="565">
        <v>2903.7081898520246</v>
      </c>
      <c r="AW45" s="568"/>
      <c r="AX45" s="565">
        <v>2766.3960839222495</v>
      </c>
      <c r="AY45" s="568"/>
      <c r="AZ45" s="565">
        <v>2504.4771889264925</v>
      </c>
      <c r="BA45" s="568"/>
      <c r="BB45" s="565">
        <v>2346.670820766617</v>
      </c>
      <c r="BC45" s="568"/>
      <c r="BD45" s="565">
        <v>1748.1018283091767</v>
      </c>
      <c r="BE45" s="568"/>
      <c r="BF45" s="565">
        <v>1901.0996746361627</v>
      </c>
      <c r="BG45" s="568"/>
      <c r="BH45" s="565">
        <v>1884.8234392924105</v>
      </c>
      <c r="BI45" s="568"/>
      <c r="BJ45" s="565" t="s">
        <v>700</v>
      </c>
      <c r="BK45" s="571"/>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471" t="str">
        <f>Parameters!S45</f>
        <v>Land transport and transport via pipelines</v>
      </c>
      <c r="E46" s="472"/>
      <c r="F46" s="567">
        <v>14363.578383325492</v>
      </c>
      <c r="G46" s="568"/>
      <c r="H46" s="569">
        <v>13238.960458034913</v>
      </c>
      <c r="I46" s="568"/>
      <c r="J46" s="569">
        <v>12104.417419584866</v>
      </c>
      <c r="K46" s="568"/>
      <c r="L46" s="569">
        <v>12297.198712912512</v>
      </c>
      <c r="M46" s="568"/>
      <c r="N46" s="569">
        <v>12390.423097058472</v>
      </c>
      <c r="O46" s="568"/>
      <c r="P46" s="569">
        <v>10708.266269310381</v>
      </c>
      <c r="Q46" s="568"/>
      <c r="R46" s="569">
        <v>12213.095620668966</v>
      </c>
      <c r="S46" s="568"/>
      <c r="T46" s="569">
        <v>11833.507121605397</v>
      </c>
      <c r="U46" s="568"/>
      <c r="V46" s="569">
        <v>11409.054983727525</v>
      </c>
      <c r="W46" s="568"/>
      <c r="X46" s="569">
        <v>11873.406852243033</v>
      </c>
      <c r="Y46" s="568"/>
      <c r="Z46" s="569">
        <v>13624.274495915337</v>
      </c>
      <c r="AA46" s="568"/>
      <c r="AB46" s="569">
        <v>11027.202624306259</v>
      </c>
      <c r="AC46" s="568"/>
      <c r="AD46" s="569">
        <v>11470.004717386259</v>
      </c>
      <c r="AE46" s="568"/>
      <c r="AF46" s="569">
        <v>13108.939261346986</v>
      </c>
      <c r="AG46" s="568"/>
      <c r="AH46" s="569">
        <v>12152.83256657844</v>
      </c>
      <c r="AI46" s="568"/>
      <c r="AJ46" s="569">
        <v>9471.6438983497501</v>
      </c>
      <c r="AK46" s="568"/>
      <c r="AL46" s="569">
        <v>6845.0122519586257</v>
      </c>
      <c r="AM46" s="568"/>
      <c r="AN46" s="569">
        <v>6971.2299026454903</v>
      </c>
      <c r="AO46" s="568"/>
      <c r="AP46" s="569">
        <v>3331.1352608834122</v>
      </c>
      <c r="AQ46" s="568"/>
      <c r="AR46" s="569">
        <v>2047.0871050678622</v>
      </c>
      <c r="AS46" s="568"/>
      <c r="AT46" s="569">
        <v>2958.951928795404</v>
      </c>
      <c r="AU46" s="568"/>
      <c r="AV46" s="569">
        <v>2615.3445859718322</v>
      </c>
      <c r="AW46" s="568"/>
      <c r="AX46" s="569">
        <v>2458.7471816753705</v>
      </c>
      <c r="AY46" s="568"/>
      <c r="AZ46" s="569">
        <v>2258.5707654930484</v>
      </c>
      <c r="BA46" s="568"/>
      <c r="BB46" s="569">
        <v>2105.1615868010149</v>
      </c>
      <c r="BC46" s="568"/>
      <c r="BD46" s="569">
        <v>1555.0142507914359</v>
      </c>
      <c r="BE46" s="568"/>
      <c r="BF46" s="569">
        <v>1683.4423819228437</v>
      </c>
      <c r="BG46" s="568"/>
      <c r="BH46" s="569">
        <v>1688.8578617295227</v>
      </c>
      <c r="BI46" s="568"/>
      <c r="BJ46" s="569" t="s">
        <v>700</v>
      </c>
      <c r="BK46" s="571"/>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471" t="str">
        <f>Parameters!S46</f>
        <v>Water transport</v>
      </c>
      <c r="E47" s="500"/>
      <c r="F47" s="567">
        <v>49.937430139720227</v>
      </c>
      <c r="G47" s="568"/>
      <c r="H47" s="569">
        <v>39.551626776739262</v>
      </c>
      <c r="I47" s="568"/>
      <c r="J47" s="569">
        <v>42.647303918227578</v>
      </c>
      <c r="K47" s="568"/>
      <c r="L47" s="569">
        <v>49.081840770109032</v>
      </c>
      <c r="M47" s="568"/>
      <c r="N47" s="569">
        <v>55.33945182880602</v>
      </c>
      <c r="O47" s="568"/>
      <c r="P47" s="569">
        <v>26.400180663175782</v>
      </c>
      <c r="Q47" s="568"/>
      <c r="R47" s="569">
        <v>32.886942005710445</v>
      </c>
      <c r="S47" s="568"/>
      <c r="T47" s="569">
        <v>41.428355992821992</v>
      </c>
      <c r="U47" s="568"/>
      <c r="V47" s="569">
        <v>35.068252807668195</v>
      </c>
      <c r="W47" s="568"/>
      <c r="X47" s="569">
        <v>27.909814585451812</v>
      </c>
      <c r="Y47" s="568"/>
      <c r="Z47" s="569">
        <v>17.477011673969198</v>
      </c>
      <c r="AA47" s="568"/>
      <c r="AB47" s="569">
        <v>22.144280688629394</v>
      </c>
      <c r="AC47" s="568"/>
      <c r="AD47" s="569">
        <v>24.9705655644904</v>
      </c>
      <c r="AE47" s="568"/>
      <c r="AF47" s="569">
        <v>20.532766965894492</v>
      </c>
      <c r="AG47" s="568"/>
      <c r="AH47" s="569">
        <v>18.030491638531611</v>
      </c>
      <c r="AI47" s="568"/>
      <c r="AJ47" s="569">
        <v>18.908510293060768</v>
      </c>
      <c r="AK47" s="568"/>
      <c r="AL47" s="569">
        <v>14.194899909193412</v>
      </c>
      <c r="AM47" s="568"/>
      <c r="AN47" s="569">
        <v>7.5585375598889248</v>
      </c>
      <c r="AO47" s="568"/>
      <c r="AP47" s="569">
        <v>6.7810533310196011</v>
      </c>
      <c r="AQ47" s="568"/>
      <c r="AR47" s="569">
        <v>7.5298228889597709</v>
      </c>
      <c r="AS47" s="568"/>
      <c r="AT47" s="569">
        <v>11.747309903775603</v>
      </c>
      <c r="AU47" s="568"/>
      <c r="AV47" s="569">
        <v>9.0191014457564105</v>
      </c>
      <c r="AW47" s="568"/>
      <c r="AX47" s="569">
        <v>9.0126703722196488</v>
      </c>
      <c r="AY47" s="568"/>
      <c r="AZ47" s="569">
        <v>5.7734043137584976</v>
      </c>
      <c r="BA47" s="568"/>
      <c r="BB47" s="569">
        <v>7.7798804634357319</v>
      </c>
      <c r="BC47" s="568"/>
      <c r="BD47" s="569">
        <v>8.0554063505039206</v>
      </c>
      <c r="BE47" s="568"/>
      <c r="BF47" s="569">
        <v>8.7282662902231483</v>
      </c>
      <c r="BG47" s="568"/>
      <c r="BH47" s="569">
        <v>8.6194113518619169</v>
      </c>
      <c r="BI47" s="568"/>
      <c r="BJ47" s="569" t="s">
        <v>700</v>
      </c>
      <c r="BK47" s="571"/>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474" t="str">
        <f>Parameters!S47</f>
        <v>Air transport</v>
      </c>
      <c r="E48" s="473"/>
      <c r="F48" s="567">
        <v>22.423315464253616</v>
      </c>
      <c r="G48" s="568"/>
      <c r="H48" s="569">
        <v>21.428835956176755</v>
      </c>
      <c r="I48" s="568"/>
      <c r="J48" s="569">
        <v>25.307329086058214</v>
      </c>
      <c r="K48" s="568"/>
      <c r="L48" s="569">
        <v>22.394426248944026</v>
      </c>
      <c r="M48" s="568"/>
      <c r="N48" s="569">
        <v>25.731639391553973</v>
      </c>
      <c r="O48" s="568"/>
      <c r="P48" s="569">
        <v>24.497652652130846</v>
      </c>
      <c r="Q48" s="568"/>
      <c r="R48" s="569">
        <v>26.075511003649872</v>
      </c>
      <c r="S48" s="568"/>
      <c r="T48" s="569">
        <v>26.923999197030703</v>
      </c>
      <c r="U48" s="568"/>
      <c r="V48" s="569">
        <v>28.757927125069745</v>
      </c>
      <c r="W48" s="568"/>
      <c r="X48" s="569">
        <v>25.690369914470054</v>
      </c>
      <c r="Y48" s="568"/>
      <c r="Z48" s="569">
        <v>24.149358052812005</v>
      </c>
      <c r="AA48" s="568"/>
      <c r="AB48" s="569">
        <v>28.164212998566622</v>
      </c>
      <c r="AC48" s="568"/>
      <c r="AD48" s="569">
        <v>84.000960762110864</v>
      </c>
      <c r="AE48" s="568"/>
      <c r="AF48" s="569">
        <v>24.598953563593465</v>
      </c>
      <c r="AG48" s="568"/>
      <c r="AH48" s="569">
        <v>31.327264205018899</v>
      </c>
      <c r="AI48" s="568"/>
      <c r="AJ48" s="569">
        <v>26.475796849902803</v>
      </c>
      <c r="AK48" s="568"/>
      <c r="AL48" s="569">
        <v>27.946683028075466</v>
      </c>
      <c r="AM48" s="568"/>
      <c r="AN48" s="569">
        <v>27.09542526097384</v>
      </c>
      <c r="AO48" s="568"/>
      <c r="AP48" s="569">
        <v>21.171182329219111</v>
      </c>
      <c r="AQ48" s="568"/>
      <c r="AR48" s="569">
        <v>20.000172228434788</v>
      </c>
      <c r="AS48" s="568"/>
      <c r="AT48" s="569">
        <v>23.379680952433052</v>
      </c>
      <c r="AU48" s="568"/>
      <c r="AV48" s="569">
        <v>24.987821403430868</v>
      </c>
      <c r="AW48" s="568"/>
      <c r="AX48" s="569">
        <v>24.729983684809039</v>
      </c>
      <c r="AY48" s="568"/>
      <c r="AZ48" s="569">
        <v>26.880638338586795</v>
      </c>
      <c r="BA48" s="568"/>
      <c r="BB48" s="569">
        <v>25.804869327429905</v>
      </c>
      <c r="BC48" s="568"/>
      <c r="BD48" s="569">
        <v>11.600471346688588</v>
      </c>
      <c r="BE48" s="568"/>
      <c r="BF48" s="569">
        <v>13.117461609567396</v>
      </c>
      <c r="BG48" s="568"/>
      <c r="BH48" s="569">
        <v>19.339209617279948</v>
      </c>
      <c r="BI48" s="568"/>
      <c r="BJ48" s="569" t="s">
        <v>700</v>
      </c>
      <c r="BK48" s="571"/>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474" t="str">
        <f>Parameters!S48</f>
        <v>Warehousing and support activities for transportation</v>
      </c>
      <c r="E49" s="473"/>
      <c r="F49" s="567">
        <v>1851.3377621913476</v>
      </c>
      <c r="G49" s="568"/>
      <c r="H49" s="569">
        <v>2002.9015373410916</v>
      </c>
      <c r="I49" s="568"/>
      <c r="J49" s="569">
        <v>1695.2790868580369</v>
      </c>
      <c r="K49" s="568"/>
      <c r="L49" s="569">
        <v>1407.730543461279</v>
      </c>
      <c r="M49" s="568"/>
      <c r="N49" s="569">
        <v>1528.4403799499057</v>
      </c>
      <c r="O49" s="568"/>
      <c r="P49" s="569">
        <v>1127.5290514904639</v>
      </c>
      <c r="Q49" s="568"/>
      <c r="R49" s="569">
        <v>1338.6804476975699</v>
      </c>
      <c r="S49" s="568"/>
      <c r="T49" s="569">
        <v>851.0461204583537</v>
      </c>
      <c r="U49" s="568"/>
      <c r="V49" s="569">
        <v>1100.522269966252</v>
      </c>
      <c r="W49" s="568"/>
      <c r="X49" s="569">
        <v>724.74187516239749</v>
      </c>
      <c r="Y49" s="568"/>
      <c r="Z49" s="569">
        <v>902.99112411972703</v>
      </c>
      <c r="AA49" s="568"/>
      <c r="AB49" s="569">
        <v>604.06055129965819</v>
      </c>
      <c r="AC49" s="568"/>
      <c r="AD49" s="569">
        <v>526.19952421489199</v>
      </c>
      <c r="AE49" s="568"/>
      <c r="AF49" s="569">
        <v>583.51099354533847</v>
      </c>
      <c r="AG49" s="568"/>
      <c r="AH49" s="569">
        <v>382.17999460271886</v>
      </c>
      <c r="AI49" s="568"/>
      <c r="AJ49" s="569">
        <v>401.08198711080513</v>
      </c>
      <c r="AK49" s="568"/>
      <c r="AL49" s="569">
        <v>426.68911414085875</v>
      </c>
      <c r="AM49" s="568"/>
      <c r="AN49" s="569">
        <v>306.45005425131222</v>
      </c>
      <c r="AO49" s="568"/>
      <c r="AP49" s="569">
        <v>324.39710291511739</v>
      </c>
      <c r="AQ49" s="568"/>
      <c r="AR49" s="569">
        <v>192.58879256005508</v>
      </c>
      <c r="AS49" s="568"/>
      <c r="AT49" s="569">
        <v>229.40051636635241</v>
      </c>
      <c r="AU49" s="568"/>
      <c r="AV49" s="569">
        <v>214.29905559199526</v>
      </c>
      <c r="AW49" s="568"/>
      <c r="AX49" s="569">
        <v>229.1916901417878</v>
      </c>
      <c r="AY49" s="568"/>
      <c r="AZ49" s="569">
        <v>175.51247111749305</v>
      </c>
      <c r="BA49" s="568"/>
      <c r="BB49" s="569">
        <v>165.26974915769102</v>
      </c>
      <c r="BC49" s="568"/>
      <c r="BD49" s="569">
        <v>133.5822532403437</v>
      </c>
      <c r="BE49" s="568"/>
      <c r="BF49" s="569">
        <v>149.56873103906707</v>
      </c>
      <c r="BG49" s="568"/>
      <c r="BH49" s="569">
        <v>131.33129148165671</v>
      </c>
      <c r="BI49" s="568"/>
      <c r="BJ49" s="569" t="s">
        <v>700</v>
      </c>
      <c r="BK49" s="571"/>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474" t="str">
        <f>Parameters!S49</f>
        <v>Postal and courier activities</v>
      </c>
      <c r="E50" s="473"/>
      <c r="F50" s="567">
        <v>502.49273917270676</v>
      </c>
      <c r="G50" s="568"/>
      <c r="H50" s="569">
        <v>530.85384739178448</v>
      </c>
      <c r="I50" s="568"/>
      <c r="J50" s="569">
        <v>554.71536449022756</v>
      </c>
      <c r="K50" s="568"/>
      <c r="L50" s="569">
        <v>609.59238439148567</v>
      </c>
      <c r="M50" s="568"/>
      <c r="N50" s="569">
        <v>617.53400299041766</v>
      </c>
      <c r="O50" s="568"/>
      <c r="P50" s="569">
        <v>476.25848645689479</v>
      </c>
      <c r="Q50" s="568"/>
      <c r="R50" s="569">
        <v>520.7975773365705</v>
      </c>
      <c r="S50" s="568"/>
      <c r="T50" s="569">
        <v>422.85371762234951</v>
      </c>
      <c r="U50" s="568"/>
      <c r="V50" s="569">
        <v>433.89363418487085</v>
      </c>
      <c r="W50" s="568"/>
      <c r="X50" s="569">
        <v>350.36508258463562</v>
      </c>
      <c r="Y50" s="568"/>
      <c r="Z50" s="569">
        <v>495.79002996049223</v>
      </c>
      <c r="AA50" s="568"/>
      <c r="AB50" s="569">
        <v>344.39151303063386</v>
      </c>
      <c r="AC50" s="568"/>
      <c r="AD50" s="569">
        <v>274.7501665852746</v>
      </c>
      <c r="AE50" s="568"/>
      <c r="AF50" s="569">
        <v>239.5935400378265</v>
      </c>
      <c r="AG50" s="568"/>
      <c r="AH50" s="569">
        <v>206.9551385564622</v>
      </c>
      <c r="AI50" s="568"/>
      <c r="AJ50" s="569">
        <v>170.41646215179631</v>
      </c>
      <c r="AK50" s="568"/>
      <c r="AL50" s="569">
        <v>118.32804203707617</v>
      </c>
      <c r="AM50" s="568"/>
      <c r="AN50" s="569">
        <v>113.93137570269967</v>
      </c>
      <c r="AO50" s="568"/>
      <c r="AP50" s="569">
        <v>47.003589251972762</v>
      </c>
      <c r="AQ50" s="568"/>
      <c r="AR50" s="569">
        <v>40.073221772391747</v>
      </c>
      <c r="AS50" s="568"/>
      <c r="AT50" s="569">
        <v>49.023908683684184</v>
      </c>
      <c r="AU50" s="568"/>
      <c r="AV50" s="569">
        <v>40.057625439010138</v>
      </c>
      <c r="AW50" s="568"/>
      <c r="AX50" s="569">
        <v>44.714558048062244</v>
      </c>
      <c r="AY50" s="568"/>
      <c r="AZ50" s="569">
        <v>37.739909663605665</v>
      </c>
      <c r="BA50" s="568"/>
      <c r="BB50" s="569">
        <v>42.654735017045169</v>
      </c>
      <c r="BC50" s="568"/>
      <c r="BD50" s="569">
        <v>39.8494465802044</v>
      </c>
      <c r="BE50" s="568"/>
      <c r="BF50" s="569">
        <v>46.242833774461047</v>
      </c>
      <c r="BG50" s="568"/>
      <c r="BH50" s="569">
        <v>36.675665112089142</v>
      </c>
      <c r="BI50" s="568"/>
      <c r="BJ50" s="569" t="s">
        <v>700</v>
      </c>
      <c r="BK50" s="571"/>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479" t="str">
        <f>Parameters!S50</f>
        <v>Accommodation and food service activities</v>
      </c>
      <c r="E51" s="472"/>
      <c r="F51" s="564">
        <v>1274.4836459064484</v>
      </c>
      <c r="G51" s="568"/>
      <c r="H51" s="565">
        <v>1204.3486582677112</v>
      </c>
      <c r="I51" s="568"/>
      <c r="J51" s="565">
        <v>1225.7239086810562</v>
      </c>
      <c r="K51" s="568"/>
      <c r="L51" s="565">
        <v>1297.7207696151597</v>
      </c>
      <c r="M51" s="568"/>
      <c r="N51" s="565">
        <v>1209.3040718816699</v>
      </c>
      <c r="O51" s="568"/>
      <c r="P51" s="565">
        <v>1158.8470773139431</v>
      </c>
      <c r="Q51" s="568"/>
      <c r="R51" s="565">
        <v>1400.0092587496511</v>
      </c>
      <c r="S51" s="568"/>
      <c r="T51" s="565">
        <v>1171.5995867285858</v>
      </c>
      <c r="U51" s="568"/>
      <c r="V51" s="565">
        <v>1035.6414650762993</v>
      </c>
      <c r="W51" s="568"/>
      <c r="X51" s="565">
        <v>958.19806844988705</v>
      </c>
      <c r="Y51" s="568"/>
      <c r="Z51" s="565">
        <v>1086.3162946826037</v>
      </c>
      <c r="AA51" s="568"/>
      <c r="AB51" s="565">
        <v>785.31111971546329</v>
      </c>
      <c r="AC51" s="568"/>
      <c r="AD51" s="565">
        <v>597.5455116292917</v>
      </c>
      <c r="AE51" s="568"/>
      <c r="AF51" s="565">
        <v>569.02168009074762</v>
      </c>
      <c r="AG51" s="568"/>
      <c r="AH51" s="565">
        <v>499.62068998350338</v>
      </c>
      <c r="AI51" s="568"/>
      <c r="AJ51" s="565">
        <v>447.93823727093104</v>
      </c>
      <c r="AK51" s="568"/>
      <c r="AL51" s="565">
        <v>346.20439171798557</v>
      </c>
      <c r="AM51" s="568"/>
      <c r="AN51" s="565">
        <v>398.64841975029748</v>
      </c>
      <c r="AO51" s="568"/>
      <c r="AP51" s="565">
        <v>245.32985210991922</v>
      </c>
      <c r="AQ51" s="568"/>
      <c r="AR51" s="565">
        <v>247.06997825122502</v>
      </c>
      <c r="AS51" s="568"/>
      <c r="AT51" s="565">
        <v>244.24275759302859</v>
      </c>
      <c r="AU51" s="568"/>
      <c r="AV51" s="565">
        <v>222.67516171352034</v>
      </c>
      <c r="AW51" s="568"/>
      <c r="AX51" s="565">
        <v>247.81149077507928</v>
      </c>
      <c r="AY51" s="568"/>
      <c r="AZ51" s="565">
        <v>202.39051051764102</v>
      </c>
      <c r="BA51" s="568"/>
      <c r="BB51" s="565">
        <v>216.06929352770658</v>
      </c>
      <c r="BC51" s="568"/>
      <c r="BD51" s="565">
        <v>204.89683627586908</v>
      </c>
      <c r="BE51" s="568"/>
      <c r="BF51" s="565">
        <v>194.31025248117464</v>
      </c>
      <c r="BG51" s="568"/>
      <c r="BH51" s="565">
        <v>174.33822617247225</v>
      </c>
      <c r="BI51" s="568"/>
      <c r="BJ51" s="565" t="s">
        <v>700</v>
      </c>
      <c r="BK51" s="571"/>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479" t="str">
        <f>Parameters!S51</f>
        <v>Information and communication</v>
      </c>
      <c r="E52" s="481"/>
      <c r="F52" s="564">
        <v>2422.6310512900764</v>
      </c>
      <c r="G52" s="568"/>
      <c r="H52" s="565">
        <v>2756.2044751015965</v>
      </c>
      <c r="I52" s="568"/>
      <c r="J52" s="565">
        <v>2534.8290643970431</v>
      </c>
      <c r="K52" s="568"/>
      <c r="L52" s="565">
        <v>2514.270048218385</v>
      </c>
      <c r="M52" s="568"/>
      <c r="N52" s="565">
        <v>2588.3464978425291</v>
      </c>
      <c r="O52" s="568"/>
      <c r="P52" s="565">
        <v>2069.980291906124</v>
      </c>
      <c r="Q52" s="568"/>
      <c r="R52" s="565">
        <v>2481.0820379578154</v>
      </c>
      <c r="S52" s="568"/>
      <c r="T52" s="565">
        <v>2226.3221837235001</v>
      </c>
      <c r="U52" s="568"/>
      <c r="V52" s="565">
        <v>2168.5562015761179</v>
      </c>
      <c r="W52" s="568"/>
      <c r="X52" s="565">
        <v>2007.6919670403292</v>
      </c>
      <c r="Y52" s="568"/>
      <c r="Z52" s="565">
        <v>2360.8289931926902</v>
      </c>
      <c r="AA52" s="568"/>
      <c r="AB52" s="565">
        <v>1711.3089618232789</v>
      </c>
      <c r="AC52" s="568"/>
      <c r="AD52" s="565">
        <v>1562.9973249797877</v>
      </c>
      <c r="AE52" s="568"/>
      <c r="AF52" s="565">
        <v>1403.5507077178411</v>
      </c>
      <c r="AG52" s="568"/>
      <c r="AH52" s="565">
        <v>1428.9291747009686</v>
      </c>
      <c r="AI52" s="568"/>
      <c r="AJ52" s="565">
        <v>1265.171705601746</v>
      </c>
      <c r="AK52" s="568"/>
      <c r="AL52" s="565">
        <v>864.86913801624269</v>
      </c>
      <c r="AM52" s="568"/>
      <c r="AN52" s="565">
        <v>884.17950836996511</v>
      </c>
      <c r="AO52" s="568"/>
      <c r="AP52" s="565">
        <v>163.29209546829125</v>
      </c>
      <c r="AQ52" s="568"/>
      <c r="AR52" s="565">
        <v>163.68518161961242</v>
      </c>
      <c r="AS52" s="568"/>
      <c r="AT52" s="565">
        <v>178.47000305546641</v>
      </c>
      <c r="AU52" s="568"/>
      <c r="AV52" s="565">
        <v>165.70877318053491</v>
      </c>
      <c r="AW52" s="568"/>
      <c r="AX52" s="565">
        <v>195.82902192176937</v>
      </c>
      <c r="AY52" s="568"/>
      <c r="AZ52" s="565">
        <v>165.75447063943454</v>
      </c>
      <c r="BA52" s="568"/>
      <c r="BB52" s="565">
        <v>166.21026518375331</v>
      </c>
      <c r="BC52" s="568"/>
      <c r="BD52" s="565">
        <v>161.01821665344303</v>
      </c>
      <c r="BE52" s="568"/>
      <c r="BF52" s="565">
        <v>183.89361254206429</v>
      </c>
      <c r="BG52" s="568"/>
      <c r="BH52" s="565">
        <v>164.06856546250191</v>
      </c>
      <c r="BI52" s="568"/>
      <c r="BJ52" s="565" t="s">
        <v>700</v>
      </c>
      <c r="BK52" s="571"/>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469" t="str">
        <f>Parameters!S52</f>
        <v>Publishing, motion picture, video, television programme production; sound recording, programming and broadcasting activities</v>
      </c>
      <c r="E53" s="470"/>
      <c r="F53" s="603"/>
      <c r="G53" s="594"/>
      <c r="H53" s="575"/>
      <c r="I53" s="594"/>
      <c r="J53" s="575"/>
      <c r="K53" s="594"/>
      <c r="L53" s="575"/>
      <c r="M53" s="594"/>
      <c r="N53" s="575"/>
      <c r="O53" s="594"/>
      <c r="P53" s="575"/>
      <c r="Q53" s="594"/>
      <c r="R53" s="575"/>
      <c r="S53" s="594"/>
      <c r="T53" s="575"/>
      <c r="U53" s="594"/>
      <c r="V53" s="575"/>
      <c r="W53" s="594"/>
      <c r="X53" s="575"/>
      <c r="Y53" s="594"/>
      <c r="Z53" s="575"/>
      <c r="AA53" s="594"/>
      <c r="AB53" s="575"/>
      <c r="AC53" s="594"/>
      <c r="AD53" s="575"/>
      <c r="AE53" s="594"/>
      <c r="AF53" s="575"/>
      <c r="AG53" s="594"/>
      <c r="AH53" s="575"/>
      <c r="AI53" s="594"/>
      <c r="AJ53" s="575"/>
      <c r="AK53" s="594"/>
      <c r="AL53" s="575"/>
      <c r="AM53" s="594"/>
      <c r="AN53" s="575"/>
      <c r="AO53" s="594"/>
      <c r="AP53" s="575"/>
      <c r="AQ53" s="594"/>
      <c r="AR53" s="575"/>
      <c r="AS53" s="594"/>
      <c r="AT53" s="575"/>
      <c r="AU53" s="594"/>
      <c r="AV53" s="575"/>
      <c r="AW53" s="594"/>
      <c r="AX53" s="575"/>
      <c r="AY53" s="594"/>
      <c r="AZ53" s="575"/>
      <c r="BA53" s="594"/>
      <c r="BB53" s="575"/>
      <c r="BC53" s="594"/>
      <c r="BD53" s="575"/>
      <c r="BE53" s="594"/>
      <c r="BF53" s="575"/>
      <c r="BG53" s="594"/>
      <c r="BH53" s="610"/>
      <c r="BI53" s="594"/>
      <c r="BJ53" s="575"/>
      <c r="BK53" s="598"/>
      <c r="CJ53" s="303"/>
      <c r="CK53" s="303"/>
      <c r="CL53" s="303"/>
      <c r="CM53" s="304"/>
      <c r="CN53" s="303"/>
      <c r="CO53" s="303"/>
      <c r="CP53" s="303"/>
      <c r="CQ53" s="303"/>
      <c r="CR53" s="303"/>
      <c r="CS53" s="303"/>
      <c r="CT53" s="303"/>
    </row>
    <row r="54" spans="1:98" s="14" customFormat="1" ht="12.75" customHeight="1">
      <c r="A54" s="35"/>
      <c r="B54" s="204" t="str">
        <f>Parameters!Q53</f>
        <v>J58</v>
      </c>
      <c r="C54" s="205"/>
      <c r="D54" s="474" t="str">
        <f>Parameters!S53</f>
        <v>Publishing activities</v>
      </c>
      <c r="E54" s="473"/>
      <c r="F54" s="567">
        <v>240.66755041383519</v>
      </c>
      <c r="G54" s="568"/>
      <c r="H54" s="569">
        <v>311.2172915220828</v>
      </c>
      <c r="I54" s="568"/>
      <c r="J54" s="569">
        <v>236.57004083659587</v>
      </c>
      <c r="K54" s="568"/>
      <c r="L54" s="569">
        <v>215.17400194951884</v>
      </c>
      <c r="M54" s="568"/>
      <c r="N54" s="569">
        <v>241.06758354608581</v>
      </c>
      <c r="O54" s="568"/>
      <c r="P54" s="569">
        <v>231.35417793296494</v>
      </c>
      <c r="Q54" s="568"/>
      <c r="R54" s="569">
        <v>245.26269175281956</v>
      </c>
      <c r="S54" s="568"/>
      <c r="T54" s="569">
        <v>255.48921116793687</v>
      </c>
      <c r="U54" s="568"/>
      <c r="V54" s="569">
        <v>264.61486409854598</v>
      </c>
      <c r="W54" s="568"/>
      <c r="X54" s="569">
        <v>231.22455879279104</v>
      </c>
      <c r="Y54" s="568"/>
      <c r="Z54" s="569">
        <v>270.74377423557053</v>
      </c>
      <c r="AA54" s="568"/>
      <c r="AB54" s="569">
        <v>217.87865223216579</v>
      </c>
      <c r="AC54" s="568"/>
      <c r="AD54" s="569">
        <v>169.819677933273</v>
      </c>
      <c r="AE54" s="568"/>
      <c r="AF54" s="569">
        <v>201.8915738337752</v>
      </c>
      <c r="AG54" s="568"/>
      <c r="AH54" s="569">
        <v>144.98659933373403</v>
      </c>
      <c r="AI54" s="568"/>
      <c r="AJ54" s="569">
        <v>138.06118153307554</v>
      </c>
      <c r="AK54" s="568"/>
      <c r="AL54" s="569">
        <v>84.366998082279068</v>
      </c>
      <c r="AM54" s="568"/>
      <c r="AN54" s="569">
        <v>84.987593263831869</v>
      </c>
      <c r="AO54" s="568"/>
      <c r="AP54" s="569">
        <v>22.9114949128506</v>
      </c>
      <c r="AQ54" s="568"/>
      <c r="AR54" s="569">
        <v>22.941320050664757</v>
      </c>
      <c r="AS54" s="568"/>
      <c r="AT54" s="569">
        <v>23.012242584532892</v>
      </c>
      <c r="AU54" s="568"/>
      <c r="AV54" s="569">
        <v>20.560242470984651</v>
      </c>
      <c r="AW54" s="568"/>
      <c r="AX54" s="569">
        <v>23.501283475994533</v>
      </c>
      <c r="AY54" s="568"/>
      <c r="AZ54" s="569">
        <v>18.789914266914746</v>
      </c>
      <c r="BA54" s="568"/>
      <c r="BB54" s="569">
        <v>16.542056174340367</v>
      </c>
      <c r="BC54" s="568"/>
      <c r="BD54" s="569">
        <v>15.568634834010812</v>
      </c>
      <c r="BE54" s="568"/>
      <c r="BF54" s="569">
        <v>17.540306983986014</v>
      </c>
      <c r="BG54" s="568"/>
      <c r="BH54" s="569">
        <v>16.577671031953329</v>
      </c>
      <c r="BI54" s="568"/>
      <c r="BJ54" s="569" t="s">
        <v>700</v>
      </c>
      <c r="BK54" s="571"/>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474" t="str">
        <f>Parameters!S54</f>
        <v>Motion picture, video, television programme production; programming and broadcasting activities</v>
      </c>
      <c r="E55" s="473"/>
      <c r="F55" s="567">
        <v>170.82656170867347</v>
      </c>
      <c r="G55" s="568"/>
      <c r="H55" s="569">
        <v>199.54225911847064</v>
      </c>
      <c r="I55" s="568"/>
      <c r="J55" s="569">
        <v>223.77895579895903</v>
      </c>
      <c r="K55" s="568"/>
      <c r="L55" s="569">
        <v>211.22291840865455</v>
      </c>
      <c r="M55" s="568"/>
      <c r="N55" s="569">
        <v>275.91993403009786</v>
      </c>
      <c r="O55" s="568"/>
      <c r="P55" s="569">
        <v>182.19220462818095</v>
      </c>
      <c r="Q55" s="568"/>
      <c r="R55" s="569">
        <v>202.56792303540925</v>
      </c>
      <c r="S55" s="568"/>
      <c r="T55" s="569">
        <v>178.81571268478206</v>
      </c>
      <c r="U55" s="568"/>
      <c r="V55" s="569">
        <v>124.36969935911821</v>
      </c>
      <c r="W55" s="568"/>
      <c r="X55" s="569">
        <v>105.05067439581383</v>
      </c>
      <c r="Y55" s="568"/>
      <c r="Z55" s="569">
        <v>106.85960318084571</v>
      </c>
      <c r="AA55" s="568"/>
      <c r="AB55" s="569">
        <v>115.55305800600908</v>
      </c>
      <c r="AC55" s="568"/>
      <c r="AD55" s="569">
        <v>140.83393995472775</v>
      </c>
      <c r="AE55" s="568"/>
      <c r="AF55" s="569">
        <v>93.655678323297181</v>
      </c>
      <c r="AG55" s="568"/>
      <c r="AH55" s="569">
        <v>118.02180273997251</v>
      </c>
      <c r="AI55" s="568"/>
      <c r="AJ55" s="569">
        <v>91.427747008775412</v>
      </c>
      <c r="AK55" s="568"/>
      <c r="AL55" s="569">
        <v>49.966334147912796</v>
      </c>
      <c r="AM55" s="568"/>
      <c r="AN55" s="569">
        <v>52.616563052899977</v>
      </c>
      <c r="AO55" s="568"/>
      <c r="AP55" s="569">
        <v>12.623681146895951</v>
      </c>
      <c r="AQ55" s="568"/>
      <c r="AR55" s="569">
        <v>12.36333401352673</v>
      </c>
      <c r="AS55" s="568"/>
      <c r="AT55" s="569">
        <v>13.691479398895407</v>
      </c>
      <c r="AU55" s="568"/>
      <c r="AV55" s="569">
        <v>12.056923561235442</v>
      </c>
      <c r="AW55" s="568"/>
      <c r="AX55" s="569">
        <v>14.860812352332371</v>
      </c>
      <c r="AY55" s="568"/>
      <c r="AZ55" s="569">
        <v>11.566158545282132</v>
      </c>
      <c r="BA55" s="568"/>
      <c r="BB55" s="569">
        <v>11.76900117026644</v>
      </c>
      <c r="BC55" s="568"/>
      <c r="BD55" s="569">
        <v>11.31456474959408</v>
      </c>
      <c r="BE55" s="568"/>
      <c r="BF55" s="569">
        <v>11.832556318290091</v>
      </c>
      <c r="BG55" s="568"/>
      <c r="BH55" s="569">
        <v>11.478982392246143</v>
      </c>
      <c r="BI55" s="568"/>
      <c r="BJ55" s="569" t="s">
        <v>700</v>
      </c>
      <c r="BK55" s="571"/>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469" t="str">
        <f>Parameters!S55</f>
        <v>Telecommunications</v>
      </c>
      <c r="E56" s="475"/>
      <c r="F56" s="572">
        <v>1423.0398085682607</v>
      </c>
      <c r="G56" s="568"/>
      <c r="H56" s="573">
        <v>1489.8813739855837</v>
      </c>
      <c r="I56" s="568"/>
      <c r="J56" s="573">
        <v>1409.0437417889302</v>
      </c>
      <c r="K56" s="568"/>
      <c r="L56" s="573">
        <v>1572.3232002511731</v>
      </c>
      <c r="M56" s="568"/>
      <c r="N56" s="573">
        <v>1479.2976079819573</v>
      </c>
      <c r="O56" s="568"/>
      <c r="P56" s="573">
        <v>1139.3897225900132</v>
      </c>
      <c r="Q56" s="568"/>
      <c r="R56" s="573">
        <v>1373.5852544024006</v>
      </c>
      <c r="S56" s="568"/>
      <c r="T56" s="573">
        <v>1328.5783346630569</v>
      </c>
      <c r="U56" s="568"/>
      <c r="V56" s="573">
        <v>1306.3202749102206</v>
      </c>
      <c r="W56" s="568"/>
      <c r="X56" s="573">
        <v>1191.6965040934003</v>
      </c>
      <c r="Y56" s="568"/>
      <c r="Z56" s="573">
        <v>1449.2229984076714</v>
      </c>
      <c r="AA56" s="568"/>
      <c r="AB56" s="573">
        <v>920.3950219530974</v>
      </c>
      <c r="AC56" s="568"/>
      <c r="AD56" s="573">
        <v>749.55652265086792</v>
      </c>
      <c r="AE56" s="568"/>
      <c r="AF56" s="573">
        <v>626.09901663105984</v>
      </c>
      <c r="AG56" s="568"/>
      <c r="AH56" s="573">
        <v>587.93093517318118</v>
      </c>
      <c r="AI56" s="568"/>
      <c r="AJ56" s="573">
        <v>508.20503056889254</v>
      </c>
      <c r="AK56" s="568"/>
      <c r="AL56" s="573">
        <v>313.55295332660762</v>
      </c>
      <c r="AM56" s="568"/>
      <c r="AN56" s="573">
        <v>299.58918364908442</v>
      </c>
      <c r="AO56" s="568"/>
      <c r="AP56" s="573">
        <v>25.416741135879867</v>
      </c>
      <c r="AQ56" s="568"/>
      <c r="AR56" s="573">
        <v>26.329915147388494</v>
      </c>
      <c r="AS56" s="568"/>
      <c r="AT56" s="573">
        <v>26.643603456790835</v>
      </c>
      <c r="AU56" s="568"/>
      <c r="AV56" s="573">
        <v>23.798816233310461</v>
      </c>
      <c r="AW56" s="568"/>
      <c r="AX56" s="573">
        <v>25.856612771174746</v>
      </c>
      <c r="AY56" s="568"/>
      <c r="AZ56" s="573">
        <v>21.896009714917462</v>
      </c>
      <c r="BA56" s="568"/>
      <c r="BB56" s="573">
        <v>24.791276971490813</v>
      </c>
      <c r="BC56" s="568"/>
      <c r="BD56" s="573">
        <v>24.576496087425554</v>
      </c>
      <c r="BE56" s="568"/>
      <c r="BF56" s="573">
        <v>21.570754184350097</v>
      </c>
      <c r="BG56" s="568"/>
      <c r="BH56" s="573">
        <v>18.13797076983322</v>
      </c>
      <c r="BI56" s="568"/>
      <c r="BJ56" s="573" t="s">
        <v>700</v>
      </c>
      <c r="BK56" s="571"/>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469" t="str">
        <f>Parameters!S56</f>
        <v>Computer programming, consultancy, and information service activities</v>
      </c>
      <c r="E57" s="475"/>
      <c r="F57" s="572">
        <v>588.09713059930732</v>
      </c>
      <c r="G57" s="568"/>
      <c r="H57" s="573">
        <v>755.56355047545958</v>
      </c>
      <c r="I57" s="568"/>
      <c r="J57" s="573">
        <v>665.43632597255805</v>
      </c>
      <c r="K57" s="568"/>
      <c r="L57" s="573">
        <v>515.54992760903849</v>
      </c>
      <c r="M57" s="568"/>
      <c r="N57" s="573">
        <v>592.0613722843882</v>
      </c>
      <c r="O57" s="568"/>
      <c r="P57" s="573">
        <v>517.04418675496458</v>
      </c>
      <c r="Q57" s="568"/>
      <c r="R57" s="573">
        <v>659.66616876718604</v>
      </c>
      <c r="S57" s="568"/>
      <c r="T57" s="573">
        <v>463.4389252077242</v>
      </c>
      <c r="U57" s="568"/>
      <c r="V57" s="573">
        <v>473.25136320823327</v>
      </c>
      <c r="W57" s="568"/>
      <c r="X57" s="573">
        <v>479.72022975832397</v>
      </c>
      <c r="Y57" s="568"/>
      <c r="Z57" s="573">
        <v>534.0026173686025</v>
      </c>
      <c r="AA57" s="568"/>
      <c r="AB57" s="573">
        <v>457.48222963200681</v>
      </c>
      <c r="AC57" s="568"/>
      <c r="AD57" s="573">
        <v>502.78718444091885</v>
      </c>
      <c r="AE57" s="568"/>
      <c r="AF57" s="573">
        <v>481.90443892970887</v>
      </c>
      <c r="AG57" s="568"/>
      <c r="AH57" s="573">
        <v>577.98983745408088</v>
      </c>
      <c r="AI57" s="568"/>
      <c r="AJ57" s="573">
        <v>527.47774649100245</v>
      </c>
      <c r="AK57" s="568"/>
      <c r="AL57" s="573">
        <v>416.98285245944311</v>
      </c>
      <c r="AM57" s="568"/>
      <c r="AN57" s="573">
        <v>446.98616840414883</v>
      </c>
      <c r="AO57" s="568"/>
      <c r="AP57" s="573">
        <v>102.34017827266483</v>
      </c>
      <c r="AQ57" s="568"/>
      <c r="AR57" s="573">
        <v>102.05061240803245</v>
      </c>
      <c r="AS57" s="568"/>
      <c r="AT57" s="573">
        <v>115.12267761524727</v>
      </c>
      <c r="AU57" s="568"/>
      <c r="AV57" s="573">
        <v>109.29279091500436</v>
      </c>
      <c r="AW57" s="568"/>
      <c r="AX57" s="573">
        <v>131.61031332226773</v>
      </c>
      <c r="AY57" s="568"/>
      <c r="AZ57" s="573">
        <v>113.50238811232019</v>
      </c>
      <c r="BA57" s="568"/>
      <c r="BB57" s="573">
        <v>113.10793086765568</v>
      </c>
      <c r="BC57" s="568"/>
      <c r="BD57" s="573">
        <v>109.55852098241259</v>
      </c>
      <c r="BE57" s="568"/>
      <c r="BF57" s="573">
        <v>132.94999505543808</v>
      </c>
      <c r="BG57" s="568"/>
      <c r="BH57" s="573">
        <v>117.8739412684692</v>
      </c>
      <c r="BI57" s="568"/>
      <c r="BJ57" s="573" t="s">
        <v>700</v>
      </c>
      <c r="BK57" s="571"/>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479" t="str">
        <f>Parameters!S57</f>
        <v>Financial and insurance activities</v>
      </c>
      <c r="E58" s="481"/>
      <c r="F58" s="564">
        <v>6687.2827423700792</v>
      </c>
      <c r="G58" s="568"/>
      <c r="H58" s="565">
        <v>3564.7311908532238</v>
      </c>
      <c r="I58" s="568"/>
      <c r="J58" s="565">
        <v>3327.112631267988</v>
      </c>
      <c r="K58" s="568"/>
      <c r="L58" s="565">
        <v>2958.4036331067059</v>
      </c>
      <c r="M58" s="568"/>
      <c r="N58" s="565">
        <v>2890.0853886772934</v>
      </c>
      <c r="O58" s="568"/>
      <c r="P58" s="565">
        <v>1828.6188085826452</v>
      </c>
      <c r="Q58" s="568"/>
      <c r="R58" s="565">
        <v>1973.6978774754455</v>
      </c>
      <c r="S58" s="568"/>
      <c r="T58" s="565">
        <v>2591.7008505793115</v>
      </c>
      <c r="U58" s="568"/>
      <c r="V58" s="565">
        <v>2335.2384139322749</v>
      </c>
      <c r="W58" s="568"/>
      <c r="X58" s="565">
        <v>2125.0394820498082</v>
      </c>
      <c r="Y58" s="568"/>
      <c r="Z58" s="565">
        <v>2653.0993213930105</v>
      </c>
      <c r="AA58" s="568"/>
      <c r="AB58" s="565">
        <v>1769.6114654975945</v>
      </c>
      <c r="AC58" s="568"/>
      <c r="AD58" s="565">
        <v>1450.081596096074</v>
      </c>
      <c r="AE58" s="568"/>
      <c r="AF58" s="565">
        <v>1218.5268734813603</v>
      </c>
      <c r="AG58" s="568"/>
      <c r="AH58" s="565">
        <v>1217.311807746557</v>
      </c>
      <c r="AI58" s="568"/>
      <c r="AJ58" s="565">
        <v>1125.8861888383781</v>
      </c>
      <c r="AK58" s="568"/>
      <c r="AL58" s="565">
        <v>767.48872198718777</v>
      </c>
      <c r="AM58" s="568"/>
      <c r="AN58" s="565">
        <v>700.61402144336614</v>
      </c>
      <c r="AO58" s="568"/>
      <c r="AP58" s="565">
        <v>104.30791585678337</v>
      </c>
      <c r="AQ58" s="568"/>
      <c r="AR58" s="565">
        <v>101.91962853125861</v>
      </c>
      <c r="AS58" s="568"/>
      <c r="AT58" s="565">
        <v>106.36428445149215</v>
      </c>
      <c r="AU58" s="568"/>
      <c r="AV58" s="565">
        <v>101.81670532631516</v>
      </c>
      <c r="AW58" s="568"/>
      <c r="AX58" s="565">
        <v>119.94968985246621</v>
      </c>
      <c r="AY58" s="568"/>
      <c r="AZ58" s="565">
        <v>99.354635203668693</v>
      </c>
      <c r="BA58" s="568"/>
      <c r="BB58" s="565">
        <v>115.55359455925084</v>
      </c>
      <c r="BC58" s="568"/>
      <c r="BD58" s="565">
        <v>103.94493981262787</v>
      </c>
      <c r="BE58" s="568"/>
      <c r="BF58" s="565">
        <v>111.34367472203523</v>
      </c>
      <c r="BG58" s="568"/>
      <c r="BH58" s="565">
        <v>98.922455199183801</v>
      </c>
      <c r="BI58" s="568"/>
      <c r="BJ58" s="565" t="s">
        <v>700</v>
      </c>
      <c r="BK58" s="571"/>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471" t="str">
        <f>Parameters!S58</f>
        <v>Financial service activities, except insurance and pension funding</v>
      </c>
      <c r="E59" s="472"/>
      <c r="F59" s="567">
        <v>4895.7140260718706</v>
      </c>
      <c r="G59" s="568"/>
      <c r="H59" s="569">
        <v>2779.3026507888844</v>
      </c>
      <c r="I59" s="568"/>
      <c r="J59" s="569">
        <v>2502.0651538584625</v>
      </c>
      <c r="K59" s="568"/>
      <c r="L59" s="569">
        <v>1823.4173705174569</v>
      </c>
      <c r="M59" s="568"/>
      <c r="N59" s="569">
        <v>1474.5624750532434</v>
      </c>
      <c r="O59" s="568"/>
      <c r="P59" s="569">
        <v>983.38061651267378</v>
      </c>
      <c r="Q59" s="568"/>
      <c r="R59" s="569">
        <v>1136.1995909836746</v>
      </c>
      <c r="S59" s="568"/>
      <c r="T59" s="569">
        <v>1658.9457418583224</v>
      </c>
      <c r="U59" s="568"/>
      <c r="V59" s="569">
        <v>1556.9765650388499</v>
      </c>
      <c r="W59" s="568"/>
      <c r="X59" s="569">
        <v>1389.320359911864</v>
      </c>
      <c r="Y59" s="568"/>
      <c r="Z59" s="569">
        <v>1916.1613005071922</v>
      </c>
      <c r="AA59" s="568"/>
      <c r="AB59" s="569">
        <v>1340.4176631069472</v>
      </c>
      <c r="AC59" s="568"/>
      <c r="AD59" s="569">
        <v>1005.9513843557609</v>
      </c>
      <c r="AE59" s="568"/>
      <c r="AF59" s="569">
        <v>682.66511481205612</v>
      </c>
      <c r="AG59" s="568"/>
      <c r="AH59" s="569">
        <v>870.09973032565961</v>
      </c>
      <c r="AI59" s="568"/>
      <c r="AJ59" s="569">
        <v>847.10400291750523</v>
      </c>
      <c r="AK59" s="568"/>
      <c r="AL59" s="569">
        <v>540.04866115255413</v>
      </c>
      <c r="AM59" s="568"/>
      <c r="AN59" s="569">
        <v>533.86074244957172</v>
      </c>
      <c r="AO59" s="568"/>
      <c r="AP59" s="569">
        <v>57.819792053411696</v>
      </c>
      <c r="AQ59" s="568"/>
      <c r="AR59" s="569">
        <v>55.179724893804462</v>
      </c>
      <c r="AS59" s="568"/>
      <c r="AT59" s="569">
        <v>56.815841983195703</v>
      </c>
      <c r="AU59" s="568"/>
      <c r="AV59" s="569">
        <v>56.92352717785004</v>
      </c>
      <c r="AW59" s="568"/>
      <c r="AX59" s="569">
        <v>70.421815330703737</v>
      </c>
      <c r="AY59" s="568"/>
      <c r="AZ59" s="569">
        <v>59.140617182074472</v>
      </c>
      <c r="BA59" s="568"/>
      <c r="BB59" s="569">
        <v>88.510372537560869</v>
      </c>
      <c r="BC59" s="568"/>
      <c r="BD59" s="569">
        <v>77.97031389599006</v>
      </c>
      <c r="BE59" s="568"/>
      <c r="BF59" s="569">
        <v>69.319483323684835</v>
      </c>
      <c r="BG59" s="568"/>
      <c r="BH59" s="569">
        <v>61.014147456955044</v>
      </c>
      <c r="BI59" s="568"/>
      <c r="BJ59" s="569" t="s">
        <v>700</v>
      </c>
      <c r="BK59" s="571"/>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471" t="str">
        <f>Parameters!S59</f>
        <v>Insurance, reinsurance and pension funding, except compulsory social security</v>
      </c>
      <c r="E60" s="472"/>
      <c r="F60" s="567">
        <v>1501.72285549142</v>
      </c>
      <c r="G60" s="568"/>
      <c r="H60" s="569">
        <v>622.17124699390433</v>
      </c>
      <c r="I60" s="568"/>
      <c r="J60" s="569">
        <v>713.36786683694595</v>
      </c>
      <c r="K60" s="568"/>
      <c r="L60" s="569">
        <v>1034.594989912026</v>
      </c>
      <c r="M60" s="568"/>
      <c r="N60" s="569">
        <v>1273.4978356552103</v>
      </c>
      <c r="O60" s="568"/>
      <c r="P60" s="569">
        <v>779.61807198677377</v>
      </c>
      <c r="Q60" s="568"/>
      <c r="R60" s="569">
        <v>780.07002241942894</v>
      </c>
      <c r="S60" s="568"/>
      <c r="T60" s="569">
        <v>833.60153261111839</v>
      </c>
      <c r="U60" s="568"/>
      <c r="V60" s="569">
        <v>709.38592072055269</v>
      </c>
      <c r="W60" s="568"/>
      <c r="X60" s="569">
        <v>658.41395900338568</v>
      </c>
      <c r="Y60" s="568"/>
      <c r="Z60" s="569">
        <v>585.2777737738038</v>
      </c>
      <c r="AA60" s="568"/>
      <c r="AB60" s="569">
        <v>282.45323645619902</v>
      </c>
      <c r="AC60" s="568"/>
      <c r="AD60" s="569">
        <v>327.80777364622799</v>
      </c>
      <c r="AE60" s="568"/>
      <c r="AF60" s="569">
        <v>332.6932908108277</v>
      </c>
      <c r="AG60" s="568"/>
      <c r="AH60" s="569">
        <v>210.9804686834955</v>
      </c>
      <c r="AI60" s="568"/>
      <c r="AJ60" s="569">
        <v>139.37146279779498</v>
      </c>
      <c r="AK60" s="568"/>
      <c r="AL60" s="569">
        <v>129.96107915793144</v>
      </c>
      <c r="AM60" s="568"/>
      <c r="AN60" s="569">
        <v>59.833479435685277</v>
      </c>
      <c r="AO60" s="568"/>
      <c r="AP60" s="569">
        <v>14.605485575358825</v>
      </c>
      <c r="AQ60" s="568"/>
      <c r="AR60" s="569">
        <v>13.957273059918183</v>
      </c>
      <c r="AS60" s="568"/>
      <c r="AT60" s="569">
        <v>14.012454901974168</v>
      </c>
      <c r="AU60" s="568"/>
      <c r="AV60" s="569">
        <v>13.315023756155909</v>
      </c>
      <c r="AW60" s="568"/>
      <c r="AX60" s="569">
        <v>13.42158641659338</v>
      </c>
      <c r="AY60" s="568"/>
      <c r="AZ60" s="569">
        <v>11.234980468289988</v>
      </c>
      <c r="BA60" s="568"/>
      <c r="BB60" s="569">
        <v>14.00533993808823</v>
      </c>
      <c r="BC60" s="568"/>
      <c r="BD60" s="569">
        <v>13.363049952281209</v>
      </c>
      <c r="BE60" s="568"/>
      <c r="BF60" s="569">
        <v>11.647332677734717</v>
      </c>
      <c r="BG60" s="568"/>
      <c r="BH60" s="569">
        <v>10.090893868783338</v>
      </c>
      <c r="BI60" s="568"/>
      <c r="BJ60" s="569" t="s">
        <v>700</v>
      </c>
      <c r="BK60" s="571"/>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474" t="str">
        <f>Parameters!S60</f>
        <v>Activities auxiliary to financial services and insurance activities</v>
      </c>
      <c r="E61" s="473"/>
      <c r="F61" s="567">
        <v>289.84586080678815</v>
      </c>
      <c r="G61" s="568"/>
      <c r="H61" s="569">
        <v>163.25729307043503</v>
      </c>
      <c r="I61" s="568"/>
      <c r="J61" s="569">
        <v>111.67961057257978</v>
      </c>
      <c r="K61" s="568"/>
      <c r="L61" s="569">
        <v>100.39127267722283</v>
      </c>
      <c r="M61" s="568"/>
      <c r="N61" s="569">
        <v>142.02507796884001</v>
      </c>
      <c r="O61" s="568"/>
      <c r="P61" s="569">
        <v>65.620120083197577</v>
      </c>
      <c r="Q61" s="568"/>
      <c r="R61" s="569">
        <v>57.42826407234206</v>
      </c>
      <c r="S61" s="568"/>
      <c r="T61" s="569">
        <v>99.153576109870798</v>
      </c>
      <c r="U61" s="568"/>
      <c r="V61" s="569">
        <v>68.875928172872278</v>
      </c>
      <c r="W61" s="568"/>
      <c r="X61" s="569">
        <v>77.305163134558526</v>
      </c>
      <c r="Y61" s="568"/>
      <c r="Z61" s="569">
        <v>151.66024711201442</v>
      </c>
      <c r="AA61" s="568"/>
      <c r="AB61" s="569">
        <v>146.74056593444831</v>
      </c>
      <c r="AC61" s="568"/>
      <c r="AD61" s="569">
        <v>116.32243809408507</v>
      </c>
      <c r="AE61" s="568"/>
      <c r="AF61" s="569">
        <v>203.16846785847653</v>
      </c>
      <c r="AG61" s="568"/>
      <c r="AH61" s="569">
        <v>136.23160873740167</v>
      </c>
      <c r="AI61" s="568"/>
      <c r="AJ61" s="569">
        <v>139.4107231230779</v>
      </c>
      <c r="AK61" s="568"/>
      <c r="AL61" s="569">
        <v>97.478981676702247</v>
      </c>
      <c r="AM61" s="568"/>
      <c r="AN61" s="569">
        <v>106.9197995581092</v>
      </c>
      <c r="AO61" s="568"/>
      <c r="AP61" s="569">
        <v>31.882638228012851</v>
      </c>
      <c r="AQ61" s="568"/>
      <c r="AR61" s="569">
        <v>32.782630577535961</v>
      </c>
      <c r="AS61" s="568"/>
      <c r="AT61" s="569">
        <v>35.53598756632227</v>
      </c>
      <c r="AU61" s="568"/>
      <c r="AV61" s="569">
        <v>31.578154392309202</v>
      </c>
      <c r="AW61" s="568"/>
      <c r="AX61" s="569">
        <v>36.106288105169085</v>
      </c>
      <c r="AY61" s="568"/>
      <c r="AZ61" s="569">
        <v>28.979037553304231</v>
      </c>
      <c r="BA61" s="568"/>
      <c r="BB61" s="569">
        <v>13.037882083601749</v>
      </c>
      <c r="BC61" s="568"/>
      <c r="BD61" s="569">
        <v>12.611575964356609</v>
      </c>
      <c r="BE61" s="568"/>
      <c r="BF61" s="569">
        <v>30.37685872061569</v>
      </c>
      <c r="BG61" s="568"/>
      <c r="BH61" s="569">
        <v>27.817413873445417</v>
      </c>
      <c r="BI61" s="568"/>
      <c r="BJ61" s="569" t="s">
        <v>700</v>
      </c>
      <c r="BK61" s="571"/>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479" t="str">
        <f>Parameters!S61</f>
        <v>Real estate activities</v>
      </c>
      <c r="E62" s="480"/>
      <c r="F62" s="564">
        <v>5225.9748024755017</v>
      </c>
      <c r="G62" s="568"/>
      <c r="H62" s="565">
        <v>5037.2369375595063</v>
      </c>
      <c r="I62" s="568"/>
      <c r="J62" s="565">
        <v>4655.2591594925079</v>
      </c>
      <c r="K62" s="568"/>
      <c r="L62" s="565">
        <v>5495.6734037518154</v>
      </c>
      <c r="M62" s="568"/>
      <c r="N62" s="565">
        <v>4263.6823081871462</v>
      </c>
      <c r="O62" s="568"/>
      <c r="P62" s="565">
        <v>4661.6414038145513</v>
      </c>
      <c r="Q62" s="568"/>
      <c r="R62" s="565">
        <v>5539.1698182081873</v>
      </c>
      <c r="S62" s="568"/>
      <c r="T62" s="565">
        <v>4611.0775279699537</v>
      </c>
      <c r="U62" s="568"/>
      <c r="V62" s="565">
        <v>4236.0788193485223</v>
      </c>
      <c r="W62" s="568"/>
      <c r="X62" s="565">
        <v>3959.3076546618972</v>
      </c>
      <c r="Y62" s="568"/>
      <c r="Z62" s="565">
        <v>3906.9679008734115</v>
      </c>
      <c r="AA62" s="568"/>
      <c r="AB62" s="565">
        <v>2583.1379132922634</v>
      </c>
      <c r="AC62" s="568"/>
      <c r="AD62" s="565">
        <v>2566.2232810631795</v>
      </c>
      <c r="AE62" s="568"/>
      <c r="AF62" s="565">
        <v>2447.482705928167</v>
      </c>
      <c r="AG62" s="568"/>
      <c r="AH62" s="565">
        <v>2198.6290712608729</v>
      </c>
      <c r="AI62" s="568"/>
      <c r="AJ62" s="565">
        <v>1849.3584095947183</v>
      </c>
      <c r="AK62" s="568"/>
      <c r="AL62" s="565">
        <v>1249.4915851397118</v>
      </c>
      <c r="AM62" s="568"/>
      <c r="AN62" s="565">
        <v>1181.1974320981969</v>
      </c>
      <c r="AO62" s="568"/>
      <c r="AP62" s="565">
        <v>137.82233765663338</v>
      </c>
      <c r="AQ62" s="568"/>
      <c r="AR62" s="565">
        <v>108.67346488592644</v>
      </c>
      <c r="AS62" s="568"/>
      <c r="AT62" s="565">
        <v>113.37021427730232</v>
      </c>
      <c r="AU62" s="568"/>
      <c r="AV62" s="565">
        <v>122.74116254691234</v>
      </c>
      <c r="AW62" s="568"/>
      <c r="AX62" s="565">
        <v>143.36613104384367</v>
      </c>
      <c r="AY62" s="568"/>
      <c r="AZ62" s="565">
        <v>115.44350305249085</v>
      </c>
      <c r="BA62" s="568"/>
      <c r="BB62" s="565">
        <v>122.75579973868626</v>
      </c>
      <c r="BC62" s="568"/>
      <c r="BD62" s="565">
        <v>122.86890509324894</v>
      </c>
      <c r="BE62" s="568"/>
      <c r="BF62" s="565">
        <v>135.32196104092037</v>
      </c>
      <c r="BG62" s="568"/>
      <c r="BH62" s="565">
        <v>135.38352163548961</v>
      </c>
      <c r="BI62" s="568"/>
      <c r="BJ62" s="565" t="s">
        <v>700</v>
      </c>
      <c r="BK62" s="571"/>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501" t="str">
        <f>Parameters!S62</f>
        <v>Imputed rents of owner-occupied dwellings</v>
      </c>
      <c r="E63" s="502"/>
      <c r="F63" s="576" t="s">
        <v>700</v>
      </c>
      <c r="G63" s="568"/>
      <c r="H63" s="577" t="s">
        <v>700</v>
      </c>
      <c r="I63" s="568"/>
      <c r="J63" s="577" t="s">
        <v>700</v>
      </c>
      <c r="K63" s="568"/>
      <c r="L63" s="577" t="s">
        <v>700</v>
      </c>
      <c r="M63" s="568"/>
      <c r="N63" s="577" t="s">
        <v>700</v>
      </c>
      <c r="O63" s="568"/>
      <c r="P63" s="577" t="s">
        <v>700</v>
      </c>
      <c r="Q63" s="568"/>
      <c r="R63" s="577" t="s">
        <v>700</v>
      </c>
      <c r="S63" s="568"/>
      <c r="T63" s="577" t="s">
        <v>700</v>
      </c>
      <c r="U63" s="568"/>
      <c r="V63" s="577" t="s">
        <v>700</v>
      </c>
      <c r="W63" s="568"/>
      <c r="X63" s="577" t="s">
        <v>700</v>
      </c>
      <c r="Y63" s="568"/>
      <c r="Z63" s="577" t="s">
        <v>700</v>
      </c>
      <c r="AA63" s="568"/>
      <c r="AB63" s="577" t="s">
        <v>700</v>
      </c>
      <c r="AC63" s="568"/>
      <c r="AD63" s="577" t="s">
        <v>700</v>
      </c>
      <c r="AE63" s="568"/>
      <c r="AF63" s="577" t="s">
        <v>700</v>
      </c>
      <c r="AG63" s="568"/>
      <c r="AH63" s="577" t="s">
        <v>700</v>
      </c>
      <c r="AI63" s="568"/>
      <c r="AJ63" s="577" t="s">
        <v>700</v>
      </c>
      <c r="AK63" s="568"/>
      <c r="AL63" s="577" t="s">
        <v>700</v>
      </c>
      <c r="AM63" s="568"/>
      <c r="AN63" s="577" t="s">
        <v>700</v>
      </c>
      <c r="AO63" s="568"/>
      <c r="AP63" s="577" t="s">
        <v>700</v>
      </c>
      <c r="AQ63" s="568"/>
      <c r="AR63" s="577" t="s">
        <v>700</v>
      </c>
      <c r="AS63" s="568"/>
      <c r="AT63" s="577" t="s">
        <v>700</v>
      </c>
      <c r="AU63" s="568"/>
      <c r="AV63" s="577" t="s">
        <v>700</v>
      </c>
      <c r="AW63" s="568"/>
      <c r="AX63" s="577" t="s">
        <v>700</v>
      </c>
      <c r="AY63" s="568"/>
      <c r="AZ63" s="577" t="s">
        <v>700</v>
      </c>
      <c r="BA63" s="568"/>
      <c r="BB63" s="577" t="s">
        <v>700</v>
      </c>
      <c r="BC63" s="568"/>
      <c r="BD63" s="577" t="s">
        <v>700</v>
      </c>
      <c r="BE63" s="568"/>
      <c r="BF63" s="577" t="s">
        <v>700</v>
      </c>
      <c r="BG63" s="568"/>
      <c r="BH63" s="577" t="s">
        <v>700</v>
      </c>
      <c r="BI63" s="568"/>
      <c r="BJ63" s="577" t="s">
        <v>700</v>
      </c>
      <c r="BK63" s="571"/>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479" t="str">
        <f>Parameters!S63</f>
        <v>Professional, scientific and technical activities</v>
      </c>
      <c r="E64" s="481"/>
      <c r="F64" s="564">
        <v>1886.7820409491073</v>
      </c>
      <c r="G64" s="568"/>
      <c r="H64" s="565">
        <v>2123.9688306879798</v>
      </c>
      <c r="I64" s="568"/>
      <c r="J64" s="565">
        <v>2154.4456200612931</v>
      </c>
      <c r="K64" s="568"/>
      <c r="L64" s="565">
        <v>2352.7469119542484</v>
      </c>
      <c r="M64" s="568"/>
      <c r="N64" s="565">
        <v>2804.1591686119204</v>
      </c>
      <c r="O64" s="568"/>
      <c r="P64" s="565">
        <v>2172.6071936407216</v>
      </c>
      <c r="Q64" s="568"/>
      <c r="R64" s="565">
        <v>2200.7106388407474</v>
      </c>
      <c r="S64" s="568"/>
      <c r="T64" s="565">
        <v>2180.985013119408</v>
      </c>
      <c r="U64" s="568"/>
      <c r="V64" s="565">
        <v>1898.8324852344708</v>
      </c>
      <c r="W64" s="568"/>
      <c r="X64" s="565">
        <v>1719.809516827087</v>
      </c>
      <c r="Y64" s="568"/>
      <c r="Z64" s="565">
        <v>2042.4269042391329</v>
      </c>
      <c r="AA64" s="568"/>
      <c r="AB64" s="565">
        <v>1747.0504937309051</v>
      </c>
      <c r="AC64" s="568"/>
      <c r="AD64" s="565">
        <v>1714.2118968815989</v>
      </c>
      <c r="AE64" s="568"/>
      <c r="AF64" s="565">
        <v>1700.3759224713881</v>
      </c>
      <c r="AG64" s="568"/>
      <c r="AH64" s="565">
        <v>1562.4803524862232</v>
      </c>
      <c r="AI64" s="568"/>
      <c r="AJ64" s="565">
        <v>1470.8921707573345</v>
      </c>
      <c r="AK64" s="568"/>
      <c r="AL64" s="565">
        <v>1042.4811066190143</v>
      </c>
      <c r="AM64" s="568"/>
      <c r="AN64" s="565">
        <v>1042.6268586171561</v>
      </c>
      <c r="AO64" s="568"/>
      <c r="AP64" s="565">
        <v>471.79583203237917</v>
      </c>
      <c r="AQ64" s="568"/>
      <c r="AR64" s="565">
        <v>600.13340118062149</v>
      </c>
      <c r="AS64" s="568"/>
      <c r="AT64" s="565">
        <v>596.90377167304996</v>
      </c>
      <c r="AU64" s="568"/>
      <c r="AV64" s="565">
        <v>545.65858520935603</v>
      </c>
      <c r="AW64" s="568"/>
      <c r="AX64" s="565">
        <v>660.0265295197579</v>
      </c>
      <c r="AY64" s="568"/>
      <c r="AZ64" s="565">
        <v>477.53748404273523</v>
      </c>
      <c r="BA64" s="568"/>
      <c r="BB64" s="565">
        <v>540.60146776538056</v>
      </c>
      <c r="BC64" s="568"/>
      <c r="BD64" s="565">
        <v>492.56803736844637</v>
      </c>
      <c r="BE64" s="568"/>
      <c r="BF64" s="565">
        <v>553.14987613089988</v>
      </c>
      <c r="BG64" s="568"/>
      <c r="BH64" s="565">
        <v>564.2670341333237</v>
      </c>
      <c r="BI64" s="568"/>
      <c r="BJ64" s="565" t="s">
        <v>700</v>
      </c>
      <c r="BK64" s="571"/>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469" t="str">
        <f>Parameters!S64</f>
        <v>Legal and accounting activities; activities of head offices; management consultancy activities; architectural and engineering activities; technical testing and analysis</v>
      </c>
      <c r="E65" s="470"/>
      <c r="F65" s="603"/>
      <c r="G65" s="594"/>
      <c r="H65" s="575"/>
      <c r="I65" s="594"/>
      <c r="J65" s="575"/>
      <c r="K65" s="594"/>
      <c r="L65" s="575"/>
      <c r="M65" s="594"/>
      <c r="N65" s="575"/>
      <c r="O65" s="594"/>
      <c r="P65" s="575"/>
      <c r="Q65" s="594"/>
      <c r="R65" s="575"/>
      <c r="S65" s="594"/>
      <c r="T65" s="575"/>
      <c r="U65" s="594"/>
      <c r="V65" s="575"/>
      <c r="W65" s="594"/>
      <c r="X65" s="575"/>
      <c r="Y65" s="594"/>
      <c r="Z65" s="575"/>
      <c r="AA65" s="594"/>
      <c r="AB65" s="575"/>
      <c r="AC65" s="594"/>
      <c r="AD65" s="575"/>
      <c r="AE65" s="594"/>
      <c r="AF65" s="575"/>
      <c r="AG65" s="594"/>
      <c r="AH65" s="575"/>
      <c r="AI65" s="594"/>
      <c r="AJ65" s="575"/>
      <c r="AK65" s="594"/>
      <c r="AL65" s="575"/>
      <c r="AM65" s="594"/>
      <c r="AN65" s="575"/>
      <c r="AO65" s="594"/>
      <c r="AP65" s="575"/>
      <c r="AQ65" s="594"/>
      <c r="AR65" s="575"/>
      <c r="AS65" s="594"/>
      <c r="AT65" s="575"/>
      <c r="AU65" s="594"/>
      <c r="AV65" s="575"/>
      <c r="AW65" s="594"/>
      <c r="AX65" s="575"/>
      <c r="AY65" s="594"/>
      <c r="AZ65" s="575"/>
      <c r="BA65" s="594"/>
      <c r="BB65" s="575"/>
      <c r="BC65" s="594"/>
      <c r="BD65" s="575"/>
      <c r="BE65" s="594"/>
      <c r="BF65" s="575"/>
      <c r="BG65" s="594"/>
      <c r="BH65" s="610"/>
      <c r="BI65" s="594"/>
      <c r="BJ65" s="575"/>
      <c r="BK65" s="598"/>
      <c r="CJ65" s="303"/>
      <c r="CK65" s="303"/>
      <c r="CL65" s="303"/>
      <c r="CM65" s="304"/>
      <c r="CN65" s="303"/>
      <c r="CO65" s="303"/>
      <c r="CP65" s="303"/>
      <c r="CQ65" s="303"/>
      <c r="CR65" s="303"/>
      <c r="CS65" s="303"/>
      <c r="CT65" s="303"/>
    </row>
    <row r="66" spans="1:98" s="13" customFormat="1">
      <c r="A66" s="35"/>
      <c r="B66" s="204" t="str">
        <f>Parameters!Q65</f>
        <v>M69_M70</v>
      </c>
      <c r="C66" s="205"/>
      <c r="D66" s="471" t="str">
        <f>Parameters!S65</f>
        <v>Legal and accounting activities; activities of head offices; management consultancy activities</v>
      </c>
      <c r="E66" s="472"/>
      <c r="F66" s="567">
        <v>499.19006634780038</v>
      </c>
      <c r="G66" s="568"/>
      <c r="H66" s="569">
        <v>580.78249493770363</v>
      </c>
      <c r="I66" s="568"/>
      <c r="J66" s="569">
        <v>678.9100614240856</v>
      </c>
      <c r="K66" s="568"/>
      <c r="L66" s="569">
        <v>772.76565627039952</v>
      </c>
      <c r="M66" s="568"/>
      <c r="N66" s="569">
        <v>718.74517780460837</v>
      </c>
      <c r="O66" s="568"/>
      <c r="P66" s="569">
        <v>620.44096829635225</v>
      </c>
      <c r="Q66" s="568"/>
      <c r="R66" s="569">
        <v>648.49237849258645</v>
      </c>
      <c r="S66" s="568"/>
      <c r="T66" s="569">
        <v>647.16953289682272</v>
      </c>
      <c r="U66" s="568"/>
      <c r="V66" s="569">
        <v>635.41220793934838</v>
      </c>
      <c r="W66" s="568"/>
      <c r="X66" s="569">
        <v>583.99548403376241</v>
      </c>
      <c r="Y66" s="568"/>
      <c r="Z66" s="569">
        <v>721.1567434386601</v>
      </c>
      <c r="AA66" s="568"/>
      <c r="AB66" s="569">
        <v>604.90744061766372</v>
      </c>
      <c r="AC66" s="568"/>
      <c r="AD66" s="569">
        <v>656.55770249769591</v>
      </c>
      <c r="AE66" s="568"/>
      <c r="AF66" s="569">
        <v>609.84446156170122</v>
      </c>
      <c r="AG66" s="568"/>
      <c r="AH66" s="569">
        <v>783.67239065299168</v>
      </c>
      <c r="AI66" s="568"/>
      <c r="AJ66" s="569">
        <v>703.57896865024566</v>
      </c>
      <c r="AK66" s="568"/>
      <c r="AL66" s="569">
        <v>517.72078568565155</v>
      </c>
      <c r="AM66" s="568"/>
      <c r="AN66" s="569">
        <v>492.7448774082489</v>
      </c>
      <c r="AO66" s="568"/>
      <c r="AP66" s="569">
        <v>238.64233137019323</v>
      </c>
      <c r="AQ66" s="568"/>
      <c r="AR66" s="569">
        <v>277.52455345123559</v>
      </c>
      <c r="AS66" s="568"/>
      <c r="AT66" s="569">
        <v>229.65553966001829</v>
      </c>
      <c r="AU66" s="568"/>
      <c r="AV66" s="569">
        <v>215.22568060365822</v>
      </c>
      <c r="AW66" s="568"/>
      <c r="AX66" s="569">
        <v>288.31843071143265</v>
      </c>
      <c r="AY66" s="568"/>
      <c r="AZ66" s="569">
        <v>230.94159669339621</v>
      </c>
      <c r="BA66" s="568"/>
      <c r="BB66" s="569">
        <v>240.94144082977317</v>
      </c>
      <c r="BC66" s="568"/>
      <c r="BD66" s="569">
        <v>202.79800123031262</v>
      </c>
      <c r="BE66" s="568"/>
      <c r="BF66" s="569">
        <v>235.52584350854445</v>
      </c>
      <c r="BG66" s="568"/>
      <c r="BH66" s="569">
        <v>240.69832047647716</v>
      </c>
      <c r="BI66" s="568"/>
      <c r="BJ66" s="569" t="s">
        <v>700</v>
      </c>
      <c r="BK66" s="571"/>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471" t="str">
        <f>Parameters!S66</f>
        <v>Architectural and engineering activities; technical testing and analysis</v>
      </c>
      <c r="E67" s="472"/>
      <c r="F67" s="567">
        <v>375.40907105227893</v>
      </c>
      <c r="G67" s="568"/>
      <c r="H67" s="569">
        <v>604.98704164982246</v>
      </c>
      <c r="I67" s="568"/>
      <c r="J67" s="569">
        <v>675.41656097229952</v>
      </c>
      <c r="K67" s="568"/>
      <c r="L67" s="569">
        <v>740.41505202832161</v>
      </c>
      <c r="M67" s="568"/>
      <c r="N67" s="569">
        <v>1061.5794900468909</v>
      </c>
      <c r="O67" s="568"/>
      <c r="P67" s="569">
        <v>720.46154295591543</v>
      </c>
      <c r="Q67" s="568"/>
      <c r="R67" s="569">
        <v>725.51053157464207</v>
      </c>
      <c r="S67" s="568"/>
      <c r="T67" s="569">
        <v>763.95272878667106</v>
      </c>
      <c r="U67" s="568"/>
      <c r="V67" s="569">
        <v>661.78679733913987</v>
      </c>
      <c r="W67" s="568"/>
      <c r="X67" s="569">
        <v>546.86028549134619</v>
      </c>
      <c r="Y67" s="568"/>
      <c r="Z67" s="569">
        <v>646.23174596540332</v>
      </c>
      <c r="AA67" s="568"/>
      <c r="AB67" s="569">
        <v>582.79333429498809</v>
      </c>
      <c r="AC67" s="568"/>
      <c r="AD67" s="569">
        <v>557.79927686927385</v>
      </c>
      <c r="AE67" s="568"/>
      <c r="AF67" s="569">
        <v>536.75130740771215</v>
      </c>
      <c r="AG67" s="568"/>
      <c r="AH67" s="569">
        <v>380.41935566825873</v>
      </c>
      <c r="AI67" s="568"/>
      <c r="AJ67" s="569">
        <v>388.0923601265543</v>
      </c>
      <c r="AK67" s="568"/>
      <c r="AL67" s="569">
        <v>263.68456229070728</v>
      </c>
      <c r="AM67" s="568"/>
      <c r="AN67" s="569">
        <v>249.04758846653672</v>
      </c>
      <c r="AO67" s="568"/>
      <c r="AP67" s="569">
        <v>92.352311650431901</v>
      </c>
      <c r="AQ67" s="568"/>
      <c r="AR67" s="569">
        <v>90.730727927884999</v>
      </c>
      <c r="AS67" s="568"/>
      <c r="AT67" s="569">
        <v>101.62376873244953</v>
      </c>
      <c r="AU67" s="568"/>
      <c r="AV67" s="569">
        <v>93.048837131649677</v>
      </c>
      <c r="AW67" s="568"/>
      <c r="AX67" s="569">
        <v>118.05612010851648</v>
      </c>
      <c r="AY67" s="568"/>
      <c r="AZ67" s="569">
        <v>90.072900067991469</v>
      </c>
      <c r="BA67" s="568"/>
      <c r="BB67" s="569">
        <v>88.008781362554018</v>
      </c>
      <c r="BC67" s="568"/>
      <c r="BD67" s="569">
        <v>90.158766191671546</v>
      </c>
      <c r="BE67" s="568"/>
      <c r="BF67" s="569">
        <v>105.52079914627957</v>
      </c>
      <c r="BG67" s="568"/>
      <c r="BH67" s="569">
        <v>104.66874214430052</v>
      </c>
      <c r="BI67" s="568"/>
      <c r="BJ67" s="569" t="s">
        <v>700</v>
      </c>
      <c r="BK67" s="571"/>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469" t="str">
        <f>Parameters!S67</f>
        <v>Scientific research and development</v>
      </c>
      <c r="E68" s="475"/>
      <c r="F68" s="572">
        <v>655.04269395739414</v>
      </c>
      <c r="G68" s="568"/>
      <c r="H68" s="573">
        <v>526.31587592206699</v>
      </c>
      <c r="I68" s="568"/>
      <c r="J68" s="573">
        <v>401.91418335183329</v>
      </c>
      <c r="K68" s="568"/>
      <c r="L68" s="573">
        <v>362.25569438861345</v>
      </c>
      <c r="M68" s="568"/>
      <c r="N68" s="573">
        <v>285.21889883743432</v>
      </c>
      <c r="O68" s="568"/>
      <c r="P68" s="573">
        <v>286.90431639957245</v>
      </c>
      <c r="Q68" s="568"/>
      <c r="R68" s="573">
        <v>277.41382500582108</v>
      </c>
      <c r="S68" s="568"/>
      <c r="T68" s="573">
        <v>231.31446842726217</v>
      </c>
      <c r="U68" s="568"/>
      <c r="V68" s="573">
        <v>167.34393980489247</v>
      </c>
      <c r="W68" s="568"/>
      <c r="X68" s="573">
        <v>219.04688806690729</v>
      </c>
      <c r="Y68" s="568"/>
      <c r="Z68" s="573">
        <v>218.21113933113659</v>
      </c>
      <c r="AA68" s="568"/>
      <c r="AB68" s="573">
        <v>142.90905713655457</v>
      </c>
      <c r="AC68" s="568"/>
      <c r="AD68" s="573">
        <v>110.58624482205563</v>
      </c>
      <c r="AE68" s="568"/>
      <c r="AF68" s="573">
        <v>88.496447147656312</v>
      </c>
      <c r="AG68" s="568"/>
      <c r="AH68" s="573">
        <v>85.235272127716939</v>
      </c>
      <c r="AI68" s="568"/>
      <c r="AJ68" s="573">
        <v>80.314911472224026</v>
      </c>
      <c r="AK68" s="568"/>
      <c r="AL68" s="573">
        <v>58.854544414146979</v>
      </c>
      <c r="AM68" s="568"/>
      <c r="AN68" s="573">
        <v>54.986936220821711</v>
      </c>
      <c r="AO68" s="568"/>
      <c r="AP68" s="573">
        <v>21.362940444529844</v>
      </c>
      <c r="AQ68" s="568"/>
      <c r="AR68" s="573">
        <v>19.898382604098348</v>
      </c>
      <c r="AS68" s="568"/>
      <c r="AT68" s="573">
        <v>20.10466719605375</v>
      </c>
      <c r="AU68" s="568"/>
      <c r="AV68" s="573">
        <v>17.598961882911794</v>
      </c>
      <c r="AW68" s="568"/>
      <c r="AX68" s="573">
        <v>18.603550104221693</v>
      </c>
      <c r="AY68" s="568"/>
      <c r="AZ68" s="573">
        <v>15.377412576356459</v>
      </c>
      <c r="BA68" s="568"/>
      <c r="BB68" s="573">
        <v>17.295386331352955</v>
      </c>
      <c r="BC68" s="568"/>
      <c r="BD68" s="573">
        <v>17.07624590323756</v>
      </c>
      <c r="BE68" s="568"/>
      <c r="BF68" s="573">
        <v>16.462706285243723</v>
      </c>
      <c r="BG68" s="568"/>
      <c r="BH68" s="573">
        <v>15.417198597173275</v>
      </c>
      <c r="BI68" s="568"/>
      <c r="BJ68" s="573" t="s">
        <v>700</v>
      </c>
      <c r="BK68" s="571"/>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469" t="str">
        <f>Parameters!S68</f>
        <v>Advertising and market research; other professional, scientific and technical activities; veterinary activities</v>
      </c>
      <c r="E69" s="470"/>
      <c r="F69" s="603"/>
      <c r="G69" s="594"/>
      <c r="H69" s="575"/>
      <c r="I69" s="594"/>
      <c r="J69" s="575"/>
      <c r="K69" s="594"/>
      <c r="L69" s="575"/>
      <c r="M69" s="594"/>
      <c r="N69" s="575"/>
      <c r="O69" s="594"/>
      <c r="P69" s="575"/>
      <c r="Q69" s="594"/>
      <c r="R69" s="575"/>
      <c r="S69" s="594"/>
      <c r="T69" s="575"/>
      <c r="U69" s="594"/>
      <c r="V69" s="575"/>
      <c r="W69" s="594"/>
      <c r="X69" s="575"/>
      <c r="Y69" s="594"/>
      <c r="Z69" s="575"/>
      <c r="AA69" s="594"/>
      <c r="AB69" s="575"/>
      <c r="AC69" s="594"/>
      <c r="AD69" s="575"/>
      <c r="AE69" s="594"/>
      <c r="AF69" s="575"/>
      <c r="AG69" s="594"/>
      <c r="AH69" s="575"/>
      <c r="AI69" s="594"/>
      <c r="AJ69" s="575"/>
      <c r="AK69" s="594"/>
      <c r="AL69" s="575"/>
      <c r="AM69" s="594"/>
      <c r="AN69" s="575"/>
      <c r="AO69" s="594"/>
      <c r="AP69" s="575"/>
      <c r="AQ69" s="594"/>
      <c r="AR69" s="575"/>
      <c r="AS69" s="594"/>
      <c r="AT69" s="575"/>
      <c r="AU69" s="594"/>
      <c r="AV69" s="575"/>
      <c r="AW69" s="594"/>
      <c r="AX69" s="575"/>
      <c r="AY69" s="594"/>
      <c r="AZ69" s="575"/>
      <c r="BA69" s="594"/>
      <c r="BB69" s="575"/>
      <c r="BC69" s="594"/>
      <c r="BD69" s="575"/>
      <c r="BE69" s="594"/>
      <c r="BF69" s="575"/>
      <c r="BG69" s="594"/>
      <c r="BH69" s="610"/>
      <c r="BI69" s="594"/>
      <c r="BJ69" s="575"/>
      <c r="BK69" s="598"/>
      <c r="CJ69" s="303"/>
      <c r="CK69" s="303"/>
      <c r="CL69" s="303"/>
      <c r="CM69" s="304"/>
      <c r="CN69" s="303"/>
      <c r="CO69" s="303"/>
      <c r="CP69" s="303"/>
      <c r="CQ69" s="303"/>
      <c r="CR69" s="303"/>
      <c r="CS69" s="303"/>
      <c r="CT69" s="303"/>
    </row>
    <row r="70" spans="1:98" s="13" customFormat="1" ht="12.75" customHeight="1">
      <c r="A70" s="35"/>
      <c r="B70" s="204" t="str">
        <f>Parameters!Q69</f>
        <v>M73</v>
      </c>
      <c r="C70" s="205"/>
      <c r="D70" s="471" t="str">
        <f>Parameters!S69</f>
        <v>Advertising and market research</v>
      </c>
      <c r="E70" s="472"/>
      <c r="F70" s="567">
        <v>189.57876849117557</v>
      </c>
      <c r="G70" s="568"/>
      <c r="H70" s="569">
        <v>151.83506083755981</v>
      </c>
      <c r="I70" s="568"/>
      <c r="J70" s="569">
        <v>143.94640330691198</v>
      </c>
      <c r="K70" s="568"/>
      <c r="L70" s="569">
        <v>174.81817682875786</v>
      </c>
      <c r="M70" s="568"/>
      <c r="N70" s="569">
        <v>311.87298465046712</v>
      </c>
      <c r="O70" s="568"/>
      <c r="P70" s="569">
        <v>228.6844639764038</v>
      </c>
      <c r="Q70" s="568"/>
      <c r="R70" s="569">
        <v>196.12390321443021</v>
      </c>
      <c r="S70" s="568"/>
      <c r="T70" s="569">
        <v>191.16200727085237</v>
      </c>
      <c r="U70" s="568"/>
      <c r="V70" s="569">
        <v>179.73359511758926</v>
      </c>
      <c r="W70" s="568"/>
      <c r="X70" s="569">
        <v>130.99046297366323</v>
      </c>
      <c r="Y70" s="568"/>
      <c r="Z70" s="569">
        <v>172.48641485243857</v>
      </c>
      <c r="AA70" s="568"/>
      <c r="AB70" s="569">
        <v>166.33846858301115</v>
      </c>
      <c r="AC70" s="568"/>
      <c r="AD70" s="569">
        <v>159.56646089787554</v>
      </c>
      <c r="AE70" s="568"/>
      <c r="AF70" s="569">
        <v>217.74554170664743</v>
      </c>
      <c r="AG70" s="568"/>
      <c r="AH70" s="569">
        <v>147.41088178799342</v>
      </c>
      <c r="AI70" s="568"/>
      <c r="AJ70" s="569">
        <v>152.68304677953165</v>
      </c>
      <c r="AK70" s="568"/>
      <c r="AL70" s="569">
        <v>107.80875477026096</v>
      </c>
      <c r="AM70" s="568"/>
      <c r="AN70" s="569">
        <v>139.50700189657238</v>
      </c>
      <c r="AO70" s="568"/>
      <c r="AP70" s="569">
        <v>62.858164982542554</v>
      </c>
      <c r="AQ70" s="568"/>
      <c r="AR70" s="569">
        <v>53.782992972239327</v>
      </c>
      <c r="AS70" s="568"/>
      <c r="AT70" s="569">
        <v>69.345818637910213</v>
      </c>
      <c r="AU70" s="568"/>
      <c r="AV70" s="569">
        <v>52.861741089656448</v>
      </c>
      <c r="AW70" s="568"/>
      <c r="AX70" s="569">
        <v>65.585098842694805</v>
      </c>
      <c r="AY70" s="568"/>
      <c r="AZ70" s="569">
        <v>53.36054128037263</v>
      </c>
      <c r="BA70" s="568"/>
      <c r="BB70" s="569">
        <v>52.504846516191769</v>
      </c>
      <c r="BC70" s="568"/>
      <c r="BD70" s="569">
        <v>52.908115245226526</v>
      </c>
      <c r="BE70" s="568"/>
      <c r="BF70" s="569">
        <v>52.849158180257263</v>
      </c>
      <c r="BG70" s="568"/>
      <c r="BH70" s="569">
        <v>52.20110002361313</v>
      </c>
      <c r="BI70" s="568"/>
      <c r="BJ70" s="569" t="s">
        <v>700</v>
      </c>
      <c r="BK70" s="571"/>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471" t="str">
        <f>Parameters!S70</f>
        <v>Other professional, scientific and technical activities; veterinary activities</v>
      </c>
      <c r="E71" s="472"/>
      <c r="F71" s="567">
        <v>167.56144110045821</v>
      </c>
      <c r="G71" s="568"/>
      <c r="H71" s="569">
        <v>260.0483573408269</v>
      </c>
      <c r="I71" s="568"/>
      <c r="J71" s="569">
        <v>254.2584110061627</v>
      </c>
      <c r="K71" s="568"/>
      <c r="L71" s="569">
        <v>302.49233243815576</v>
      </c>
      <c r="M71" s="568"/>
      <c r="N71" s="569">
        <v>426.74261727251996</v>
      </c>
      <c r="O71" s="568"/>
      <c r="P71" s="569">
        <v>316.11590201247731</v>
      </c>
      <c r="Q71" s="568"/>
      <c r="R71" s="569">
        <v>353.1700005532673</v>
      </c>
      <c r="S71" s="568"/>
      <c r="T71" s="569">
        <v>347.38627573779951</v>
      </c>
      <c r="U71" s="568"/>
      <c r="V71" s="569">
        <v>254.55594503350105</v>
      </c>
      <c r="W71" s="568"/>
      <c r="X71" s="569">
        <v>238.91639626140804</v>
      </c>
      <c r="Y71" s="568"/>
      <c r="Z71" s="569">
        <v>284.34086065149444</v>
      </c>
      <c r="AA71" s="568"/>
      <c r="AB71" s="569">
        <v>250.10219309868759</v>
      </c>
      <c r="AC71" s="568"/>
      <c r="AD71" s="569">
        <v>229.70221179469783</v>
      </c>
      <c r="AE71" s="568"/>
      <c r="AF71" s="569">
        <v>247.53816464767127</v>
      </c>
      <c r="AG71" s="568"/>
      <c r="AH71" s="569">
        <v>165.74245224926227</v>
      </c>
      <c r="AI71" s="568"/>
      <c r="AJ71" s="569">
        <v>146.22288372877898</v>
      </c>
      <c r="AK71" s="568"/>
      <c r="AL71" s="569">
        <v>94.412459458247554</v>
      </c>
      <c r="AM71" s="568"/>
      <c r="AN71" s="569">
        <v>106.34045462497645</v>
      </c>
      <c r="AO71" s="568"/>
      <c r="AP71" s="569">
        <v>56.580083584681681</v>
      </c>
      <c r="AQ71" s="568"/>
      <c r="AR71" s="569">
        <v>158.19674422516326</v>
      </c>
      <c r="AS71" s="568"/>
      <c r="AT71" s="569">
        <v>176.17397744661815</v>
      </c>
      <c r="AU71" s="568"/>
      <c r="AV71" s="569">
        <v>166.92336450147985</v>
      </c>
      <c r="AW71" s="568"/>
      <c r="AX71" s="569">
        <v>169.46332975289226</v>
      </c>
      <c r="AY71" s="568"/>
      <c r="AZ71" s="569">
        <v>87.785033424618433</v>
      </c>
      <c r="BA71" s="568"/>
      <c r="BB71" s="569">
        <v>141.85101272550864</v>
      </c>
      <c r="BC71" s="568"/>
      <c r="BD71" s="569">
        <v>129.62690879799808</v>
      </c>
      <c r="BE71" s="568"/>
      <c r="BF71" s="569">
        <v>142.79136901057487</v>
      </c>
      <c r="BG71" s="568"/>
      <c r="BH71" s="569">
        <v>151.28167289175965</v>
      </c>
      <c r="BI71" s="568"/>
      <c r="BJ71" s="569" t="s">
        <v>700</v>
      </c>
      <c r="BK71" s="571"/>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479" t="str">
        <f>Parameters!S71</f>
        <v>Administrative and support service activities</v>
      </c>
      <c r="E72" s="481"/>
      <c r="F72" s="564">
        <v>1053.986363912501</v>
      </c>
      <c r="G72" s="568"/>
      <c r="H72" s="565">
        <v>916.4645200669213</v>
      </c>
      <c r="I72" s="568"/>
      <c r="J72" s="565">
        <v>1162.9762647322086</v>
      </c>
      <c r="K72" s="568"/>
      <c r="L72" s="565">
        <v>1418.1894546156564</v>
      </c>
      <c r="M72" s="568"/>
      <c r="N72" s="565">
        <v>979.87611903741947</v>
      </c>
      <c r="O72" s="568"/>
      <c r="P72" s="565">
        <v>1379.3271745386292</v>
      </c>
      <c r="Q72" s="568"/>
      <c r="R72" s="565">
        <v>1369.8892342249587</v>
      </c>
      <c r="S72" s="568"/>
      <c r="T72" s="565">
        <v>1227.8379290807613</v>
      </c>
      <c r="U72" s="568"/>
      <c r="V72" s="565">
        <v>1076.8754308037001</v>
      </c>
      <c r="W72" s="568"/>
      <c r="X72" s="565">
        <v>961.20240745389037</v>
      </c>
      <c r="Y72" s="568"/>
      <c r="Z72" s="565">
        <v>1126.5998330937523</v>
      </c>
      <c r="AA72" s="568"/>
      <c r="AB72" s="565">
        <v>944.98821666787103</v>
      </c>
      <c r="AC72" s="568"/>
      <c r="AD72" s="565">
        <v>857.67913346088415</v>
      </c>
      <c r="AE72" s="568"/>
      <c r="AF72" s="565">
        <v>917.16131543051142</v>
      </c>
      <c r="AG72" s="568"/>
      <c r="AH72" s="565">
        <v>873.17797124239701</v>
      </c>
      <c r="AI72" s="568"/>
      <c r="AJ72" s="565">
        <v>808.82352442628076</v>
      </c>
      <c r="AK72" s="568"/>
      <c r="AL72" s="565">
        <v>572.02921965842393</v>
      </c>
      <c r="AM72" s="568"/>
      <c r="AN72" s="565">
        <v>610.70400236672356</v>
      </c>
      <c r="AO72" s="568"/>
      <c r="AP72" s="565">
        <v>328.59668070394122</v>
      </c>
      <c r="AQ72" s="568"/>
      <c r="AR72" s="565">
        <v>297.08498275556502</v>
      </c>
      <c r="AS72" s="568"/>
      <c r="AT72" s="565">
        <v>405.89082889880501</v>
      </c>
      <c r="AU72" s="568"/>
      <c r="AV72" s="565">
        <v>339.05691754775614</v>
      </c>
      <c r="AW72" s="568"/>
      <c r="AX72" s="565">
        <v>437.24662578470884</v>
      </c>
      <c r="AY72" s="568"/>
      <c r="AZ72" s="565">
        <v>357.14697191142409</v>
      </c>
      <c r="BA72" s="568"/>
      <c r="BB72" s="565">
        <v>497.13642526051774</v>
      </c>
      <c r="BC72" s="568"/>
      <c r="BD72" s="565">
        <v>456.76614901479763</v>
      </c>
      <c r="BE72" s="568"/>
      <c r="BF72" s="565">
        <v>410.98270457518561</v>
      </c>
      <c r="BG72" s="568"/>
      <c r="BH72" s="565">
        <v>412.65448713850526</v>
      </c>
      <c r="BI72" s="568"/>
      <c r="BJ72" s="565" t="s">
        <v>700</v>
      </c>
      <c r="BK72" s="571"/>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471" t="str">
        <f>Parameters!S72</f>
        <v>Rental and leasing activities</v>
      </c>
      <c r="E73" s="472"/>
      <c r="F73" s="567">
        <v>237.44753366284422</v>
      </c>
      <c r="G73" s="568"/>
      <c r="H73" s="569">
        <v>123.56537220141564</v>
      </c>
      <c r="I73" s="568"/>
      <c r="J73" s="569">
        <v>171.30666573557673</v>
      </c>
      <c r="K73" s="568"/>
      <c r="L73" s="569">
        <v>160.89076820150666</v>
      </c>
      <c r="M73" s="568"/>
      <c r="N73" s="569">
        <v>146.33897471974029</v>
      </c>
      <c r="O73" s="568"/>
      <c r="P73" s="569">
        <v>150.12515645928298</v>
      </c>
      <c r="Q73" s="568"/>
      <c r="R73" s="569">
        <v>215.46522044425876</v>
      </c>
      <c r="S73" s="568"/>
      <c r="T73" s="569">
        <v>164.76744816377726</v>
      </c>
      <c r="U73" s="568"/>
      <c r="V73" s="569">
        <v>191.17894949027752</v>
      </c>
      <c r="W73" s="568"/>
      <c r="X73" s="569">
        <v>149.48819963639801</v>
      </c>
      <c r="Y73" s="568"/>
      <c r="Z73" s="569">
        <v>176.10063171413407</v>
      </c>
      <c r="AA73" s="568"/>
      <c r="AB73" s="569">
        <v>140.19745696629369</v>
      </c>
      <c r="AC73" s="568"/>
      <c r="AD73" s="569">
        <v>117.80588993741179</v>
      </c>
      <c r="AE73" s="568"/>
      <c r="AF73" s="569">
        <v>178.94602733991641</v>
      </c>
      <c r="AG73" s="568"/>
      <c r="AH73" s="569">
        <v>174.45953447583551</v>
      </c>
      <c r="AI73" s="568"/>
      <c r="AJ73" s="569">
        <v>151.83161651385063</v>
      </c>
      <c r="AK73" s="568"/>
      <c r="AL73" s="569">
        <v>75.182738511987239</v>
      </c>
      <c r="AM73" s="568"/>
      <c r="AN73" s="569">
        <v>85.239265802171317</v>
      </c>
      <c r="AO73" s="568"/>
      <c r="AP73" s="569">
        <v>64.868283521893929</v>
      </c>
      <c r="AQ73" s="568"/>
      <c r="AR73" s="569">
        <v>42.867477531632929</v>
      </c>
      <c r="AS73" s="568"/>
      <c r="AT73" s="569">
        <v>59.739039823587298</v>
      </c>
      <c r="AU73" s="568"/>
      <c r="AV73" s="569">
        <v>58.818764942942096</v>
      </c>
      <c r="AW73" s="568"/>
      <c r="AX73" s="569">
        <v>98.172920113987672</v>
      </c>
      <c r="AY73" s="568"/>
      <c r="AZ73" s="569">
        <v>88.566133791702129</v>
      </c>
      <c r="BA73" s="568"/>
      <c r="BB73" s="569">
        <v>192.5296400179102</v>
      </c>
      <c r="BC73" s="568"/>
      <c r="BD73" s="569">
        <v>160.97116480332889</v>
      </c>
      <c r="BE73" s="568"/>
      <c r="BF73" s="569">
        <v>135.18207139335598</v>
      </c>
      <c r="BG73" s="568"/>
      <c r="BH73" s="569">
        <v>158.20833515109194</v>
      </c>
      <c r="BI73" s="568"/>
      <c r="BJ73" s="569" t="s">
        <v>700</v>
      </c>
      <c r="BK73" s="571"/>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471" t="str">
        <f>Parameters!S73</f>
        <v>Employment activities</v>
      </c>
      <c r="E74" s="472"/>
      <c r="F74" s="567">
        <v>54.999478190792466</v>
      </c>
      <c r="G74" s="568"/>
      <c r="H74" s="569">
        <v>39.009967215637488</v>
      </c>
      <c r="I74" s="568"/>
      <c r="J74" s="569">
        <v>32.097638229623968</v>
      </c>
      <c r="K74" s="568"/>
      <c r="L74" s="569">
        <v>37.430728766611963</v>
      </c>
      <c r="M74" s="568"/>
      <c r="N74" s="569">
        <v>38.766827888461961</v>
      </c>
      <c r="O74" s="568"/>
      <c r="P74" s="569">
        <v>51.683689864814127</v>
      </c>
      <c r="Q74" s="568"/>
      <c r="R74" s="569">
        <v>36.320169003170037</v>
      </c>
      <c r="S74" s="568"/>
      <c r="T74" s="569">
        <v>40.846453553170811</v>
      </c>
      <c r="U74" s="568"/>
      <c r="V74" s="569">
        <v>37.795205859211684</v>
      </c>
      <c r="W74" s="568"/>
      <c r="X74" s="569">
        <v>37.985198895812324</v>
      </c>
      <c r="Y74" s="568"/>
      <c r="Z74" s="569">
        <v>60.007563123508355</v>
      </c>
      <c r="AA74" s="568"/>
      <c r="AB74" s="569">
        <v>67.21326532630961</v>
      </c>
      <c r="AC74" s="568"/>
      <c r="AD74" s="569">
        <v>90.836600859568421</v>
      </c>
      <c r="AE74" s="568"/>
      <c r="AF74" s="569">
        <v>117.17412531500345</v>
      </c>
      <c r="AG74" s="568"/>
      <c r="AH74" s="569">
        <v>81.747557288975131</v>
      </c>
      <c r="AI74" s="568"/>
      <c r="AJ74" s="569">
        <v>105.70023665368973</v>
      </c>
      <c r="AK74" s="568"/>
      <c r="AL74" s="569">
        <v>103.45324812787224</v>
      </c>
      <c r="AM74" s="568"/>
      <c r="AN74" s="569">
        <v>108.87734446784452</v>
      </c>
      <c r="AO74" s="568"/>
      <c r="AP74" s="569">
        <v>52.126542481510441</v>
      </c>
      <c r="AQ74" s="568"/>
      <c r="AR74" s="569">
        <v>48.20964720423396</v>
      </c>
      <c r="AS74" s="568"/>
      <c r="AT74" s="569">
        <v>63.29831488999119</v>
      </c>
      <c r="AU74" s="568"/>
      <c r="AV74" s="569">
        <v>59.207377503582869</v>
      </c>
      <c r="AW74" s="568"/>
      <c r="AX74" s="569">
        <v>50.254372107464107</v>
      </c>
      <c r="AY74" s="568"/>
      <c r="AZ74" s="569">
        <v>42.039062104956542</v>
      </c>
      <c r="BA74" s="568"/>
      <c r="BB74" s="569">
        <v>43.645367944794295</v>
      </c>
      <c r="BC74" s="568"/>
      <c r="BD74" s="569">
        <v>41.593463862756266</v>
      </c>
      <c r="BE74" s="568"/>
      <c r="BF74" s="569">
        <v>36.165157343655792</v>
      </c>
      <c r="BG74" s="568"/>
      <c r="BH74" s="569">
        <v>28.755642031968556</v>
      </c>
      <c r="BI74" s="568"/>
      <c r="BJ74" s="569" t="s">
        <v>700</v>
      </c>
      <c r="BK74" s="571"/>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471" t="str">
        <f>Parameters!S74</f>
        <v>Travel agency, tour operator reservation service and related activities</v>
      </c>
      <c r="E75" s="472"/>
      <c r="F75" s="567">
        <v>341.21635810098758</v>
      </c>
      <c r="G75" s="568"/>
      <c r="H75" s="569">
        <v>226.89415365145294</v>
      </c>
      <c r="I75" s="568"/>
      <c r="J75" s="569">
        <v>303.68861078867621</v>
      </c>
      <c r="K75" s="568"/>
      <c r="L75" s="569">
        <v>312.39135737263922</v>
      </c>
      <c r="M75" s="568"/>
      <c r="N75" s="569">
        <v>221.45011631306315</v>
      </c>
      <c r="O75" s="568"/>
      <c r="P75" s="569">
        <v>150.88114417366074</v>
      </c>
      <c r="Q75" s="568"/>
      <c r="R75" s="569">
        <v>180.70685998643626</v>
      </c>
      <c r="S75" s="568"/>
      <c r="T75" s="569">
        <v>146.30439364405723</v>
      </c>
      <c r="U75" s="568"/>
      <c r="V75" s="569">
        <v>145.91149296811301</v>
      </c>
      <c r="W75" s="568"/>
      <c r="X75" s="569">
        <v>144.19194925785109</v>
      </c>
      <c r="Y75" s="568"/>
      <c r="Z75" s="569">
        <v>146.12457836283954</v>
      </c>
      <c r="AA75" s="568"/>
      <c r="AB75" s="569">
        <v>79.49474106801857</v>
      </c>
      <c r="AC75" s="568"/>
      <c r="AD75" s="569">
        <v>74.633423111299578</v>
      </c>
      <c r="AE75" s="568"/>
      <c r="AF75" s="569">
        <v>66.726649085435781</v>
      </c>
      <c r="AG75" s="568"/>
      <c r="AH75" s="569">
        <v>58.561866641972593</v>
      </c>
      <c r="AI75" s="568"/>
      <c r="AJ75" s="569">
        <v>50.321205163090589</v>
      </c>
      <c r="AK75" s="568"/>
      <c r="AL75" s="569">
        <v>44.071843597634924</v>
      </c>
      <c r="AM75" s="568"/>
      <c r="AN75" s="569">
        <v>39.517069598122823</v>
      </c>
      <c r="AO75" s="568"/>
      <c r="AP75" s="569">
        <v>13.985534594712995</v>
      </c>
      <c r="AQ75" s="568"/>
      <c r="AR75" s="569">
        <v>13.08351682959424</v>
      </c>
      <c r="AS75" s="568"/>
      <c r="AT75" s="569">
        <v>17.941789376217844</v>
      </c>
      <c r="AU75" s="568"/>
      <c r="AV75" s="569">
        <v>14.644688123236271</v>
      </c>
      <c r="AW75" s="568"/>
      <c r="AX75" s="569">
        <v>18.715625923532798</v>
      </c>
      <c r="AY75" s="568"/>
      <c r="AZ75" s="569">
        <v>14.197951094335888</v>
      </c>
      <c r="BA75" s="568"/>
      <c r="BB75" s="569">
        <v>15.394018533950042</v>
      </c>
      <c r="BC75" s="568"/>
      <c r="BD75" s="569">
        <v>10.95139577230524</v>
      </c>
      <c r="BE75" s="568"/>
      <c r="BF75" s="569">
        <v>10.363316712497655</v>
      </c>
      <c r="BG75" s="568"/>
      <c r="BH75" s="569">
        <v>10.06508923022376</v>
      </c>
      <c r="BI75" s="568"/>
      <c r="BJ75" s="569" t="s">
        <v>700</v>
      </c>
      <c r="BK75" s="571"/>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471" t="str">
        <f>Parameters!S75</f>
        <v>Security and investigation, service and landscape, office administrative and support activities</v>
      </c>
      <c r="E76" s="500"/>
      <c r="F76" s="567">
        <v>420.32299395787669</v>
      </c>
      <c r="G76" s="568"/>
      <c r="H76" s="569">
        <v>526.99502699841526</v>
      </c>
      <c r="I76" s="568"/>
      <c r="J76" s="569">
        <v>655.88334997833181</v>
      </c>
      <c r="K76" s="568"/>
      <c r="L76" s="569">
        <v>907.47660027489849</v>
      </c>
      <c r="M76" s="568"/>
      <c r="N76" s="569">
        <v>573.32020011615407</v>
      </c>
      <c r="O76" s="568"/>
      <c r="P76" s="569">
        <v>1026.6371840408713</v>
      </c>
      <c r="Q76" s="568"/>
      <c r="R76" s="569">
        <v>937.39698479109359</v>
      </c>
      <c r="S76" s="568"/>
      <c r="T76" s="569">
        <v>875.91963371975601</v>
      </c>
      <c r="U76" s="568"/>
      <c r="V76" s="569">
        <v>701.98978248609615</v>
      </c>
      <c r="W76" s="568"/>
      <c r="X76" s="569">
        <v>629.53705966382893</v>
      </c>
      <c r="Y76" s="568"/>
      <c r="Z76" s="569">
        <v>744.36705989327038</v>
      </c>
      <c r="AA76" s="568"/>
      <c r="AB76" s="569">
        <v>658.08275330724916</v>
      </c>
      <c r="AC76" s="568"/>
      <c r="AD76" s="569">
        <v>574.40321955260436</v>
      </c>
      <c r="AE76" s="568"/>
      <c r="AF76" s="569">
        <v>554.31451369015576</v>
      </c>
      <c r="AG76" s="568"/>
      <c r="AH76" s="569">
        <v>558.40901283561379</v>
      </c>
      <c r="AI76" s="568"/>
      <c r="AJ76" s="569">
        <v>500.97046609564978</v>
      </c>
      <c r="AK76" s="568"/>
      <c r="AL76" s="569">
        <v>349.32138942092956</v>
      </c>
      <c r="AM76" s="568"/>
      <c r="AN76" s="569">
        <v>377.07032249858491</v>
      </c>
      <c r="AO76" s="568"/>
      <c r="AP76" s="569">
        <v>197.61632010582386</v>
      </c>
      <c r="AQ76" s="568"/>
      <c r="AR76" s="569">
        <v>192.92434119010389</v>
      </c>
      <c r="AS76" s="568"/>
      <c r="AT76" s="569">
        <v>264.9116848090087</v>
      </c>
      <c r="AU76" s="568"/>
      <c r="AV76" s="569">
        <v>206.38608697799492</v>
      </c>
      <c r="AW76" s="568"/>
      <c r="AX76" s="569">
        <v>270.10370763972429</v>
      </c>
      <c r="AY76" s="568"/>
      <c r="AZ76" s="569">
        <v>212.34382492042951</v>
      </c>
      <c r="BA76" s="568"/>
      <c r="BB76" s="569">
        <v>245.5673987638632</v>
      </c>
      <c r="BC76" s="568"/>
      <c r="BD76" s="569">
        <v>243.25012457640722</v>
      </c>
      <c r="BE76" s="568"/>
      <c r="BF76" s="569">
        <v>229.27215912567613</v>
      </c>
      <c r="BG76" s="568"/>
      <c r="BH76" s="569">
        <v>215.62542072522101</v>
      </c>
      <c r="BI76" s="568"/>
      <c r="BJ76" s="569" t="s">
        <v>700</v>
      </c>
      <c r="BK76" s="571"/>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479" t="str">
        <f>Parameters!S76</f>
        <v>Public administration and defence; compulsory social security</v>
      </c>
      <c r="E77" s="481"/>
      <c r="F77" s="564">
        <v>3734.941116886188</v>
      </c>
      <c r="G77" s="568"/>
      <c r="H77" s="565">
        <v>2845.5786007801139</v>
      </c>
      <c r="I77" s="568"/>
      <c r="J77" s="565">
        <v>3782.1513879928689</v>
      </c>
      <c r="K77" s="568"/>
      <c r="L77" s="565">
        <v>4142.86791621672</v>
      </c>
      <c r="M77" s="568"/>
      <c r="N77" s="565">
        <v>4401.7290041924016</v>
      </c>
      <c r="O77" s="568"/>
      <c r="P77" s="565">
        <v>4277.394873618875</v>
      </c>
      <c r="Q77" s="568"/>
      <c r="R77" s="565">
        <v>4945.7447260876252</v>
      </c>
      <c r="S77" s="568"/>
      <c r="T77" s="565">
        <v>4175.9756322196363</v>
      </c>
      <c r="U77" s="568"/>
      <c r="V77" s="565">
        <v>4130.7969009817871</v>
      </c>
      <c r="W77" s="568"/>
      <c r="X77" s="565">
        <v>3650.0704714489957</v>
      </c>
      <c r="Y77" s="568"/>
      <c r="Z77" s="565">
        <v>4315.8442080592558</v>
      </c>
      <c r="AA77" s="568"/>
      <c r="AB77" s="565">
        <v>3029.5682090996625</v>
      </c>
      <c r="AC77" s="568"/>
      <c r="AD77" s="565">
        <v>2462.03449239561</v>
      </c>
      <c r="AE77" s="568"/>
      <c r="AF77" s="565">
        <v>2187.7408610055782</v>
      </c>
      <c r="AG77" s="568"/>
      <c r="AH77" s="565">
        <v>2398.3814463236513</v>
      </c>
      <c r="AI77" s="568"/>
      <c r="AJ77" s="565">
        <v>2293.5457699201261</v>
      </c>
      <c r="AK77" s="568"/>
      <c r="AL77" s="565">
        <v>1480.3816334423109</v>
      </c>
      <c r="AM77" s="568"/>
      <c r="AN77" s="565">
        <v>1370.3326387305729</v>
      </c>
      <c r="AO77" s="568"/>
      <c r="AP77" s="565">
        <v>358.57834610096023</v>
      </c>
      <c r="AQ77" s="568"/>
      <c r="AR77" s="565">
        <v>342.13538581579252</v>
      </c>
      <c r="AS77" s="568"/>
      <c r="AT77" s="565">
        <v>379.52599553206005</v>
      </c>
      <c r="AU77" s="568"/>
      <c r="AV77" s="565">
        <v>356.59697753745036</v>
      </c>
      <c r="AW77" s="568"/>
      <c r="AX77" s="565">
        <v>355.10357959771318</v>
      </c>
      <c r="AY77" s="568"/>
      <c r="AZ77" s="565">
        <v>300.16123360527541</v>
      </c>
      <c r="BA77" s="568"/>
      <c r="BB77" s="565">
        <v>363.6859781314306</v>
      </c>
      <c r="BC77" s="568"/>
      <c r="BD77" s="565">
        <v>350.0342967112673</v>
      </c>
      <c r="BE77" s="568"/>
      <c r="BF77" s="565">
        <v>326.38556684991585</v>
      </c>
      <c r="BG77" s="568"/>
      <c r="BH77" s="565">
        <v>285.83694119068724</v>
      </c>
      <c r="BI77" s="568"/>
      <c r="BJ77" s="565" t="s">
        <v>700</v>
      </c>
      <c r="BK77" s="571"/>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479" t="str">
        <f>Parameters!S77</f>
        <v>Education</v>
      </c>
      <c r="E78" s="481"/>
      <c r="F78" s="564">
        <v>2742.9508350114179</v>
      </c>
      <c r="G78" s="568"/>
      <c r="H78" s="565">
        <v>2573.0306611483816</v>
      </c>
      <c r="I78" s="568"/>
      <c r="J78" s="565">
        <v>2747.1819490759717</v>
      </c>
      <c r="K78" s="568"/>
      <c r="L78" s="565">
        <v>2729.4830705927484</v>
      </c>
      <c r="M78" s="568"/>
      <c r="N78" s="565">
        <v>2778.9343948367527</v>
      </c>
      <c r="O78" s="568"/>
      <c r="P78" s="565">
        <v>2617.0531379676395</v>
      </c>
      <c r="Q78" s="568"/>
      <c r="R78" s="565">
        <v>3049.5065809331663</v>
      </c>
      <c r="S78" s="568"/>
      <c r="T78" s="565">
        <v>2696.7116705783078</v>
      </c>
      <c r="U78" s="568"/>
      <c r="V78" s="565">
        <v>2633.3054149229069</v>
      </c>
      <c r="W78" s="568"/>
      <c r="X78" s="565">
        <v>2192.019478959422</v>
      </c>
      <c r="Y78" s="568"/>
      <c r="Z78" s="565">
        <v>2432.9527824189095</v>
      </c>
      <c r="AA78" s="568"/>
      <c r="AB78" s="565">
        <v>1670.1743965948324</v>
      </c>
      <c r="AC78" s="568"/>
      <c r="AD78" s="565">
        <v>1408.2991434499006</v>
      </c>
      <c r="AE78" s="568"/>
      <c r="AF78" s="565">
        <v>1352.4394140166985</v>
      </c>
      <c r="AG78" s="568"/>
      <c r="AH78" s="565">
        <v>1324.0925465551065</v>
      </c>
      <c r="AI78" s="568"/>
      <c r="AJ78" s="565">
        <v>1204.833759092141</v>
      </c>
      <c r="AK78" s="568"/>
      <c r="AL78" s="565">
        <v>885.8704646429228</v>
      </c>
      <c r="AM78" s="568"/>
      <c r="AN78" s="565">
        <v>861.16785280292765</v>
      </c>
      <c r="AO78" s="568"/>
      <c r="AP78" s="565">
        <v>391.27143269137645</v>
      </c>
      <c r="AQ78" s="568"/>
      <c r="AR78" s="565">
        <v>370.79927077312993</v>
      </c>
      <c r="AS78" s="568"/>
      <c r="AT78" s="565">
        <v>371.13768903821216</v>
      </c>
      <c r="AU78" s="568"/>
      <c r="AV78" s="565">
        <v>345.16175147890812</v>
      </c>
      <c r="AW78" s="568"/>
      <c r="AX78" s="565">
        <v>346.76814179525547</v>
      </c>
      <c r="AY78" s="568"/>
      <c r="AZ78" s="565">
        <v>300.55585388784795</v>
      </c>
      <c r="BA78" s="568"/>
      <c r="BB78" s="565">
        <v>339.20310615137657</v>
      </c>
      <c r="BC78" s="568"/>
      <c r="BD78" s="565">
        <v>328.53414580578493</v>
      </c>
      <c r="BE78" s="568"/>
      <c r="BF78" s="565">
        <v>311.76411870909686</v>
      </c>
      <c r="BG78" s="568"/>
      <c r="BH78" s="565">
        <v>279.22961048132595</v>
      </c>
      <c r="BI78" s="568"/>
      <c r="BJ78" s="565" t="s">
        <v>700</v>
      </c>
      <c r="BK78" s="571"/>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479" t="str">
        <f>Parameters!S78</f>
        <v>Human health and social work activities</v>
      </c>
      <c r="E79" s="481"/>
      <c r="F79" s="564">
        <v>3680.2827702533518</v>
      </c>
      <c r="G79" s="568"/>
      <c r="H79" s="565">
        <v>4341.5332634575707</v>
      </c>
      <c r="I79" s="568"/>
      <c r="J79" s="565">
        <v>3476.2726597621054</v>
      </c>
      <c r="K79" s="568"/>
      <c r="L79" s="565">
        <v>3308.2508309270156</v>
      </c>
      <c r="M79" s="568"/>
      <c r="N79" s="565">
        <v>3226.3326405069311</v>
      </c>
      <c r="O79" s="568"/>
      <c r="P79" s="565">
        <v>3013.2594825948049</v>
      </c>
      <c r="Q79" s="568"/>
      <c r="R79" s="565">
        <v>3467.5196764210405</v>
      </c>
      <c r="S79" s="568"/>
      <c r="T79" s="565">
        <v>2830.2074694708526</v>
      </c>
      <c r="U79" s="568"/>
      <c r="V79" s="565">
        <v>2478.9004398991565</v>
      </c>
      <c r="W79" s="568"/>
      <c r="X79" s="565">
        <v>2037.7910446195269</v>
      </c>
      <c r="Y79" s="568"/>
      <c r="Z79" s="565">
        <v>2083.8292022798919</v>
      </c>
      <c r="AA79" s="568"/>
      <c r="AB79" s="565">
        <v>1472.9468120961519</v>
      </c>
      <c r="AC79" s="568"/>
      <c r="AD79" s="565">
        <v>1497.7304589777461</v>
      </c>
      <c r="AE79" s="568"/>
      <c r="AF79" s="565">
        <v>1364.5342546014892</v>
      </c>
      <c r="AG79" s="568"/>
      <c r="AH79" s="565">
        <v>1236.9030797005485</v>
      </c>
      <c r="AI79" s="568"/>
      <c r="AJ79" s="565">
        <v>1138.4610227132036</v>
      </c>
      <c r="AK79" s="568"/>
      <c r="AL79" s="565">
        <v>790.97730145745345</v>
      </c>
      <c r="AM79" s="568"/>
      <c r="AN79" s="565">
        <v>772.29188849335071</v>
      </c>
      <c r="AO79" s="568"/>
      <c r="AP79" s="565">
        <v>310.30225232887608</v>
      </c>
      <c r="AQ79" s="568"/>
      <c r="AR79" s="565">
        <v>308.11244585196198</v>
      </c>
      <c r="AS79" s="568"/>
      <c r="AT79" s="565">
        <v>319.02566544909763</v>
      </c>
      <c r="AU79" s="568"/>
      <c r="AV79" s="565">
        <v>295.93853299656178</v>
      </c>
      <c r="AW79" s="568"/>
      <c r="AX79" s="565">
        <v>322.03859818355198</v>
      </c>
      <c r="AY79" s="568"/>
      <c r="AZ79" s="565">
        <v>260.10385719268771</v>
      </c>
      <c r="BA79" s="568"/>
      <c r="BB79" s="565">
        <v>295.24840262063572</v>
      </c>
      <c r="BC79" s="568"/>
      <c r="BD79" s="565">
        <v>288.41247184739939</v>
      </c>
      <c r="BE79" s="568"/>
      <c r="BF79" s="565">
        <v>280.38350636607981</v>
      </c>
      <c r="BG79" s="568"/>
      <c r="BH79" s="565">
        <v>256.52241134491123</v>
      </c>
      <c r="BI79" s="568"/>
      <c r="BJ79" s="565" t="s">
        <v>700</v>
      </c>
      <c r="BK79" s="571"/>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471" t="str">
        <f>Parameters!S79</f>
        <v>Human health activities</v>
      </c>
      <c r="E80" s="500"/>
      <c r="F80" s="567">
        <v>3013.1696390913621</v>
      </c>
      <c r="G80" s="568"/>
      <c r="H80" s="569">
        <v>3135.4011343491384</v>
      </c>
      <c r="I80" s="568"/>
      <c r="J80" s="569">
        <v>2757.6465507787143</v>
      </c>
      <c r="K80" s="568"/>
      <c r="L80" s="569">
        <v>2480.5296395667219</v>
      </c>
      <c r="M80" s="568"/>
      <c r="N80" s="569">
        <v>2490.9786835045511</v>
      </c>
      <c r="O80" s="568"/>
      <c r="P80" s="569">
        <v>2481.4670407119315</v>
      </c>
      <c r="Q80" s="568"/>
      <c r="R80" s="569">
        <v>2862.4181526287784</v>
      </c>
      <c r="S80" s="568"/>
      <c r="T80" s="569">
        <v>2336.3358852862216</v>
      </c>
      <c r="U80" s="568"/>
      <c r="V80" s="569">
        <v>2081.4627263788452</v>
      </c>
      <c r="W80" s="568"/>
      <c r="X80" s="569">
        <v>1711.8353272653937</v>
      </c>
      <c r="Y80" s="568"/>
      <c r="Z80" s="569">
        <v>1661.9348189085765</v>
      </c>
      <c r="AA80" s="568"/>
      <c r="AB80" s="569">
        <v>1160.6673099533887</v>
      </c>
      <c r="AC80" s="568"/>
      <c r="AD80" s="569">
        <v>1217.7995353740546</v>
      </c>
      <c r="AE80" s="568"/>
      <c r="AF80" s="569">
        <v>1177.8527939617447</v>
      </c>
      <c r="AG80" s="568"/>
      <c r="AH80" s="569">
        <v>1063.9923736704725</v>
      </c>
      <c r="AI80" s="568"/>
      <c r="AJ80" s="569">
        <v>980.07038940534767</v>
      </c>
      <c r="AK80" s="568"/>
      <c r="AL80" s="569">
        <v>667.35922190393808</v>
      </c>
      <c r="AM80" s="568"/>
      <c r="AN80" s="569">
        <v>652.57082676197115</v>
      </c>
      <c r="AO80" s="568"/>
      <c r="AP80" s="569">
        <v>242.03973770064948</v>
      </c>
      <c r="AQ80" s="568"/>
      <c r="AR80" s="569">
        <v>241.83589285259734</v>
      </c>
      <c r="AS80" s="568"/>
      <c r="AT80" s="569">
        <v>250.11181242320285</v>
      </c>
      <c r="AU80" s="568"/>
      <c r="AV80" s="569">
        <v>230.07028613599775</v>
      </c>
      <c r="AW80" s="568"/>
      <c r="AX80" s="569">
        <v>253.8506310407181</v>
      </c>
      <c r="AY80" s="568"/>
      <c r="AZ80" s="569">
        <v>203.45076948960036</v>
      </c>
      <c r="BA80" s="568"/>
      <c r="BB80" s="569">
        <v>228.23295226226696</v>
      </c>
      <c r="BC80" s="568"/>
      <c r="BD80" s="569">
        <v>223.19679603000313</v>
      </c>
      <c r="BE80" s="568"/>
      <c r="BF80" s="569">
        <v>217.91162911003943</v>
      </c>
      <c r="BG80" s="568"/>
      <c r="BH80" s="569">
        <v>200.49268650548117</v>
      </c>
      <c r="BI80" s="568"/>
      <c r="BJ80" s="569" t="s">
        <v>700</v>
      </c>
      <c r="BK80" s="571"/>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471" t="str">
        <f>Parameters!S80</f>
        <v>Residential care activities and social work activities without accommodation</v>
      </c>
      <c r="E81" s="500"/>
      <c r="F81" s="567">
        <v>667.1131311619896</v>
      </c>
      <c r="G81" s="568"/>
      <c r="H81" s="569">
        <v>1206.1321291084325</v>
      </c>
      <c r="I81" s="568"/>
      <c r="J81" s="569">
        <v>718.62610898339108</v>
      </c>
      <c r="K81" s="568"/>
      <c r="L81" s="569">
        <v>827.72119136029357</v>
      </c>
      <c r="M81" s="568"/>
      <c r="N81" s="569">
        <v>735.35395700238007</v>
      </c>
      <c r="O81" s="568"/>
      <c r="P81" s="569">
        <v>531.79244188287328</v>
      </c>
      <c r="Q81" s="568"/>
      <c r="R81" s="569">
        <v>605.10152379226179</v>
      </c>
      <c r="S81" s="568"/>
      <c r="T81" s="569">
        <v>493.87158418463105</v>
      </c>
      <c r="U81" s="568"/>
      <c r="V81" s="569">
        <v>397.43771352031126</v>
      </c>
      <c r="W81" s="568"/>
      <c r="X81" s="569">
        <v>325.95571735413324</v>
      </c>
      <c r="Y81" s="568"/>
      <c r="Z81" s="569">
        <v>421.89438337131531</v>
      </c>
      <c r="AA81" s="568"/>
      <c r="AB81" s="569">
        <v>312.27950214276336</v>
      </c>
      <c r="AC81" s="568"/>
      <c r="AD81" s="569">
        <v>279.93092360369155</v>
      </c>
      <c r="AE81" s="568"/>
      <c r="AF81" s="569">
        <v>186.68146063974442</v>
      </c>
      <c r="AG81" s="568"/>
      <c r="AH81" s="569">
        <v>172.91070603007606</v>
      </c>
      <c r="AI81" s="568"/>
      <c r="AJ81" s="569">
        <v>158.39063330785601</v>
      </c>
      <c r="AK81" s="568"/>
      <c r="AL81" s="569">
        <v>123.61807955351541</v>
      </c>
      <c r="AM81" s="568"/>
      <c r="AN81" s="569">
        <v>119.72106173137952</v>
      </c>
      <c r="AO81" s="568"/>
      <c r="AP81" s="569">
        <v>68.262514628226597</v>
      </c>
      <c r="AQ81" s="568"/>
      <c r="AR81" s="569">
        <v>66.276552999364625</v>
      </c>
      <c r="AS81" s="568"/>
      <c r="AT81" s="569">
        <v>68.913853025894767</v>
      </c>
      <c r="AU81" s="568"/>
      <c r="AV81" s="569">
        <v>65.868246860564057</v>
      </c>
      <c r="AW81" s="568"/>
      <c r="AX81" s="569">
        <v>68.187967142833884</v>
      </c>
      <c r="AY81" s="568"/>
      <c r="AZ81" s="569">
        <v>56.653087703087337</v>
      </c>
      <c r="BA81" s="568"/>
      <c r="BB81" s="569">
        <v>67.015450358368767</v>
      </c>
      <c r="BC81" s="568"/>
      <c r="BD81" s="569">
        <v>65.215675817396232</v>
      </c>
      <c r="BE81" s="568"/>
      <c r="BF81" s="569">
        <v>62.471877256040408</v>
      </c>
      <c r="BG81" s="568"/>
      <c r="BH81" s="569">
        <v>56.029724839430088</v>
      </c>
      <c r="BI81" s="568"/>
      <c r="BJ81" s="569" t="s">
        <v>700</v>
      </c>
      <c r="BK81" s="571"/>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479" t="str">
        <f>Parameters!S81</f>
        <v>Arts, entertainment and recreation</v>
      </c>
      <c r="E82" s="481"/>
      <c r="F82" s="564">
        <v>1026.9576757489581</v>
      </c>
      <c r="G82" s="568"/>
      <c r="H82" s="565">
        <v>1399.4548868923659</v>
      </c>
      <c r="I82" s="568"/>
      <c r="J82" s="565">
        <v>1376.429331780088</v>
      </c>
      <c r="K82" s="568"/>
      <c r="L82" s="565">
        <v>1192.652738241022</v>
      </c>
      <c r="M82" s="568"/>
      <c r="N82" s="565">
        <v>1304.0887682425478</v>
      </c>
      <c r="O82" s="568"/>
      <c r="P82" s="565">
        <v>785.40808048033307</v>
      </c>
      <c r="Q82" s="568"/>
      <c r="R82" s="565">
        <v>905.99333056735327</v>
      </c>
      <c r="S82" s="568"/>
      <c r="T82" s="565">
        <v>883.60075198380821</v>
      </c>
      <c r="U82" s="568"/>
      <c r="V82" s="565">
        <v>702.92495547413762</v>
      </c>
      <c r="W82" s="568"/>
      <c r="X82" s="565">
        <v>515.77855175957689</v>
      </c>
      <c r="Y82" s="568"/>
      <c r="Z82" s="565">
        <v>858.99319847916081</v>
      </c>
      <c r="AA82" s="568"/>
      <c r="AB82" s="565">
        <v>627.55752711311288</v>
      </c>
      <c r="AC82" s="568"/>
      <c r="AD82" s="565">
        <v>681.42587948706876</v>
      </c>
      <c r="AE82" s="568"/>
      <c r="AF82" s="565">
        <v>421.80347229483465</v>
      </c>
      <c r="AG82" s="568"/>
      <c r="AH82" s="565">
        <v>633.72154404207606</v>
      </c>
      <c r="AI82" s="568"/>
      <c r="AJ82" s="565">
        <v>575.31040191877457</v>
      </c>
      <c r="AK82" s="568"/>
      <c r="AL82" s="565">
        <v>420.94533811213421</v>
      </c>
      <c r="AM82" s="568"/>
      <c r="AN82" s="565">
        <v>418.03106422773158</v>
      </c>
      <c r="AO82" s="568"/>
      <c r="AP82" s="565">
        <v>74.265622998453125</v>
      </c>
      <c r="AQ82" s="568"/>
      <c r="AR82" s="565">
        <v>77.383984737997423</v>
      </c>
      <c r="AS82" s="568"/>
      <c r="AT82" s="565">
        <v>81.081722693361172</v>
      </c>
      <c r="AU82" s="568"/>
      <c r="AV82" s="565">
        <v>74.502695351218279</v>
      </c>
      <c r="AW82" s="568"/>
      <c r="AX82" s="565">
        <v>81.481767032746802</v>
      </c>
      <c r="AY82" s="568"/>
      <c r="AZ82" s="565">
        <v>65.595270485061221</v>
      </c>
      <c r="BA82" s="568"/>
      <c r="BB82" s="565">
        <v>70.509986725766666</v>
      </c>
      <c r="BC82" s="568"/>
      <c r="BD82" s="565">
        <v>67.824443581414897</v>
      </c>
      <c r="BE82" s="568"/>
      <c r="BF82" s="565">
        <v>61.600864261545013</v>
      </c>
      <c r="BG82" s="568"/>
      <c r="BH82" s="565">
        <v>61.614401843250732</v>
      </c>
      <c r="BI82" s="568"/>
      <c r="BJ82" s="565" t="s">
        <v>700</v>
      </c>
      <c r="BK82" s="571"/>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471" t="str">
        <f>Parameters!S82</f>
        <v>Creative, arts and entertainment activities; libraries, archives, museums and other cultural activities; gambling and betting activities</v>
      </c>
      <c r="E83" s="500"/>
      <c r="F83" s="567">
        <v>698.9240742983834</v>
      </c>
      <c r="G83" s="568"/>
      <c r="H83" s="569">
        <v>995.34855066406681</v>
      </c>
      <c r="I83" s="568"/>
      <c r="J83" s="569">
        <v>1000.9609144112386</v>
      </c>
      <c r="K83" s="568"/>
      <c r="L83" s="569">
        <v>886.35614519028036</v>
      </c>
      <c r="M83" s="568"/>
      <c r="N83" s="569">
        <v>900.02003407838879</v>
      </c>
      <c r="O83" s="568"/>
      <c r="P83" s="569">
        <v>548.60561782125819</v>
      </c>
      <c r="Q83" s="568"/>
      <c r="R83" s="569">
        <v>689.16639462344017</v>
      </c>
      <c r="S83" s="568"/>
      <c r="T83" s="569">
        <v>689.2493055038409</v>
      </c>
      <c r="U83" s="568"/>
      <c r="V83" s="569">
        <v>542.62199600327369</v>
      </c>
      <c r="W83" s="568"/>
      <c r="X83" s="569">
        <v>376.18420764162443</v>
      </c>
      <c r="Y83" s="568"/>
      <c r="Z83" s="569">
        <v>662.56277335952893</v>
      </c>
      <c r="AA83" s="568"/>
      <c r="AB83" s="569">
        <v>510.20704491246983</v>
      </c>
      <c r="AC83" s="568"/>
      <c r="AD83" s="569">
        <v>567.06895793389094</v>
      </c>
      <c r="AE83" s="568"/>
      <c r="AF83" s="569">
        <v>334.7745015240028</v>
      </c>
      <c r="AG83" s="568"/>
      <c r="AH83" s="569">
        <v>555.14580297732959</v>
      </c>
      <c r="AI83" s="568"/>
      <c r="AJ83" s="569">
        <v>501.98871190103523</v>
      </c>
      <c r="AK83" s="568"/>
      <c r="AL83" s="569">
        <v>361.12980982026136</v>
      </c>
      <c r="AM83" s="568"/>
      <c r="AN83" s="569">
        <v>352.62320618232894</v>
      </c>
      <c r="AO83" s="568"/>
      <c r="AP83" s="569">
        <v>47.104442506231344</v>
      </c>
      <c r="AQ83" s="568"/>
      <c r="AR83" s="569">
        <v>49.045657280764821</v>
      </c>
      <c r="AS83" s="568"/>
      <c r="AT83" s="569">
        <v>48.767814318263902</v>
      </c>
      <c r="AU83" s="568"/>
      <c r="AV83" s="569">
        <v>44.786374123150921</v>
      </c>
      <c r="AW83" s="568"/>
      <c r="AX83" s="569">
        <v>47.612398164313838</v>
      </c>
      <c r="AY83" s="568"/>
      <c r="AZ83" s="569">
        <v>39.280674153496449</v>
      </c>
      <c r="BA83" s="568"/>
      <c r="BB83" s="569">
        <v>43.777592225369382</v>
      </c>
      <c r="BC83" s="568"/>
      <c r="BD83" s="569">
        <v>42.031951081170384</v>
      </c>
      <c r="BE83" s="568"/>
      <c r="BF83" s="569">
        <v>37.340340983039923</v>
      </c>
      <c r="BG83" s="568"/>
      <c r="BH83" s="569">
        <v>37.239023730282526</v>
      </c>
      <c r="BI83" s="568"/>
      <c r="BJ83" s="569" t="s">
        <v>700</v>
      </c>
      <c r="BK83" s="571"/>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471" t="str">
        <f>Parameters!S83</f>
        <v>Sports activities and amusement and recreation activities</v>
      </c>
      <c r="E84" s="500"/>
      <c r="F84" s="567">
        <v>328.03360145057474</v>
      </c>
      <c r="G84" s="568"/>
      <c r="H84" s="569">
        <v>404.1063362282992</v>
      </c>
      <c r="I84" s="568"/>
      <c r="J84" s="569">
        <v>375.46841736884949</v>
      </c>
      <c r="K84" s="568"/>
      <c r="L84" s="569">
        <v>306.29659305074165</v>
      </c>
      <c r="M84" s="568"/>
      <c r="N84" s="569">
        <v>404.06873416415897</v>
      </c>
      <c r="O84" s="568"/>
      <c r="P84" s="569">
        <v>236.80246265907491</v>
      </c>
      <c r="Q84" s="568"/>
      <c r="R84" s="569">
        <v>216.82693594391313</v>
      </c>
      <c r="S84" s="568"/>
      <c r="T84" s="569">
        <v>194.35144647996734</v>
      </c>
      <c r="U84" s="568"/>
      <c r="V84" s="569">
        <v>160.30295947086395</v>
      </c>
      <c r="W84" s="568"/>
      <c r="X84" s="569">
        <v>139.59434411795249</v>
      </c>
      <c r="Y84" s="568"/>
      <c r="Z84" s="569">
        <v>196.43042511963185</v>
      </c>
      <c r="AA84" s="568"/>
      <c r="AB84" s="569">
        <v>117.35048220064307</v>
      </c>
      <c r="AC84" s="568"/>
      <c r="AD84" s="569">
        <v>114.35692155317777</v>
      </c>
      <c r="AE84" s="568"/>
      <c r="AF84" s="569">
        <v>87.028970770831847</v>
      </c>
      <c r="AG84" s="568"/>
      <c r="AH84" s="569">
        <v>78.575741064746438</v>
      </c>
      <c r="AI84" s="568"/>
      <c r="AJ84" s="569">
        <v>73.321690017739343</v>
      </c>
      <c r="AK84" s="568"/>
      <c r="AL84" s="569">
        <v>59.815528291872859</v>
      </c>
      <c r="AM84" s="568"/>
      <c r="AN84" s="569">
        <v>65.407858045402648</v>
      </c>
      <c r="AO84" s="568"/>
      <c r="AP84" s="569">
        <v>27.161180492221785</v>
      </c>
      <c r="AQ84" s="568"/>
      <c r="AR84" s="569">
        <v>28.338327457232605</v>
      </c>
      <c r="AS84" s="568"/>
      <c r="AT84" s="569">
        <v>32.313908375097263</v>
      </c>
      <c r="AU84" s="568"/>
      <c r="AV84" s="569">
        <v>29.716321228067358</v>
      </c>
      <c r="AW84" s="568"/>
      <c r="AX84" s="569">
        <v>33.869368868432971</v>
      </c>
      <c r="AY84" s="568"/>
      <c r="AZ84" s="569">
        <v>26.314596331564772</v>
      </c>
      <c r="BA84" s="568"/>
      <c r="BB84" s="569">
        <v>26.732394500397284</v>
      </c>
      <c r="BC84" s="568"/>
      <c r="BD84" s="569">
        <v>25.792492500244471</v>
      </c>
      <c r="BE84" s="568"/>
      <c r="BF84" s="569">
        <v>24.260523278505094</v>
      </c>
      <c r="BG84" s="568"/>
      <c r="BH84" s="569">
        <v>24.375378112968203</v>
      </c>
      <c r="BI84" s="568"/>
      <c r="BJ84" s="569" t="s">
        <v>700</v>
      </c>
      <c r="BK84" s="571"/>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479" t="str">
        <f>Parameters!S84</f>
        <v>Other service activities</v>
      </c>
      <c r="E85" s="481"/>
      <c r="F85" s="564">
        <v>639.96191023685969</v>
      </c>
      <c r="G85" s="568"/>
      <c r="H85" s="565">
        <v>797.59782969353967</v>
      </c>
      <c r="I85" s="568"/>
      <c r="J85" s="565">
        <v>693.37481033881977</v>
      </c>
      <c r="K85" s="568"/>
      <c r="L85" s="565">
        <v>641.31447286048888</v>
      </c>
      <c r="M85" s="568"/>
      <c r="N85" s="565">
        <v>542.47823240454045</v>
      </c>
      <c r="O85" s="568"/>
      <c r="P85" s="565">
        <v>650.26103746624983</v>
      </c>
      <c r="Q85" s="568"/>
      <c r="R85" s="565">
        <v>762.84067529696961</v>
      </c>
      <c r="S85" s="568"/>
      <c r="T85" s="565">
        <v>653.71253718174273</v>
      </c>
      <c r="U85" s="568"/>
      <c r="V85" s="565">
        <v>628.41582138557715</v>
      </c>
      <c r="W85" s="568"/>
      <c r="X85" s="565">
        <v>728.9649269446345</v>
      </c>
      <c r="Y85" s="568"/>
      <c r="Z85" s="565">
        <v>807.18936425781328</v>
      </c>
      <c r="AA85" s="568"/>
      <c r="AB85" s="565">
        <v>533.52701288875403</v>
      </c>
      <c r="AC85" s="568"/>
      <c r="AD85" s="565">
        <v>441.1029576490568</v>
      </c>
      <c r="AE85" s="568"/>
      <c r="AF85" s="565">
        <v>385.7583956990228</v>
      </c>
      <c r="AG85" s="568"/>
      <c r="AH85" s="565">
        <v>359.63198096657993</v>
      </c>
      <c r="AI85" s="568"/>
      <c r="AJ85" s="565">
        <v>333.14715692237314</v>
      </c>
      <c r="AK85" s="568"/>
      <c r="AL85" s="565">
        <v>232.44284688976524</v>
      </c>
      <c r="AM85" s="568"/>
      <c r="AN85" s="565">
        <v>229.52073749415575</v>
      </c>
      <c r="AO85" s="568"/>
      <c r="AP85" s="565">
        <v>110.47812235188783</v>
      </c>
      <c r="AQ85" s="568"/>
      <c r="AR85" s="565">
        <v>98.194712463788676</v>
      </c>
      <c r="AS85" s="568"/>
      <c r="AT85" s="565">
        <v>105.40070143465118</v>
      </c>
      <c r="AU85" s="568"/>
      <c r="AV85" s="565">
        <v>99.958826942244031</v>
      </c>
      <c r="AW85" s="568"/>
      <c r="AX85" s="565">
        <v>114.37260874128341</v>
      </c>
      <c r="AY85" s="568"/>
      <c r="AZ85" s="565">
        <v>93.827614615579577</v>
      </c>
      <c r="BA85" s="568"/>
      <c r="BB85" s="565">
        <v>79.458687201573014</v>
      </c>
      <c r="BC85" s="568"/>
      <c r="BD85" s="565">
        <v>78.30829701233111</v>
      </c>
      <c r="BE85" s="568"/>
      <c r="BF85" s="565">
        <v>97.619600772236211</v>
      </c>
      <c r="BG85" s="568"/>
      <c r="BH85" s="565">
        <v>89.760358219663573</v>
      </c>
      <c r="BI85" s="568"/>
      <c r="BJ85" s="565" t="s">
        <v>700</v>
      </c>
      <c r="BK85" s="571"/>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471" t="str">
        <f>Parameters!S85</f>
        <v>Activities of membership organisations</v>
      </c>
      <c r="E86" s="472"/>
      <c r="F86" s="567">
        <v>176.68622101350391</v>
      </c>
      <c r="G86" s="568"/>
      <c r="H86" s="569">
        <v>128.3234005458184</v>
      </c>
      <c r="I86" s="568"/>
      <c r="J86" s="569">
        <v>177.6705495100621</v>
      </c>
      <c r="K86" s="568"/>
      <c r="L86" s="569">
        <v>126.55829147391754</v>
      </c>
      <c r="M86" s="568"/>
      <c r="N86" s="569">
        <v>162.79828293206177</v>
      </c>
      <c r="O86" s="568"/>
      <c r="P86" s="569">
        <v>175.60329585583278</v>
      </c>
      <c r="Q86" s="568"/>
      <c r="R86" s="569">
        <v>220.49643534350187</v>
      </c>
      <c r="S86" s="568"/>
      <c r="T86" s="569">
        <v>158.16838851835988</v>
      </c>
      <c r="U86" s="568"/>
      <c r="V86" s="569">
        <v>166.67325854235338</v>
      </c>
      <c r="W86" s="568"/>
      <c r="X86" s="569">
        <v>264.1940105067203</v>
      </c>
      <c r="Y86" s="568"/>
      <c r="Z86" s="569">
        <v>285.29192935217486</v>
      </c>
      <c r="AA86" s="568"/>
      <c r="AB86" s="569">
        <v>171.32590711944189</v>
      </c>
      <c r="AC86" s="568"/>
      <c r="AD86" s="569">
        <v>122.24281209125044</v>
      </c>
      <c r="AE86" s="568"/>
      <c r="AF86" s="569">
        <v>81.822872505587185</v>
      </c>
      <c r="AG86" s="568"/>
      <c r="AH86" s="569">
        <v>83.722993532271119</v>
      </c>
      <c r="AI86" s="568"/>
      <c r="AJ86" s="569">
        <v>79.434710551682059</v>
      </c>
      <c r="AK86" s="568"/>
      <c r="AL86" s="569">
        <v>56.212439579045395</v>
      </c>
      <c r="AM86" s="568"/>
      <c r="AN86" s="569">
        <v>53.604362923533522</v>
      </c>
      <c r="AO86" s="568"/>
      <c r="AP86" s="569">
        <v>33.807954569363986</v>
      </c>
      <c r="AQ86" s="568"/>
      <c r="AR86" s="569">
        <v>32.33277323772662</v>
      </c>
      <c r="AS86" s="568"/>
      <c r="AT86" s="569">
        <v>35.112830520750123</v>
      </c>
      <c r="AU86" s="568"/>
      <c r="AV86" s="569">
        <v>34.064204753680563</v>
      </c>
      <c r="AW86" s="568"/>
      <c r="AX86" s="569">
        <v>41.711478555186126</v>
      </c>
      <c r="AY86" s="568"/>
      <c r="AZ86" s="569">
        <v>32.995719116229509</v>
      </c>
      <c r="BA86" s="568"/>
      <c r="BB86" s="569">
        <v>39.348964300283789</v>
      </c>
      <c r="BC86" s="568"/>
      <c r="BD86" s="569">
        <v>37.412797406760369</v>
      </c>
      <c r="BE86" s="568"/>
      <c r="BF86" s="569">
        <v>35.506058691408747</v>
      </c>
      <c r="BG86" s="568"/>
      <c r="BH86" s="569">
        <v>34.066251747580331</v>
      </c>
      <c r="BI86" s="568"/>
      <c r="BJ86" s="569" t="s">
        <v>700</v>
      </c>
      <c r="BK86" s="571"/>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471" t="str">
        <f>Parameters!S86</f>
        <v>Repair of computers and personal and household goods</v>
      </c>
      <c r="E87" s="500"/>
      <c r="F87" s="567">
        <v>169.5394287674643</v>
      </c>
      <c r="G87" s="568"/>
      <c r="H87" s="569">
        <v>166.82077532661074</v>
      </c>
      <c r="I87" s="568"/>
      <c r="J87" s="569">
        <v>116.94590681273078</v>
      </c>
      <c r="K87" s="568"/>
      <c r="L87" s="569">
        <v>128.41165424530104</v>
      </c>
      <c r="M87" s="568"/>
      <c r="N87" s="569">
        <v>115.22853116999551</v>
      </c>
      <c r="O87" s="568"/>
      <c r="P87" s="569">
        <v>244.35771146110503</v>
      </c>
      <c r="Q87" s="568"/>
      <c r="R87" s="569">
        <v>298.69616667906882</v>
      </c>
      <c r="S87" s="568"/>
      <c r="T87" s="569">
        <v>268.43108152281195</v>
      </c>
      <c r="U87" s="568"/>
      <c r="V87" s="569">
        <v>276.37002191223678</v>
      </c>
      <c r="W87" s="568"/>
      <c r="X87" s="569">
        <v>243.45251964529032</v>
      </c>
      <c r="Y87" s="568"/>
      <c r="Z87" s="569">
        <v>290.73123508080607</v>
      </c>
      <c r="AA87" s="568"/>
      <c r="AB87" s="569">
        <v>210.59429369804013</v>
      </c>
      <c r="AC87" s="568"/>
      <c r="AD87" s="569">
        <v>190.12350077145271</v>
      </c>
      <c r="AE87" s="568"/>
      <c r="AF87" s="569">
        <v>160.99743816971159</v>
      </c>
      <c r="AG87" s="568"/>
      <c r="AH87" s="569">
        <v>82.654004218967259</v>
      </c>
      <c r="AI87" s="568"/>
      <c r="AJ87" s="569">
        <v>52.73470043709456</v>
      </c>
      <c r="AK87" s="568"/>
      <c r="AL87" s="569">
        <v>37.69813839373019</v>
      </c>
      <c r="AM87" s="568"/>
      <c r="AN87" s="569">
        <v>38.197388665167949</v>
      </c>
      <c r="AO87" s="568"/>
      <c r="AP87" s="569">
        <v>14.614040207299336</v>
      </c>
      <c r="AQ87" s="568"/>
      <c r="AR87" s="569">
        <v>13.684818686894605</v>
      </c>
      <c r="AS87" s="568"/>
      <c r="AT87" s="569">
        <v>14.750969241983238</v>
      </c>
      <c r="AU87" s="568"/>
      <c r="AV87" s="569">
        <v>14.321593350746497</v>
      </c>
      <c r="AW87" s="568"/>
      <c r="AX87" s="569">
        <v>15.590496056828465</v>
      </c>
      <c r="AY87" s="568"/>
      <c r="AZ87" s="569">
        <v>12.905110238743264</v>
      </c>
      <c r="BA87" s="568"/>
      <c r="BB87" s="569">
        <v>9.2936030547360922</v>
      </c>
      <c r="BC87" s="568"/>
      <c r="BD87" s="569">
        <v>8.9748277086180863</v>
      </c>
      <c r="BE87" s="568"/>
      <c r="BF87" s="569">
        <v>11.742244570945907</v>
      </c>
      <c r="BG87" s="568"/>
      <c r="BH87" s="569">
        <v>10.846605409322972</v>
      </c>
      <c r="BI87" s="568"/>
      <c r="BJ87" s="569" t="s">
        <v>700</v>
      </c>
      <c r="BK87" s="571"/>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471" t="str">
        <f>Parameters!S87</f>
        <v>Other personal service activities</v>
      </c>
      <c r="E88" s="500"/>
      <c r="F88" s="567">
        <v>293.73626045589157</v>
      </c>
      <c r="G88" s="568"/>
      <c r="H88" s="569">
        <v>502.45365382111049</v>
      </c>
      <c r="I88" s="568"/>
      <c r="J88" s="569">
        <v>398.75835401602689</v>
      </c>
      <c r="K88" s="568"/>
      <c r="L88" s="569">
        <v>386.34452714127025</v>
      </c>
      <c r="M88" s="568"/>
      <c r="N88" s="569">
        <v>264.45141830248309</v>
      </c>
      <c r="O88" s="568"/>
      <c r="P88" s="569">
        <v>230.30003014931205</v>
      </c>
      <c r="Q88" s="568"/>
      <c r="R88" s="569">
        <v>243.64807327439897</v>
      </c>
      <c r="S88" s="568"/>
      <c r="T88" s="569">
        <v>227.11306714057093</v>
      </c>
      <c r="U88" s="568"/>
      <c r="V88" s="569">
        <v>185.37254093098696</v>
      </c>
      <c r="W88" s="568"/>
      <c r="X88" s="569">
        <v>221.31839679262379</v>
      </c>
      <c r="Y88" s="568"/>
      <c r="Z88" s="569">
        <v>231.16619982483232</v>
      </c>
      <c r="AA88" s="568"/>
      <c r="AB88" s="569">
        <v>151.606812071272</v>
      </c>
      <c r="AC88" s="568"/>
      <c r="AD88" s="569">
        <v>128.73664478635368</v>
      </c>
      <c r="AE88" s="568"/>
      <c r="AF88" s="569">
        <v>142.93808502372406</v>
      </c>
      <c r="AG88" s="568"/>
      <c r="AH88" s="569">
        <v>193.25498321534158</v>
      </c>
      <c r="AI88" s="568"/>
      <c r="AJ88" s="569">
        <v>200.97774593359651</v>
      </c>
      <c r="AK88" s="568"/>
      <c r="AL88" s="569">
        <v>138.53226891698966</v>
      </c>
      <c r="AM88" s="568"/>
      <c r="AN88" s="569">
        <v>137.71898590545428</v>
      </c>
      <c r="AO88" s="568"/>
      <c r="AP88" s="569">
        <v>62.056127575224508</v>
      </c>
      <c r="AQ88" s="568"/>
      <c r="AR88" s="569">
        <v>52.177120539167454</v>
      </c>
      <c r="AS88" s="568"/>
      <c r="AT88" s="569">
        <v>55.536901671917811</v>
      </c>
      <c r="AU88" s="568"/>
      <c r="AV88" s="569">
        <v>51.57302883781697</v>
      </c>
      <c r="AW88" s="568"/>
      <c r="AX88" s="569">
        <v>57.070634129268825</v>
      </c>
      <c r="AY88" s="568"/>
      <c r="AZ88" s="569">
        <v>47.926785260606806</v>
      </c>
      <c r="BA88" s="568"/>
      <c r="BB88" s="569">
        <v>30.816119846553132</v>
      </c>
      <c r="BC88" s="568"/>
      <c r="BD88" s="569">
        <v>31.920671896952648</v>
      </c>
      <c r="BE88" s="568"/>
      <c r="BF88" s="569">
        <v>50.371297509881558</v>
      </c>
      <c r="BG88" s="568"/>
      <c r="BH88" s="569">
        <v>44.847501062760301</v>
      </c>
      <c r="BI88" s="568"/>
      <c r="BJ88" s="569" t="s">
        <v>700</v>
      </c>
      <c r="BK88" s="571"/>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479" t="str">
        <f>Parameters!S88</f>
        <v>Activities of households as employers; undifferentiated goods- and services-producing activities of households for own use</v>
      </c>
      <c r="E89" s="481"/>
      <c r="F89" s="564">
        <v>0.14871643547271987</v>
      </c>
      <c r="G89" s="568"/>
      <c r="H89" s="565">
        <v>0.14807849187770447</v>
      </c>
      <c r="I89" s="568"/>
      <c r="J89" s="565">
        <v>0.15672953045056548</v>
      </c>
      <c r="K89" s="568"/>
      <c r="L89" s="565">
        <v>0.16344174344174345</v>
      </c>
      <c r="M89" s="568"/>
      <c r="N89" s="565">
        <v>0.1731171313575845</v>
      </c>
      <c r="O89" s="568"/>
      <c r="P89" s="565">
        <v>0.17831320422469807</v>
      </c>
      <c r="Q89" s="568"/>
      <c r="R89" s="565">
        <v>0.20136502210117793</v>
      </c>
      <c r="S89" s="568"/>
      <c r="T89" s="565">
        <v>0.20951021322962449</v>
      </c>
      <c r="U89" s="568"/>
      <c r="V89" s="565">
        <v>0.2293225938436953</v>
      </c>
      <c r="W89" s="568"/>
      <c r="X89" s="565">
        <v>0.23478718428308765</v>
      </c>
      <c r="Y89" s="568"/>
      <c r="Z89" s="565">
        <v>0.19840924356060285</v>
      </c>
      <c r="AA89" s="568"/>
      <c r="AB89" s="565">
        <v>0.19323536820114401</v>
      </c>
      <c r="AC89" s="568"/>
      <c r="AD89" s="565">
        <v>0.19303836037921987</v>
      </c>
      <c r="AE89" s="568"/>
      <c r="AF89" s="565">
        <v>0.22748155965482494</v>
      </c>
      <c r="AG89" s="568"/>
      <c r="AH89" s="565">
        <v>0.26989546567999612</v>
      </c>
      <c r="AI89" s="568"/>
      <c r="AJ89" s="565">
        <v>0.20387233649720413</v>
      </c>
      <c r="AK89" s="568"/>
      <c r="AL89" s="565">
        <v>0.18996803326738476</v>
      </c>
      <c r="AM89" s="568"/>
      <c r="AN89" s="565">
        <v>0.18971019896104896</v>
      </c>
      <c r="AO89" s="568"/>
      <c r="AP89" s="565">
        <v>0</v>
      </c>
      <c r="AQ89" s="568"/>
      <c r="AR89" s="565">
        <v>0.19066221920551313</v>
      </c>
      <c r="AS89" s="568"/>
      <c r="AT89" s="565">
        <v>0.22247358060267883</v>
      </c>
      <c r="AU89" s="568"/>
      <c r="AV89" s="565">
        <v>0.14434318684557604</v>
      </c>
      <c r="AW89" s="568"/>
      <c r="AX89" s="565">
        <v>0.10600041540496517</v>
      </c>
      <c r="AY89" s="568"/>
      <c r="AZ89" s="565">
        <v>7.0098002743944008</v>
      </c>
      <c r="BA89" s="568"/>
      <c r="BB89" s="565">
        <v>7.9316845183726103</v>
      </c>
      <c r="BC89" s="568"/>
      <c r="BD89" s="565">
        <v>7.7431979397403792</v>
      </c>
      <c r="BE89" s="568"/>
      <c r="BF89" s="565">
        <v>5.8793258758877309</v>
      </c>
      <c r="BG89" s="568"/>
      <c r="BH89" s="565">
        <v>5.3521402235011744</v>
      </c>
      <c r="BI89" s="568"/>
      <c r="BJ89" s="565" t="s">
        <v>700</v>
      </c>
      <c r="BK89" s="571"/>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515" t="str">
        <f>Parameters!S89</f>
        <v>Activities of extraterritorial organisations and bodies</v>
      </c>
      <c r="E90" s="516"/>
      <c r="F90" s="564">
        <v>0</v>
      </c>
      <c r="G90" s="568"/>
      <c r="H90" s="565">
        <v>0</v>
      </c>
      <c r="I90" s="568"/>
      <c r="J90" s="565">
        <v>0</v>
      </c>
      <c r="K90" s="568"/>
      <c r="L90" s="565">
        <v>0</v>
      </c>
      <c r="M90" s="568"/>
      <c r="N90" s="565">
        <v>0</v>
      </c>
      <c r="O90" s="568"/>
      <c r="P90" s="565">
        <v>0</v>
      </c>
      <c r="Q90" s="568"/>
      <c r="R90" s="565">
        <v>0</v>
      </c>
      <c r="S90" s="568"/>
      <c r="T90" s="565">
        <v>0</v>
      </c>
      <c r="U90" s="568"/>
      <c r="V90" s="565">
        <v>0</v>
      </c>
      <c r="W90" s="568"/>
      <c r="X90" s="565">
        <v>0</v>
      </c>
      <c r="Y90" s="568"/>
      <c r="Z90" s="565">
        <v>0</v>
      </c>
      <c r="AA90" s="568"/>
      <c r="AB90" s="565">
        <v>0</v>
      </c>
      <c r="AC90" s="568"/>
      <c r="AD90" s="565">
        <v>0</v>
      </c>
      <c r="AE90" s="568"/>
      <c r="AF90" s="565">
        <v>0</v>
      </c>
      <c r="AG90" s="568"/>
      <c r="AH90" s="565">
        <v>0</v>
      </c>
      <c r="AI90" s="568"/>
      <c r="AJ90" s="565">
        <v>0</v>
      </c>
      <c r="AK90" s="568"/>
      <c r="AL90" s="565">
        <v>0</v>
      </c>
      <c r="AM90" s="568"/>
      <c r="AN90" s="565">
        <v>0</v>
      </c>
      <c r="AO90" s="568"/>
      <c r="AP90" s="565">
        <v>0.62333009137723172</v>
      </c>
      <c r="AQ90" s="568"/>
      <c r="AR90" s="565">
        <v>0.62138077692670457</v>
      </c>
      <c r="AS90" s="568"/>
      <c r="AT90" s="565">
        <v>0.87217010437626363</v>
      </c>
      <c r="AU90" s="568"/>
      <c r="AV90" s="565">
        <v>0.75655053664068495</v>
      </c>
      <c r="AW90" s="568"/>
      <c r="AX90" s="565">
        <v>0.69335280216216377</v>
      </c>
      <c r="AY90" s="568"/>
      <c r="AZ90" s="565">
        <v>0.67580696366058146</v>
      </c>
      <c r="BA90" s="568"/>
      <c r="BB90" s="565">
        <v>0.55619197486708338</v>
      </c>
      <c r="BC90" s="568"/>
      <c r="BD90" s="565">
        <v>0.49987625843480371</v>
      </c>
      <c r="BE90" s="568"/>
      <c r="BF90" s="565">
        <v>0.46191142747881275</v>
      </c>
      <c r="BG90" s="568"/>
      <c r="BH90" s="565">
        <v>0.44070251057350751</v>
      </c>
      <c r="BI90" s="568"/>
      <c r="BJ90" s="565" t="s">
        <v>700</v>
      </c>
      <c r="BK90" s="571"/>
      <c r="CJ90" s="310"/>
      <c r="CK90" s="303"/>
      <c r="CL90" s="310"/>
      <c r="CM90" s="304" t="s">
        <v>326</v>
      </c>
      <c r="CN90" s="303" t="s">
        <v>946</v>
      </c>
      <c r="CO90" s="310"/>
      <c r="CP90" s="310"/>
      <c r="CQ90" s="310"/>
      <c r="CR90" s="310"/>
      <c r="CS90" s="310"/>
      <c r="CT90" s="310"/>
    </row>
    <row r="91" spans="1:98" ht="45" customHeight="1">
      <c r="A91" s="152"/>
      <c r="B91" s="508" t="s">
        <v>334</v>
      </c>
      <c r="C91" s="517"/>
      <c r="D91" s="517"/>
      <c r="E91" s="518"/>
      <c r="F91" s="579">
        <v>456693.2246513326</v>
      </c>
      <c r="G91" s="591"/>
      <c r="H91" s="580">
        <v>416277.04727731732</v>
      </c>
      <c r="I91" s="591"/>
      <c r="J91" s="580">
        <v>362225.27487605868</v>
      </c>
      <c r="K91" s="591"/>
      <c r="L91" s="580">
        <v>371501.13692185888</v>
      </c>
      <c r="M91" s="591"/>
      <c r="N91" s="580">
        <v>343820.29957063252</v>
      </c>
      <c r="O91" s="591"/>
      <c r="P91" s="580">
        <v>344167.63641174062</v>
      </c>
      <c r="Q91" s="591"/>
      <c r="R91" s="580">
        <v>356335.97437800345</v>
      </c>
      <c r="S91" s="591"/>
      <c r="T91" s="580">
        <v>276686.25469476514</v>
      </c>
      <c r="U91" s="591"/>
      <c r="V91" s="580">
        <v>283466.76968218805</v>
      </c>
      <c r="W91" s="591"/>
      <c r="X91" s="580">
        <v>282041.42173075234</v>
      </c>
      <c r="Y91" s="591"/>
      <c r="Z91" s="580">
        <v>329741.69287169212</v>
      </c>
      <c r="AA91" s="591"/>
      <c r="AB91" s="580">
        <v>290449.99655412161</v>
      </c>
      <c r="AC91" s="591"/>
      <c r="AD91" s="580">
        <v>294914.53865395527</v>
      </c>
      <c r="AE91" s="591"/>
      <c r="AF91" s="580">
        <v>265842.55269396212</v>
      </c>
      <c r="AG91" s="591"/>
      <c r="AH91" s="580">
        <v>244136.61628094444</v>
      </c>
      <c r="AI91" s="591"/>
      <c r="AJ91" s="580">
        <v>271843.70794026728</v>
      </c>
      <c r="AK91" s="591"/>
      <c r="AL91" s="580">
        <v>239913.86620819219</v>
      </c>
      <c r="AM91" s="591"/>
      <c r="AN91" s="580">
        <v>256246.06492179076</v>
      </c>
      <c r="AO91" s="591"/>
      <c r="AP91" s="580">
        <v>236626.20666090748</v>
      </c>
      <c r="AQ91" s="591"/>
      <c r="AR91" s="580">
        <v>149394.05173232767</v>
      </c>
      <c r="AS91" s="591" t="s">
        <v>365</v>
      </c>
      <c r="AT91" s="580">
        <v>195773.87671016541</v>
      </c>
      <c r="AU91" s="591" t="s">
        <v>365</v>
      </c>
      <c r="AV91" s="580">
        <v>201670.67200287149</v>
      </c>
      <c r="AW91" s="591"/>
      <c r="AX91" s="580">
        <v>201216.41499350275</v>
      </c>
      <c r="AY91" s="591"/>
      <c r="AZ91" s="580">
        <v>153168.25704552661</v>
      </c>
      <c r="BA91" s="591"/>
      <c r="BB91" s="580">
        <v>159275.03130802768</v>
      </c>
      <c r="BC91" s="591"/>
      <c r="BD91" s="580">
        <v>157848.51268947887</v>
      </c>
      <c r="BE91" s="591"/>
      <c r="BF91" s="580">
        <v>190807.55749661414</v>
      </c>
      <c r="BG91" s="591"/>
      <c r="BH91" s="580">
        <v>172993.51664966976</v>
      </c>
      <c r="BI91" s="591"/>
      <c r="BJ91" s="580" t="s">
        <v>700</v>
      </c>
      <c r="BK91" s="595"/>
      <c r="CJ91" s="310"/>
      <c r="CK91" s="303"/>
      <c r="CL91" s="310"/>
      <c r="CM91" s="304" t="s">
        <v>30</v>
      </c>
      <c r="CN91" s="303" t="s">
        <v>946</v>
      </c>
      <c r="CO91" s="310"/>
      <c r="CP91" s="310"/>
      <c r="CQ91" s="310"/>
      <c r="CR91" s="310"/>
      <c r="CS91" s="310"/>
      <c r="CT91" s="310"/>
    </row>
    <row r="92" spans="1:98">
      <c r="A92" s="152"/>
      <c r="B92" s="5"/>
      <c r="C92" s="222"/>
      <c r="D92" s="503" t="s">
        <v>151</v>
      </c>
      <c r="E92" s="504"/>
      <c r="F92" s="584">
        <v>140995.19321200869</v>
      </c>
      <c r="G92" s="568"/>
      <c r="H92" s="582">
        <v>135012.80053736319</v>
      </c>
      <c r="I92" s="568"/>
      <c r="J92" s="582">
        <v>138576.87032451096</v>
      </c>
      <c r="K92" s="568"/>
      <c r="L92" s="582">
        <v>140025.21354691754</v>
      </c>
      <c r="M92" s="568"/>
      <c r="N92" s="582">
        <v>131658.35883039585</v>
      </c>
      <c r="O92" s="568"/>
      <c r="P92" s="582">
        <v>114239.74165894202</v>
      </c>
      <c r="Q92" s="568"/>
      <c r="R92" s="582">
        <v>132141.21231384584</v>
      </c>
      <c r="S92" s="568"/>
      <c r="T92" s="582">
        <v>120849.51221824011</v>
      </c>
      <c r="U92" s="568"/>
      <c r="V92" s="582">
        <v>115744.31397031037</v>
      </c>
      <c r="W92" s="568"/>
      <c r="X92" s="582">
        <v>105018.65141479862</v>
      </c>
      <c r="Y92" s="568"/>
      <c r="Z92" s="582">
        <v>102884.68152075293</v>
      </c>
      <c r="AA92" s="568"/>
      <c r="AB92" s="582">
        <v>70294.298102084751</v>
      </c>
      <c r="AC92" s="568"/>
      <c r="AD92" s="582">
        <v>66816.488064547724</v>
      </c>
      <c r="AE92" s="568"/>
      <c r="AF92" s="582">
        <v>62680.551317964688</v>
      </c>
      <c r="AG92" s="568"/>
      <c r="AH92" s="582">
        <v>57377.709756549863</v>
      </c>
      <c r="AI92" s="568"/>
      <c r="AJ92" s="582">
        <v>56228.026461988426</v>
      </c>
      <c r="AK92" s="568"/>
      <c r="AL92" s="582">
        <v>37810.882522725056</v>
      </c>
      <c r="AM92" s="568"/>
      <c r="AN92" s="582">
        <v>37154.307362862062</v>
      </c>
      <c r="AO92" s="568"/>
      <c r="AP92" s="582">
        <v>34431.093578194326</v>
      </c>
      <c r="AQ92" s="568"/>
      <c r="AR92" s="582">
        <v>29706.292709331963</v>
      </c>
      <c r="AS92" s="568"/>
      <c r="AT92" s="582">
        <v>27699.829842357674</v>
      </c>
      <c r="AU92" s="568"/>
      <c r="AV92" s="582">
        <v>19335.406599155049</v>
      </c>
      <c r="AW92" s="568"/>
      <c r="AX92" s="582">
        <v>26495.80024151392</v>
      </c>
      <c r="AY92" s="568"/>
      <c r="AZ92" s="582">
        <v>17027.201133053593</v>
      </c>
      <c r="BA92" s="568"/>
      <c r="BB92" s="582">
        <v>16199.681402327367</v>
      </c>
      <c r="BC92" s="568"/>
      <c r="BD92" s="582">
        <v>14749.338866900182</v>
      </c>
      <c r="BE92" s="568"/>
      <c r="BF92" s="582">
        <v>15989.867439679767</v>
      </c>
      <c r="BG92" s="568"/>
      <c r="BH92" s="582">
        <v>15602.361404899462</v>
      </c>
      <c r="BI92" s="568"/>
      <c r="BJ92" s="582" t="s">
        <v>700</v>
      </c>
      <c r="BK92" s="571"/>
      <c r="CJ92" s="310"/>
      <c r="CK92" s="303"/>
      <c r="CL92" s="310"/>
      <c r="CM92" s="304" t="s">
        <v>961</v>
      </c>
      <c r="CN92" s="303" t="s">
        <v>946</v>
      </c>
      <c r="CO92" s="310"/>
      <c r="CP92" s="310"/>
      <c r="CQ92" s="310"/>
      <c r="CR92" s="310"/>
      <c r="CS92" s="310"/>
      <c r="CT92" s="310"/>
    </row>
    <row r="93" spans="1:98">
      <c r="A93" s="39"/>
      <c r="B93" s="5"/>
      <c r="C93" s="222"/>
      <c r="D93" s="505" t="s">
        <v>431</v>
      </c>
      <c r="E93" s="504"/>
      <c r="F93" s="584">
        <v>315433.3287255739</v>
      </c>
      <c r="G93" s="568"/>
      <c r="H93" s="582">
        <v>280953.60830655409</v>
      </c>
      <c r="I93" s="568"/>
      <c r="J93" s="582">
        <v>223311.38989094776</v>
      </c>
      <c r="K93" s="568"/>
      <c r="L93" s="582">
        <v>231161.1092810914</v>
      </c>
      <c r="M93" s="568"/>
      <c r="N93" s="582">
        <v>211807.62962758672</v>
      </c>
      <c r="O93" s="568"/>
      <c r="P93" s="582">
        <v>229631.78083494859</v>
      </c>
      <c r="Q93" s="568"/>
      <c r="R93" s="582">
        <v>223822.99815545761</v>
      </c>
      <c r="S93" s="568"/>
      <c r="T93" s="582">
        <v>155507.94672167502</v>
      </c>
      <c r="U93" s="568" t="s">
        <v>359</v>
      </c>
      <c r="V93" s="582">
        <v>167423.70044257765</v>
      </c>
      <c r="W93" s="568"/>
      <c r="X93" s="582">
        <v>176649.51698698901</v>
      </c>
      <c r="Y93" s="568"/>
      <c r="Z93" s="582">
        <v>226492.09458257744</v>
      </c>
      <c r="AA93" s="568"/>
      <c r="AB93" s="582">
        <v>219803.60794293683</v>
      </c>
      <c r="AC93" s="568"/>
      <c r="AD93" s="582">
        <v>227705.82796136022</v>
      </c>
      <c r="AE93" s="568"/>
      <c r="AF93" s="582">
        <v>202730.37599297636</v>
      </c>
      <c r="AG93" s="568"/>
      <c r="AH93" s="582">
        <v>186454.53437019195</v>
      </c>
      <c r="AI93" s="568"/>
      <c r="AJ93" s="582">
        <v>215124.17462085461</v>
      </c>
      <c r="AK93" s="568"/>
      <c r="AL93" s="582">
        <v>201614.22228876714</v>
      </c>
      <c r="AM93" s="568"/>
      <c r="AN93" s="582">
        <v>218589.64512172871</v>
      </c>
      <c r="AO93" s="568"/>
      <c r="AP93" s="582">
        <v>201755.72586811316</v>
      </c>
      <c r="AQ93" s="568"/>
      <c r="AR93" s="582">
        <v>119221.60376089573</v>
      </c>
      <c r="AS93" s="568" t="s">
        <v>365</v>
      </c>
      <c r="AT93" s="582">
        <v>167600.07412865775</v>
      </c>
      <c r="AU93" s="568" t="s">
        <v>365</v>
      </c>
      <c r="AV93" s="582">
        <v>181862.56796251645</v>
      </c>
      <c r="AW93" s="568"/>
      <c r="AX93" s="582">
        <v>174211.58244188884</v>
      </c>
      <c r="AY93" s="568"/>
      <c r="AZ93" s="582">
        <v>135646.27951812302</v>
      </c>
      <c r="BA93" s="568"/>
      <c r="BB93" s="582">
        <v>142548.29932870032</v>
      </c>
      <c r="BC93" s="568"/>
      <c r="BD93" s="582">
        <v>142660.4255938287</v>
      </c>
      <c r="BE93" s="568"/>
      <c r="BF93" s="582">
        <v>174304.04388503436</v>
      </c>
      <c r="BG93" s="568"/>
      <c r="BH93" s="582">
        <v>156891.74829087031</v>
      </c>
      <c r="BI93" s="568"/>
      <c r="BJ93" s="582" t="s">
        <v>700</v>
      </c>
      <c r="BK93" s="571"/>
      <c r="CJ93" s="310"/>
      <c r="CK93" s="303"/>
      <c r="CL93" s="310"/>
      <c r="CM93" s="304" t="s">
        <v>8</v>
      </c>
      <c r="CN93" s="303" t="s">
        <v>946</v>
      </c>
      <c r="CO93" s="310"/>
      <c r="CP93" s="310"/>
      <c r="CQ93" s="310"/>
      <c r="CR93" s="310"/>
      <c r="CS93" s="310"/>
      <c r="CT93" s="310"/>
    </row>
    <row r="94" spans="1:98" ht="15" customHeight="1" thickBot="1">
      <c r="A94" s="39"/>
      <c r="B94" s="6"/>
      <c r="C94" s="4"/>
      <c r="D94" s="506" t="s">
        <v>152</v>
      </c>
      <c r="E94" s="507"/>
      <c r="F94" s="585">
        <v>264.70271375000004</v>
      </c>
      <c r="G94" s="592"/>
      <c r="H94" s="586">
        <v>310.6384334</v>
      </c>
      <c r="I94" s="592"/>
      <c r="J94" s="586">
        <v>337.01466060000001</v>
      </c>
      <c r="K94" s="592"/>
      <c r="L94" s="586">
        <v>314.81409385000001</v>
      </c>
      <c r="M94" s="592"/>
      <c r="N94" s="586">
        <v>354.31111264999998</v>
      </c>
      <c r="O94" s="592"/>
      <c r="P94" s="586">
        <v>296.11391784999995</v>
      </c>
      <c r="Q94" s="592"/>
      <c r="R94" s="586">
        <v>371.76390870000006</v>
      </c>
      <c r="S94" s="592"/>
      <c r="T94" s="586">
        <v>328.79575484999998</v>
      </c>
      <c r="U94" s="592"/>
      <c r="V94" s="586">
        <v>298.75526930000001</v>
      </c>
      <c r="W94" s="592"/>
      <c r="X94" s="586">
        <v>373.25332896470593</v>
      </c>
      <c r="Y94" s="592"/>
      <c r="Z94" s="586">
        <v>364.9167683617647</v>
      </c>
      <c r="AA94" s="592"/>
      <c r="AB94" s="586">
        <v>352.09050910000008</v>
      </c>
      <c r="AC94" s="592"/>
      <c r="AD94" s="586">
        <v>392.2226280473684</v>
      </c>
      <c r="AE94" s="592"/>
      <c r="AF94" s="586">
        <v>431.62538302105264</v>
      </c>
      <c r="AG94" s="592"/>
      <c r="AH94" s="586">
        <v>304.37215420263152</v>
      </c>
      <c r="AI94" s="592"/>
      <c r="AJ94" s="586">
        <v>491.50685742426998</v>
      </c>
      <c r="AK94" s="592"/>
      <c r="AL94" s="586">
        <v>488.76139670000003</v>
      </c>
      <c r="AM94" s="592"/>
      <c r="AN94" s="586">
        <v>502.11243719999999</v>
      </c>
      <c r="AO94" s="592"/>
      <c r="AP94" s="586">
        <v>439.38721459999999</v>
      </c>
      <c r="AQ94" s="592"/>
      <c r="AR94" s="586">
        <v>466.15526210000002</v>
      </c>
      <c r="AS94" s="592"/>
      <c r="AT94" s="586">
        <v>473.97273915000005</v>
      </c>
      <c r="AU94" s="592"/>
      <c r="AV94" s="586">
        <v>472.69744120000007</v>
      </c>
      <c r="AW94" s="592"/>
      <c r="AX94" s="586">
        <v>509.03231010000007</v>
      </c>
      <c r="AY94" s="592"/>
      <c r="AZ94" s="586">
        <v>494.77639434999998</v>
      </c>
      <c r="BA94" s="592"/>
      <c r="BB94" s="586">
        <v>527.05057699999975</v>
      </c>
      <c r="BC94" s="592"/>
      <c r="BD94" s="586">
        <v>438.74822875000001</v>
      </c>
      <c r="BE94" s="592"/>
      <c r="BF94" s="586">
        <v>513.64617190000001</v>
      </c>
      <c r="BG94" s="592"/>
      <c r="BH94" s="586">
        <v>499.40695390000002</v>
      </c>
      <c r="BI94" s="592"/>
      <c r="BJ94" s="586" t="s">
        <v>700</v>
      </c>
      <c r="BK94" s="596"/>
      <c r="CJ94" s="310"/>
      <c r="CK94" s="303"/>
      <c r="CL94" s="310"/>
      <c r="CM94" s="304" t="s">
        <v>9</v>
      </c>
      <c r="CN94" s="303" t="s">
        <v>946</v>
      </c>
      <c r="CO94" s="310"/>
      <c r="CP94" s="310"/>
      <c r="CQ94" s="310"/>
      <c r="CR94" s="310"/>
      <c r="CS94" s="310"/>
      <c r="CT94" s="310"/>
    </row>
    <row r="95" spans="1:98" ht="55.5" customHeight="1">
      <c r="A95" s="39"/>
      <c r="B95" s="556" t="s">
        <v>1016</v>
      </c>
      <c r="C95" s="557"/>
      <c r="D95" s="557"/>
      <c r="E95" s="558"/>
      <c r="F95" s="584">
        <v>662074.17296543019</v>
      </c>
      <c r="G95" s="568"/>
      <c r="H95" s="582">
        <v>621895.62433412904</v>
      </c>
      <c r="I95" s="568"/>
      <c r="J95" s="582">
        <v>567710.82631010213</v>
      </c>
      <c r="K95" s="568"/>
      <c r="L95" s="582">
        <v>578974.5759093035</v>
      </c>
      <c r="M95" s="568"/>
      <c r="N95" s="582">
        <v>554440.24434582493</v>
      </c>
      <c r="O95" s="568"/>
      <c r="P95" s="582">
        <v>551655.89377640188</v>
      </c>
      <c r="Q95" s="568"/>
      <c r="R95" s="582">
        <v>564360.46960737731</v>
      </c>
      <c r="S95" s="568"/>
      <c r="T95" s="582">
        <v>493637.16908302624</v>
      </c>
      <c r="U95" s="568"/>
      <c r="V95" s="582">
        <v>520158.75609924074</v>
      </c>
      <c r="W95" s="568"/>
      <c r="X95" s="582">
        <v>528917.0959720742</v>
      </c>
      <c r="Y95" s="568"/>
      <c r="Z95" s="582">
        <v>572761.22689875565</v>
      </c>
      <c r="AA95" s="568"/>
      <c r="AB95" s="582">
        <v>533950.08598630095</v>
      </c>
      <c r="AC95" s="568"/>
      <c r="AD95" s="582">
        <v>530268.45860026439</v>
      </c>
      <c r="AE95" s="568"/>
      <c r="AF95" s="582">
        <v>493739.31625283428</v>
      </c>
      <c r="AG95" s="568"/>
      <c r="AH95" s="582">
        <v>436333.75114222581</v>
      </c>
      <c r="AI95" s="568"/>
      <c r="AJ95" s="582">
        <v>462068.19811972039</v>
      </c>
      <c r="AK95" s="568"/>
      <c r="AL95" s="582">
        <v>429025.47182752145</v>
      </c>
      <c r="AM95" s="568"/>
      <c r="AN95" s="582">
        <v>434772.00882193912</v>
      </c>
      <c r="AO95" s="568"/>
      <c r="AP95" s="582">
        <v>394780.74852371955</v>
      </c>
      <c r="AQ95" s="568"/>
      <c r="AR95" s="582">
        <v>330346.64059735427</v>
      </c>
      <c r="AS95" s="568"/>
      <c r="AT95" s="582">
        <v>373160.48612621147</v>
      </c>
      <c r="AU95" s="568"/>
      <c r="AV95" s="582">
        <v>378554.75817246793</v>
      </c>
      <c r="AW95" s="568"/>
      <c r="AX95" s="582">
        <v>379052.59759161738</v>
      </c>
      <c r="AY95" s="568"/>
      <c r="AZ95" s="582">
        <v>320226.50507078879</v>
      </c>
      <c r="BA95" s="568"/>
      <c r="BB95" s="582">
        <v>287556.36076529103</v>
      </c>
      <c r="BC95" s="568"/>
      <c r="BD95" s="582">
        <v>279166.53072127176</v>
      </c>
      <c r="BE95" s="568"/>
      <c r="BF95" s="582">
        <v>352242.09800823551</v>
      </c>
      <c r="BG95" s="568"/>
      <c r="BH95" s="582">
        <v>301734.12351268117</v>
      </c>
      <c r="BI95" s="568"/>
      <c r="BJ95" s="582" t="s">
        <v>700</v>
      </c>
      <c r="BK95" s="571"/>
      <c r="CJ95" s="310"/>
      <c r="CK95" s="303"/>
      <c r="CL95" s="310"/>
      <c r="CM95" s="304" t="s">
        <v>962</v>
      </c>
      <c r="CN95" s="303" t="s">
        <v>946</v>
      </c>
      <c r="CO95" s="310"/>
      <c r="CP95" s="310"/>
      <c r="CQ95" s="310"/>
      <c r="CR95" s="310"/>
      <c r="CS95" s="310"/>
      <c r="CT95" s="310"/>
    </row>
    <row r="96" spans="1:98" ht="17.25" customHeight="1">
      <c r="A96" s="40"/>
      <c r="B96" s="346">
        <v>2</v>
      </c>
      <c r="C96" s="226"/>
      <c r="D96" s="511" t="s">
        <v>168</v>
      </c>
      <c r="E96" s="512"/>
      <c r="F96" s="584" t="s">
        <v>700</v>
      </c>
      <c r="G96" s="568"/>
      <c r="H96" s="582" t="s">
        <v>700</v>
      </c>
      <c r="I96" s="568"/>
      <c r="J96" s="582" t="s">
        <v>700</v>
      </c>
      <c r="K96" s="568"/>
      <c r="L96" s="582" t="s">
        <v>700</v>
      </c>
      <c r="M96" s="568"/>
      <c r="N96" s="582" t="s">
        <v>700</v>
      </c>
      <c r="O96" s="568"/>
      <c r="P96" s="582" t="s">
        <v>700</v>
      </c>
      <c r="Q96" s="568"/>
      <c r="R96" s="582" t="s">
        <v>700</v>
      </c>
      <c r="S96" s="568"/>
      <c r="T96" s="582" t="s">
        <v>700</v>
      </c>
      <c r="U96" s="568"/>
      <c r="V96" s="582" t="s">
        <v>700</v>
      </c>
      <c r="W96" s="568"/>
      <c r="X96" s="582" t="s">
        <v>700</v>
      </c>
      <c r="Y96" s="568"/>
      <c r="Z96" s="582" t="s">
        <v>700</v>
      </c>
      <c r="AA96" s="568"/>
      <c r="AB96" s="582" t="s">
        <v>700</v>
      </c>
      <c r="AC96" s="568"/>
      <c r="AD96" s="582" t="s">
        <v>700</v>
      </c>
      <c r="AE96" s="568"/>
      <c r="AF96" s="582" t="s">
        <v>700</v>
      </c>
      <c r="AG96" s="568"/>
      <c r="AH96" s="582" t="s">
        <v>700</v>
      </c>
      <c r="AI96" s="568"/>
      <c r="AJ96" s="582" t="s">
        <v>700</v>
      </c>
      <c r="AK96" s="568"/>
      <c r="AL96" s="582" t="s">
        <v>700</v>
      </c>
      <c r="AM96" s="568"/>
      <c r="AN96" s="582" t="s">
        <v>700</v>
      </c>
      <c r="AO96" s="568"/>
      <c r="AP96" s="582" t="s">
        <v>700</v>
      </c>
      <c r="AQ96" s="568"/>
      <c r="AR96" s="582" t="s">
        <v>700</v>
      </c>
      <c r="AS96" s="568"/>
      <c r="AT96" s="582" t="s">
        <v>700</v>
      </c>
      <c r="AU96" s="568"/>
      <c r="AV96" s="582" t="s">
        <v>700</v>
      </c>
      <c r="AW96" s="568"/>
      <c r="AX96" s="582" t="s">
        <v>700</v>
      </c>
      <c r="AY96" s="568"/>
      <c r="AZ96" s="582" t="s">
        <v>700</v>
      </c>
      <c r="BA96" s="568"/>
      <c r="BB96" s="582" t="s">
        <v>700</v>
      </c>
      <c r="BC96" s="568"/>
      <c r="BD96" s="582" t="s">
        <v>700</v>
      </c>
      <c r="BE96" s="568"/>
      <c r="BF96" s="582" t="s">
        <v>700</v>
      </c>
      <c r="BG96" s="568"/>
      <c r="BH96" s="582" t="s">
        <v>700</v>
      </c>
      <c r="BI96" s="568"/>
      <c r="BJ96" s="582" t="s">
        <v>700</v>
      </c>
      <c r="BK96" s="571"/>
      <c r="CJ96" s="310"/>
      <c r="CK96" s="303"/>
      <c r="CL96" s="310"/>
      <c r="CM96" s="304" t="s">
        <v>962</v>
      </c>
      <c r="CN96" s="310" t="s">
        <v>963</v>
      </c>
      <c r="CO96" s="310"/>
      <c r="CP96" s="310"/>
      <c r="CQ96" s="310"/>
      <c r="CR96" s="310"/>
      <c r="CS96" s="310"/>
      <c r="CT96" s="310"/>
    </row>
    <row r="97" spans="1:98" ht="12.75" customHeight="1">
      <c r="A97" s="40"/>
      <c r="B97" s="347">
        <v>2.1</v>
      </c>
      <c r="C97" s="227"/>
      <c r="D97" s="513" t="s">
        <v>170</v>
      </c>
      <c r="E97" s="514"/>
      <c r="F97" s="567">
        <v>0</v>
      </c>
      <c r="G97" s="568"/>
      <c r="H97" s="569">
        <v>0</v>
      </c>
      <c r="I97" s="568"/>
      <c r="J97" s="569">
        <v>0</v>
      </c>
      <c r="K97" s="568"/>
      <c r="L97" s="569">
        <v>0</v>
      </c>
      <c r="M97" s="568"/>
      <c r="N97" s="569">
        <v>0</v>
      </c>
      <c r="O97" s="568"/>
      <c r="P97" s="569">
        <v>0</v>
      </c>
      <c r="Q97" s="568"/>
      <c r="R97" s="569">
        <v>0</v>
      </c>
      <c r="S97" s="568"/>
      <c r="T97" s="569">
        <v>0</v>
      </c>
      <c r="U97" s="568"/>
      <c r="V97" s="569">
        <v>0</v>
      </c>
      <c r="W97" s="568"/>
      <c r="X97" s="569">
        <v>0</v>
      </c>
      <c r="Y97" s="568"/>
      <c r="Z97" s="569">
        <v>0</v>
      </c>
      <c r="AA97" s="568"/>
      <c r="AB97" s="569">
        <v>0</v>
      </c>
      <c r="AC97" s="568"/>
      <c r="AD97" s="569">
        <v>0</v>
      </c>
      <c r="AE97" s="568"/>
      <c r="AF97" s="569">
        <v>0</v>
      </c>
      <c r="AG97" s="568"/>
      <c r="AH97" s="569">
        <v>0</v>
      </c>
      <c r="AI97" s="568"/>
      <c r="AJ97" s="569">
        <v>0</v>
      </c>
      <c r="AK97" s="568"/>
      <c r="AL97" s="569">
        <v>0</v>
      </c>
      <c r="AM97" s="568"/>
      <c r="AN97" s="569">
        <v>0</v>
      </c>
      <c r="AO97" s="568"/>
      <c r="AP97" s="569">
        <v>0</v>
      </c>
      <c r="AQ97" s="568"/>
      <c r="AR97" s="569">
        <v>0</v>
      </c>
      <c r="AS97" s="568"/>
      <c r="AT97" s="569">
        <v>0</v>
      </c>
      <c r="AU97" s="568"/>
      <c r="AV97" s="569">
        <v>0</v>
      </c>
      <c r="AW97" s="568"/>
      <c r="AX97" s="569">
        <v>0</v>
      </c>
      <c r="AY97" s="568"/>
      <c r="AZ97" s="569">
        <v>0</v>
      </c>
      <c r="BA97" s="568"/>
      <c r="BB97" s="569">
        <v>0</v>
      </c>
      <c r="BC97" s="568"/>
      <c r="BD97" s="569">
        <v>0</v>
      </c>
      <c r="BE97" s="568"/>
      <c r="BF97" s="569">
        <v>0</v>
      </c>
      <c r="BG97" s="568"/>
      <c r="BH97" s="569">
        <v>0</v>
      </c>
      <c r="BI97" s="568"/>
      <c r="BJ97" s="569" t="s">
        <v>700</v>
      </c>
      <c r="BK97" s="571"/>
      <c r="CJ97" s="310"/>
      <c r="CK97" s="303"/>
      <c r="CL97" s="310"/>
      <c r="CM97" s="304" t="s">
        <v>962</v>
      </c>
      <c r="CN97" s="310" t="s">
        <v>964</v>
      </c>
      <c r="CO97" s="310"/>
      <c r="CP97" s="310"/>
      <c r="CQ97" s="310"/>
      <c r="CR97" s="310"/>
      <c r="CS97" s="310"/>
      <c r="CT97" s="310"/>
    </row>
    <row r="98" spans="1:98" ht="12.75" customHeight="1">
      <c r="A98" s="40"/>
      <c r="B98" s="347">
        <v>2.2000000000000002</v>
      </c>
      <c r="C98" s="227"/>
      <c r="D98" s="513" t="s">
        <v>171</v>
      </c>
      <c r="E98" s="514"/>
      <c r="F98" s="567" t="s">
        <v>700</v>
      </c>
      <c r="G98" s="568"/>
      <c r="H98" s="569" t="s">
        <v>700</v>
      </c>
      <c r="I98" s="568"/>
      <c r="J98" s="569" t="s">
        <v>700</v>
      </c>
      <c r="K98" s="568"/>
      <c r="L98" s="569" t="s">
        <v>700</v>
      </c>
      <c r="M98" s="568"/>
      <c r="N98" s="569" t="s">
        <v>700</v>
      </c>
      <c r="O98" s="568"/>
      <c r="P98" s="569" t="s">
        <v>700</v>
      </c>
      <c r="Q98" s="568"/>
      <c r="R98" s="569" t="s">
        <v>700</v>
      </c>
      <c r="S98" s="568"/>
      <c r="T98" s="569" t="s">
        <v>700</v>
      </c>
      <c r="U98" s="568"/>
      <c r="V98" s="569" t="s">
        <v>700</v>
      </c>
      <c r="W98" s="568"/>
      <c r="X98" s="569" t="s">
        <v>700</v>
      </c>
      <c r="Y98" s="568"/>
      <c r="Z98" s="569" t="s">
        <v>700</v>
      </c>
      <c r="AA98" s="568"/>
      <c r="AB98" s="569" t="s">
        <v>700</v>
      </c>
      <c r="AC98" s="568"/>
      <c r="AD98" s="569" t="s">
        <v>700</v>
      </c>
      <c r="AE98" s="568"/>
      <c r="AF98" s="569" t="s">
        <v>700</v>
      </c>
      <c r="AG98" s="568"/>
      <c r="AH98" s="569" t="s">
        <v>700</v>
      </c>
      <c r="AI98" s="568"/>
      <c r="AJ98" s="569" t="s">
        <v>700</v>
      </c>
      <c r="AK98" s="568"/>
      <c r="AL98" s="569" t="s">
        <v>700</v>
      </c>
      <c r="AM98" s="568"/>
      <c r="AN98" s="569" t="s">
        <v>700</v>
      </c>
      <c r="AO98" s="568"/>
      <c r="AP98" s="569" t="s">
        <v>700</v>
      </c>
      <c r="AQ98" s="568"/>
      <c r="AR98" s="569" t="s">
        <v>700</v>
      </c>
      <c r="AS98" s="568"/>
      <c r="AT98" s="569" t="s">
        <v>700</v>
      </c>
      <c r="AU98" s="568"/>
      <c r="AV98" s="569" t="s">
        <v>700</v>
      </c>
      <c r="AW98" s="568"/>
      <c r="AX98" s="569" t="s">
        <v>700</v>
      </c>
      <c r="AY98" s="568"/>
      <c r="AZ98" s="569" t="s">
        <v>700</v>
      </c>
      <c r="BA98" s="568"/>
      <c r="BB98" s="569" t="s">
        <v>700</v>
      </c>
      <c r="BC98" s="568"/>
      <c r="BD98" s="569" t="s">
        <v>700</v>
      </c>
      <c r="BE98" s="568"/>
      <c r="BF98" s="569" t="s">
        <v>700</v>
      </c>
      <c r="BG98" s="568"/>
      <c r="BH98" s="569" t="s">
        <v>700</v>
      </c>
      <c r="BI98" s="568"/>
      <c r="BJ98" s="569" t="s">
        <v>700</v>
      </c>
      <c r="BK98" s="571"/>
      <c r="CJ98" s="310"/>
      <c r="CK98" s="303"/>
      <c r="CL98" s="310"/>
      <c r="CM98" s="304" t="s">
        <v>962</v>
      </c>
      <c r="CN98" s="310" t="s">
        <v>965</v>
      </c>
      <c r="CO98" s="310"/>
      <c r="CP98" s="310"/>
      <c r="CQ98" s="310"/>
      <c r="CR98" s="310"/>
      <c r="CS98" s="310"/>
      <c r="CT98" s="310"/>
    </row>
    <row r="99" spans="1:98" ht="12.75" customHeight="1">
      <c r="A99" s="40"/>
      <c r="B99" s="347">
        <v>2.2999999999999998</v>
      </c>
      <c r="C99" s="227"/>
      <c r="D99" s="513" t="s">
        <v>172</v>
      </c>
      <c r="E99" s="514"/>
      <c r="F99" s="567">
        <v>19.890666</v>
      </c>
      <c r="G99" s="568"/>
      <c r="H99" s="569">
        <v>16.944389999999999</v>
      </c>
      <c r="I99" s="568"/>
      <c r="J99" s="569">
        <v>10.092867</v>
      </c>
      <c r="K99" s="568"/>
      <c r="L99" s="569">
        <v>14.107112999999998</v>
      </c>
      <c r="M99" s="568"/>
      <c r="N99" s="569">
        <v>2.9738009999999999</v>
      </c>
      <c r="O99" s="568" t="s">
        <v>567</v>
      </c>
      <c r="P99" s="569">
        <v>0</v>
      </c>
      <c r="Q99" s="568" t="s">
        <v>567</v>
      </c>
      <c r="R99" s="569">
        <v>9.2109659999999991</v>
      </c>
      <c r="S99" s="568" t="s">
        <v>567</v>
      </c>
      <c r="T99" s="569">
        <v>9.9389472000000012</v>
      </c>
      <c r="U99" s="568"/>
      <c r="V99" s="569">
        <v>7.5264359999999995</v>
      </c>
      <c r="W99" s="568"/>
      <c r="X99" s="569">
        <v>2.9297279699999996</v>
      </c>
      <c r="Y99" s="568" t="s">
        <v>567</v>
      </c>
      <c r="Z99" s="569">
        <v>0.23418269999999997</v>
      </c>
      <c r="AA99" s="568" t="s">
        <v>567</v>
      </c>
      <c r="AB99" s="569">
        <v>10.435421129999998</v>
      </c>
      <c r="AC99" s="568" t="s">
        <v>567</v>
      </c>
      <c r="AD99" s="569">
        <v>11.159912159999999</v>
      </c>
      <c r="AE99" s="568"/>
      <c r="AF99" s="569">
        <v>11.91680562</v>
      </c>
      <c r="AG99" s="568"/>
      <c r="AH99" s="569">
        <v>10.918914270000002</v>
      </c>
      <c r="AI99" s="568"/>
      <c r="AJ99" s="569">
        <v>11.505681209999999</v>
      </c>
      <c r="AK99" s="568"/>
      <c r="AL99" s="569">
        <v>10.020443220000001</v>
      </c>
      <c r="AM99" s="568"/>
      <c r="AN99" s="569">
        <v>3.2075322900000001</v>
      </c>
      <c r="AO99" s="568" t="s">
        <v>567</v>
      </c>
      <c r="AP99" s="569">
        <v>4.4593802999999994</v>
      </c>
      <c r="AQ99" s="568"/>
      <c r="AR99" s="569">
        <v>5.0381759999999991</v>
      </c>
      <c r="AS99" s="568"/>
      <c r="AT99" s="569">
        <v>7.7167961475000002</v>
      </c>
      <c r="AU99" s="568" t="s">
        <v>567</v>
      </c>
      <c r="AV99" s="569">
        <v>6.6131179649999998</v>
      </c>
      <c r="AW99" s="568"/>
      <c r="AX99" s="569">
        <v>6.5155445924999995</v>
      </c>
      <c r="AY99" s="568"/>
      <c r="AZ99" s="569">
        <v>3.8347059299999993</v>
      </c>
      <c r="BA99" s="568"/>
      <c r="BB99" s="569">
        <v>5.5751777399999991</v>
      </c>
      <c r="BC99" s="568"/>
      <c r="BD99" s="569">
        <v>5.2421362499999988</v>
      </c>
      <c r="BE99" s="568"/>
      <c r="BF99" s="569">
        <v>6.0089827500000004</v>
      </c>
      <c r="BG99" s="568"/>
      <c r="BH99" s="569">
        <v>6.1245877500000008</v>
      </c>
      <c r="BI99" s="568"/>
      <c r="BJ99" s="569" t="s">
        <v>700</v>
      </c>
      <c r="BK99" s="571"/>
      <c r="CJ99" s="310"/>
      <c r="CK99" s="303"/>
      <c r="CL99" s="310"/>
      <c r="CM99" s="304" t="s">
        <v>962</v>
      </c>
      <c r="CN99" s="310" t="s">
        <v>966</v>
      </c>
      <c r="CO99" s="310"/>
      <c r="CP99" s="310"/>
      <c r="CQ99" s="310"/>
      <c r="CR99" s="310"/>
      <c r="CS99" s="310"/>
      <c r="CT99" s="310"/>
    </row>
    <row r="100" spans="1:98" ht="12.75" customHeight="1">
      <c r="A100" s="40"/>
      <c r="B100" s="347">
        <v>2.4</v>
      </c>
      <c r="C100" s="227"/>
      <c r="D100" s="513" t="s">
        <v>173</v>
      </c>
      <c r="E100" s="514"/>
      <c r="F100" s="567">
        <v>13.749367061047716</v>
      </c>
      <c r="G100" s="568"/>
      <c r="H100" s="569">
        <v>15.254855787693666</v>
      </c>
      <c r="I100" s="568"/>
      <c r="J100" s="569">
        <v>13.542909932254343</v>
      </c>
      <c r="K100" s="568"/>
      <c r="L100" s="569">
        <v>12.115344031526034</v>
      </c>
      <c r="M100" s="568"/>
      <c r="N100" s="569">
        <v>12.761339273484591</v>
      </c>
      <c r="O100" s="568"/>
      <c r="P100" s="569">
        <v>15.2900415086421</v>
      </c>
      <c r="Q100" s="568"/>
      <c r="R100" s="569">
        <v>15.61954310801846</v>
      </c>
      <c r="S100" s="568"/>
      <c r="T100" s="569">
        <v>16.749976254520536</v>
      </c>
      <c r="U100" s="568"/>
      <c r="V100" s="569">
        <v>17.353281069366169</v>
      </c>
      <c r="W100" s="568"/>
      <c r="X100" s="569">
        <v>15.280877874573498</v>
      </c>
      <c r="Y100" s="568"/>
      <c r="Z100" s="569">
        <v>18.949556070716298</v>
      </c>
      <c r="AA100" s="568"/>
      <c r="AB100" s="569">
        <v>22.119552196078775</v>
      </c>
      <c r="AC100" s="568"/>
      <c r="AD100" s="569">
        <v>16.350554215630925</v>
      </c>
      <c r="AE100" s="568"/>
      <c r="AF100" s="569">
        <v>17.226638313903617</v>
      </c>
      <c r="AG100" s="568"/>
      <c r="AH100" s="569">
        <v>17.233843651922513</v>
      </c>
      <c r="AI100" s="568"/>
      <c r="AJ100" s="569">
        <v>16.241074120565134</v>
      </c>
      <c r="AK100" s="568"/>
      <c r="AL100" s="569">
        <v>16.720079867286533</v>
      </c>
      <c r="AM100" s="568"/>
      <c r="AN100" s="569">
        <v>16.906669444113255</v>
      </c>
      <c r="AO100" s="568"/>
      <c r="AP100" s="569">
        <v>16.785992373294537</v>
      </c>
      <c r="AQ100" s="568"/>
      <c r="AR100" s="569">
        <v>15.939994009432235</v>
      </c>
      <c r="AS100" s="568"/>
      <c r="AT100" s="569">
        <v>18.381608280913124</v>
      </c>
      <c r="AU100" s="568"/>
      <c r="AV100" s="569">
        <v>20.790934048427872</v>
      </c>
      <c r="AW100" s="568"/>
      <c r="AX100" s="569">
        <v>20.268942752877233</v>
      </c>
      <c r="AY100" s="568"/>
      <c r="AZ100" s="569">
        <v>22.399874747369189</v>
      </c>
      <c r="BA100" s="568"/>
      <c r="BB100" s="569">
        <v>22.422511616582561</v>
      </c>
      <c r="BC100" s="568"/>
      <c r="BD100" s="569">
        <v>8.7196871245719141</v>
      </c>
      <c r="BE100" s="568" t="s">
        <v>572</v>
      </c>
      <c r="BF100" s="569">
        <v>10.4250810783</v>
      </c>
      <c r="BG100" s="568"/>
      <c r="BH100" s="569">
        <v>16.327854435300011</v>
      </c>
      <c r="BI100" s="568" t="s">
        <v>567</v>
      </c>
      <c r="BJ100" s="569" t="s">
        <v>700</v>
      </c>
      <c r="BK100" s="571"/>
      <c r="CJ100" s="310"/>
      <c r="CK100" s="303"/>
      <c r="CL100" s="310"/>
      <c r="CM100" s="304" t="s">
        <v>962</v>
      </c>
      <c r="CN100" s="310" t="s">
        <v>967</v>
      </c>
      <c r="CO100" s="310"/>
      <c r="CP100" s="310"/>
      <c r="CQ100" s="310"/>
      <c r="CR100" s="310"/>
      <c r="CS100" s="310"/>
      <c r="CT100" s="310"/>
    </row>
    <row r="101" spans="1:98" ht="19.5" customHeight="1">
      <c r="A101" s="40"/>
      <c r="B101" s="346">
        <v>3</v>
      </c>
      <c r="C101" s="226"/>
      <c r="D101" s="511" t="s">
        <v>169</v>
      </c>
      <c r="E101" s="512"/>
      <c r="F101" s="584" t="s">
        <v>700</v>
      </c>
      <c r="G101" s="568"/>
      <c r="H101" s="582" t="s">
        <v>700</v>
      </c>
      <c r="I101" s="568"/>
      <c r="J101" s="582" t="s">
        <v>700</v>
      </c>
      <c r="K101" s="568"/>
      <c r="L101" s="582" t="s">
        <v>700</v>
      </c>
      <c r="M101" s="568"/>
      <c r="N101" s="582" t="s">
        <v>700</v>
      </c>
      <c r="O101" s="568"/>
      <c r="P101" s="582" t="s">
        <v>700</v>
      </c>
      <c r="Q101" s="568"/>
      <c r="R101" s="582" t="s">
        <v>700</v>
      </c>
      <c r="S101" s="568"/>
      <c r="T101" s="582" t="s">
        <v>700</v>
      </c>
      <c r="U101" s="568"/>
      <c r="V101" s="582" t="s">
        <v>700</v>
      </c>
      <c r="W101" s="568"/>
      <c r="X101" s="582" t="s">
        <v>700</v>
      </c>
      <c r="Y101" s="568"/>
      <c r="Z101" s="582" t="s">
        <v>700</v>
      </c>
      <c r="AA101" s="568"/>
      <c r="AB101" s="582" t="s">
        <v>700</v>
      </c>
      <c r="AC101" s="568"/>
      <c r="AD101" s="582" t="s">
        <v>700</v>
      </c>
      <c r="AE101" s="568"/>
      <c r="AF101" s="582" t="s">
        <v>700</v>
      </c>
      <c r="AG101" s="568"/>
      <c r="AH101" s="582" t="s">
        <v>700</v>
      </c>
      <c r="AI101" s="568"/>
      <c r="AJ101" s="582" t="s">
        <v>700</v>
      </c>
      <c r="AK101" s="568"/>
      <c r="AL101" s="582" t="s">
        <v>700</v>
      </c>
      <c r="AM101" s="568"/>
      <c r="AN101" s="582" t="s">
        <v>700</v>
      </c>
      <c r="AO101" s="568"/>
      <c r="AP101" s="582" t="s">
        <v>700</v>
      </c>
      <c r="AQ101" s="568"/>
      <c r="AR101" s="582" t="s">
        <v>700</v>
      </c>
      <c r="AS101" s="568"/>
      <c r="AT101" s="582" t="s">
        <v>700</v>
      </c>
      <c r="AU101" s="568"/>
      <c r="AV101" s="582" t="s">
        <v>700</v>
      </c>
      <c r="AW101" s="568"/>
      <c r="AX101" s="582" t="s">
        <v>700</v>
      </c>
      <c r="AY101" s="568"/>
      <c r="AZ101" s="582" t="s">
        <v>700</v>
      </c>
      <c r="BA101" s="568"/>
      <c r="BB101" s="582" t="s">
        <v>700</v>
      </c>
      <c r="BC101" s="568"/>
      <c r="BD101" s="582" t="s">
        <v>700</v>
      </c>
      <c r="BE101" s="568"/>
      <c r="BF101" s="582" t="s">
        <v>700</v>
      </c>
      <c r="BG101" s="568"/>
      <c r="BH101" s="582" t="s">
        <v>700</v>
      </c>
      <c r="BI101" s="568"/>
      <c r="BJ101" s="582" t="s">
        <v>700</v>
      </c>
      <c r="BK101" s="571"/>
      <c r="CJ101" s="310"/>
      <c r="CK101" s="303"/>
      <c r="CL101" s="310"/>
      <c r="CM101" s="304" t="s">
        <v>962</v>
      </c>
      <c r="CN101" s="310" t="s">
        <v>968</v>
      </c>
      <c r="CO101" s="310"/>
      <c r="CP101" s="310"/>
      <c r="CQ101" s="310"/>
      <c r="CR101" s="310"/>
      <c r="CS101" s="310"/>
      <c r="CT101" s="310"/>
    </row>
    <row r="102" spans="1:98" ht="12.75" customHeight="1">
      <c r="A102" s="40"/>
      <c r="B102" s="347">
        <v>3.1</v>
      </c>
      <c r="C102" s="227"/>
      <c r="D102" s="513" t="s">
        <v>428</v>
      </c>
      <c r="E102" s="514"/>
      <c r="F102" s="567" t="s">
        <v>700</v>
      </c>
      <c r="G102" s="568"/>
      <c r="H102" s="569" t="s">
        <v>700</v>
      </c>
      <c r="I102" s="568"/>
      <c r="J102" s="569" t="s">
        <v>700</v>
      </c>
      <c r="K102" s="568"/>
      <c r="L102" s="569" t="s">
        <v>700</v>
      </c>
      <c r="M102" s="568"/>
      <c r="N102" s="569" t="s">
        <v>700</v>
      </c>
      <c r="O102" s="568"/>
      <c r="P102" s="569" t="s">
        <v>700</v>
      </c>
      <c r="Q102" s="568"/>
      <c r="R102" s="569" t="s">
        <v>700</v>
      </c>
      <c r="S102" s="568"/>
      <c r="T102" s="569" t="s">
        <v>700</v>
      </c>
      <c r="U102" s="568"/>
      <c r="V102" s="569" t="s">
        <v>700</v>
      </c>
      <c r="W102" s="568"/>
      <c r="X102" s="569" t="s">
        <v>700</v>
      </c>
      <c r="Y102" s="568"/>
      <c r="Z102" s="569" t="s">
        <v>700</v>
      </c>
      <c r="AA102" s="568"/>
      <c r="AB102" s="569" t="s">
        <v>700</v>
      </c>
      <c r="AC102" s="568"/>
      <c r="AD102" s="569" t="s">
        <v>700</v>
      </c>
      <c r="AE102" s="568"/>
      <c r="AF102" s="569" t="s">
        <v>700</v>
      </c>
      <c r="AG102" s="568"/>
      <c r="AH102" s="569" t="s">
        <v>700</v>
      </c>
      <c r="AI102" s="568"/>
      <c r="AJ102" s="569" t="s">
        <v>700</v>
      </c>
      <c r="AK102" s="568"/>
      <c r="AL102" s="569" t="s">
        <v>700</v>
      </c>
      <c r="AM102" s="568"/>
      <c r="AN102" s="569" t="s">
        <v>700</v>
      </c>
      <c r="AO102" s="568"/>
      <c r="AP102" s="569" t="s">
        <v>700</v>
      </c>
      <c r="AQ102" s="568"/>
      <c r="AR102" s="569" t="s">
        <v>700</v>
      </c>
      <c r="AS102" s="568"/>
      <c r="AT102" s="569" t="s">
        <v>700</v>
      </c>
      <c r="AU102" s="568"/>
      <c r="AV102" s="569" t="s">
        <v>700</v>
      </c>
      <c r="AW102" s="568"/>
      <c r="AX102" s="569" t="s">
        <v>700</v>
      </c>
      <c r="AY102" s="568"/>
      <c r="AZ102" s="569" t="s">
        <v>700</v>
      </c>
      <c r="BA102" s="568"/>
      <c r="BB102" s="569" t="s">
        <v>700</v>
      </c>
      <c r="BC102" s="568"/>
      <c r="BD102" s="569" t="s">
        <v>700</v>
      </c>
      <c r="BE102" s="568"/>
      <c r="BF102" s="569" t="s">
        <v>700</v>
      </c>
      <c r="BG102" s="568"/>
      <c r="BH102" s="569" t="s">
        <v>700</v>
      </c>
      <c r="BI102" s="568"/>
      <c r="BJ102" s="569" t="s">
        <v>700</v>
      </c>
      <c r="BK102" s="571"/>
      <c r="CJ102" s="310"/>
      <c r="CK102" s="303"/>
      <c r="CL102" s="310"/>
      <c r="CM102" s="304" t="s">
        <v>962</v>
      </c>
      <c r="CN102" s="310" t="s">
        <v>969</v>
      </c>
      <c r="CO102" s="310"/>
      <c r="CP102" s="310"/>
      <c r="CQ102" s="310"/>
      <c r="CR102" s="310"/>
      <c r="CS102" s="310"/>
      <c r="CT102" s="310"/>
    </row>
    <row r="103" spans="1:98" ht="12.75" customHeight="1">
      <c r="A103" s="40"/>
      <c r="B103" s="347">
        <v>3.2</v>
      </c>
      <c r="C103" s="227"/>
      <c r="D103" s="513" t="s">
        <v>429</v>
      </c>
      <c r="E103" s="514"/>
      <c r="F103" s="567">
        <v>1.6733985051356752E-2</v>
      </c>
      <c r="G103" s="568"/>
      <c r="H103" s="569">
        <v>1.7895802968171493E-2</v>
      </c>
      <c r="I103" s="568"/>
      <c r="J103" s="569">
        <v>1.8678919672664333E-2</v>
      </c>
      <c r="K103" s="568"/>
      <c r="L103" s="569">
        <v>1.949943896602847E-2</v>
      </c>
      <c r="M103" s="568"/>
      <c r="N103" s="569">
        <v>1.9505450096382784E-2</v>
      </c>
      <c r="O103" s="568"/>
      <c r="P103" s="569">
        <v>1.9770273783659042E-2</v>
      </c>
      <c r="Q103" s="568"/>
      <c r="R103" s="569">
        <v>2.0442852479969735E-2</v>
      </c>
      <c r="S103" s="568"/>
      <c r="T103" s="569">
        <v>2.1414317935564472E-2</v>
      </c>
      <c r="U103" s="568"/>
      <c r="V103" s="569">
        <v>2.2428195255325769E-2</v>
      </c>
      <c r="W103" s="568"/>
      <c r="X103" s="569">
        <v>2.3584335993472559E-2</v>
      </c>
      <c r="Y103" s="568"/>
      <c r="Z103" s="569">
        <v>2.8467894639472722E-2</v>
      </c>
      <c r="AA103" s="568"/>
      <c r="AB103" s="569">
        <v>0.26070817777031402</v>
      </c>
      <c r="AC103" s="568" t="s">
        <v>565</v>
      </c>
      <c r="AD103" s="569">
        <v>0.27374870266947371</v>
      </c>
      <c r="AE103" s="568"/>
      <c r="AF103" s="569">
        <v>0.28856217763519998</v>
      </c>
      <c r="AG103" s="568"/>
      <c r="AH103" s="569">
        <v>0.26481788360329295</v>
      </c>
      <c r="AI103" s="568"/>
      <c r="AJ103" s="569">
        <v>0.26897398763459424</v>
      </c>
      <c r="AK103" s="568"/>
      <c r="AL103" s="569">
        <v>0.68206982084639989</v>
      </c>
      <c r="AM103" s="568" t="s">
        <v>567</v>
      </c>
      <c r="AN103" s="569">
        <v>0.90577973796799982</v>
      </c>
      <c r="AO103" s="568"/>
      <c r="AP103" s="569">
        <v>2.8081508411319986</v>
      </c>
      <c r="AQ103" s="568" t="s">
        <v>565</v>
      </c>
      <c r="AR103" s="569">
        <v>3.6058952782719991</v>
      </c>
      <c r="AS103" s="568"/>
      <c r="AT103" s="569">
        <v>5.1133026275820956</v>
      </c>
      <c r="AU103" s="568"/>
      <c r="AV103" s="569">
        <v>3.9114287899321361</v>
      </c>
      <c r="AW103" s="568"/>
      <c r="AX103" s="569">
        <v>3.8561977192768691</v>
      </c>
      <c r="AY103" s="568"/>
      <c r="AZ103" s="569">
        <v>2.1010971772925662</v>
      </c>
      <c r="BA103" s="568"/>
      <c r="BB103" s="569">
        <v>3.4423434393516974</v>
      </c>
      <c r="BC103" s="568" t="s">
        <v>567</v>
      </c>
      <c r="BD103" s="569">
        <v>4.41033075</v>
      </c>
      <c r="BE103" s="568"/>
      <c r="BF103" s="569">
        <v>4.7764132499999992</v>
      </c>
      <c r="BG103" s="568"/>
      <c r="BH103" s="569">
        <v>4.3421238000000004</v>
      </c>
      <c r="BI103" s="568"/>
      <c r="BJ103" s="569" t="s">
        <v>700</v>
      </c>
      <c r="BK103" s="571"/>
      <c r="CJ103" s="310"/>
      <c r="CK103" s="303"/>
      <c r="CL103" s="310"/>
      <c r="CM103" s="304" t="s">
        <v>962</v>
      </c>
      <c r="CN103" s="310" t="s">
        <v>970</v>
      </c>
      <c r="CO103" s="310"/>
      <c r="CP103" s="310"/>
      <c r="CQ103" s="310"/>
      <c r="CR103" s="310"/>
      <c r="CS103" s="310"/>
      <c r="CT103" s="310"/>
    </row>
    <row r="104" spans="1:98" ht="12.75" customHeight="1">
      <c r="A104" s="40"/>
      <c r="B104" s="347">
        <v>3.3</v>
      </c>
      <c r="C104" s="227"/>
      <c r="D104" s="513" t="s">
        <v>430</v>
      </c>
      <c r="E104" s="514"/>
      <c r="F104" s="567">
        <v>9.2466127063509003</v>
      </c>
      <c r="G104" s="568"/>
      <c r="H104" s="569">
        <v>10.112411200495712</v>
      </c>
      <c r="I104" s="568"/>
      <c r="J104" s="569">
        <v>8.9826804106857825</v>
      </c>
      <c r="K104" s="568"/>
      <c r="L104" s="569">
        <v>7.9762325958081979</v>
      </c>
      <c r="M104" s="568"/>
      <c r="N104" s="569">
        <v>8.4900538268710477</v>
      </c>
      <c r="O104" s="568"/>
      <c r="P104" s="569">
        <v>10.539853818089814</v>
      </c>
      <c r="Q104" s="568"/>
      <c r="R104" s="569">
        <v>10.933166704974813</v>
      </c>
      <c r="S104" s="568"/>
      <c r="T104" s="569">
        <v>11.790333264760442</v>
      </c>
      <c r="U104" s="568"/>
      <c r="V104" s="569">
        <v>11.642339486964952</v>
      </c>
      <c r="W104" s="568"/>
      <c r="X104" s="569">
        <v>9.0036848704793311</v>
      </c>
      <c r="Y104" s="568"/>
      <c r="Z104" s="569">
        <v>7.5345531092896945</v>
      </c>
      <c r="AA104" s="568"/>
      <c r="AB104" s="569">
        <v>9.7317980118652709</v>
      </c>
      <c r="AC104" s="568"/>
      <c r="AD104" s="569">
        <v>10.534420868895783</v>
      </c>
      <c r="AE104" s="568"/>
      <c r="AF104" s="569">
        <v>10.3042866842636</v>
      </c>
      <c r="AG104" s="568"/>
      <c r="AH104" s="569">
        <v>10.113615472034885</v>
      </c>
      <c r="AI104" s="568"/>
      <c r="AJ104" s="569">
        <v>8.4673314150802721</v>
      </c>
      <c r="AK104" s="568"/>
      <c r="AL104" s="569">
        <v>7.8225668862616784</v>
      </c>
      <c r="AM104" s="568"/>
      <c r="AN104" s="569">
        <v>8.8620440081946068</v>
      </c>
      <c r="AO104" s="568"/>
      <c r="AP104" s="569">
        <v>7.8772274335928598</v>
      </c>
      <c r="AQ104" s="568"/>
      <c r="AR104" s="569">
        <v>6.5643377866912704</v>
      </c>
      <c r="AS104" s="568"/>
      <c r="AT104" s="569">
        <v>8.59523422573176</v>
      </c>
      <c r="AU104" s="568"/>
      <c r="AV104" s="569">
        <v>6.6367752578547838</v>
      </c>
      <c r="AW104" s="568"/>
      <c r="AX104" s="569">
        <v>6.8101986268706325</v>
      </c>
      <c r="AY104" s="568"/>
      <c r="AZ104" s="569">
        <v>5.988313803810323</v>
      </c>
      <c r="BA104" s="568"/>
      <c r="BB104" s="569">
        <v>3.0932234040205682</v>
      </c>
      <c r="BC104" s="568"/>
      <c r="BD104" s="569">
        <v>2.076811383063256</v>
      </c>
      <c r="BE104" s="568"/>
      <c r="BF104" s="569">
        <v>3.2937872988999999</v>
      </c>
      <c r="BG104" s="568" t="s">
        <v>567</v>
      </c>
      <c r="BH104" s="569">
        <v>4.1866659169999991</v>
      </c>
      <c r="BI104" s="568"/>
      <c r="BJ104" s="569" t="s">
        <v>700</v>
      </c>
      <c r="BK104" s="571"/>
      <c r="CJ104" s="310"/>
      <c r="CK104" s="303"/>
      <c r="CL104" s="310"/>
      <c r="CM104" s="304" t="s">
        <v>962</v>
      </c>
      <c r="CN104" s="310" t="s">
        <v>971</v>
      </c>
      <c r="CO104" s="310"/>
      <c r="CP104" s="310"/>
      <c r="CQ104" s="310"/>
      <c r="CR104" s="310"/>
      <c r="CS104" s="310"/>
      <c r="CT104" s="310"/>
    </row>
    <row r="105" spans="1:98" ht="17.25" customHeight="1">
      <c r="A105" s="40"/>
      <c r="B105" s="346">
        <v>4</v>
      </c>
      <c r="C105" s="226"/>
      <c r="D105" s="511" t="s">
        <v>143</v>
      </c>
      <c r="E105" s="512"/>
      <c r="F105" s="584">
        <v>112.13344353661695</v>
      </c>
      <c r="G105" s="568"/>
      <c r="H105" s="582">
        <v>107.33081929225808</v>
      </c>
      <c r="I105" s="568"/>
      <c r="J105" s="582">
        <v>78.785923107274627</v>
      </c>
      <c r="K105" s="568"/>
      <c r="L105" s="582">
        <v>87.40819010502409</v>
      </c>
      <c r="M105" s="568"/>
      <c r="N105" s="582">
        <v>52.450467577939804</v>
      </c>
      <c r="O105" s="568"/>
      <c r="P105" s="582">
        <v>50.966805029107682</v>
      </c>
      <c r="Q105" s="568"/>
      <c r="R105" s="582">
        <v>82.768363693230015</v>
      </c>
      <c r="S105" s="568"/>
      <c r="T105" s="582">
        <v>88.963078181770584</v>
      </c>
      <c r="U105" s="568"/>
      <c r="V105" s="582">
        <v>82.932390231247382</v>
      </c>
      <c r="W105" s="568"/>
      <c r="X105" s="582">
        <v>60.702019481707865</v>
      </c>
      <c r="Y105" s="568"/>
      <c r="Z105" s="582">
        <v>63.945795902496329</v>
      </c>
      <c r="AA105" s="568"/>
      <c r="AB105" s="582">
        <v>108.51657775375148</v>
      </c>
      <c r="AC105" s="568"/>
      <c r="AD105" s="582">
        <v>91.701554585493909</v>
      </c>
      <c r="AE105" s="568"/>
      <c r="AF105" s="582">
        <v>97.144813112909972</v>
      </c>
      <c r="AG105" s="568"/>
      <c r="AH105" s="582">
        <v>93.842526406371448</v>
      </c>
      <c r="AI105" s="568"/>
      <c r="AJ105" s="582">
        <v>92.489184435168966</v>
      </c>
      <c r="AK105" s="568"/>
      <c r="AL105" s="582">
        <v>89.135076957684944</v>
      </c>
      <c r="AM105" s="568"/>
      <c r="AN105" s="582">
        <v>67.047339113678291</v>
      </c>
      <c r="AO105" s="568"/>
      <c r="AP105" s="582">
        <v>70.81790891098926</v>
      </c>
      <c r="AQ105" s="568"/>
      <c r="AR105" s="582">
        <v>69.927233364831807</v>
      </c>
      <c r="AS105" s="568"/>
      <c r="AT105" s="582">
        <v>86.99468142809927</v>
      </c>
      <c r="AU105" s="568"/>
      <c r="AV105" s="582">
        <v>91.346840044874767</v>
      </c>
      <c r="AW105" s="568"/>
      <c r="AX105" s="582">
        <v>89.281624484571935</v>
      </c>
      <c r="AY105" s="568"/>
      <c r="AZ105" s="582">
        <v>87.448602257792132</v>
      </c>
      <c r="BA105" s="568"/>
      <c r="BB105" s="582">
        <v>93.325631188659173</v>
      </c>
      <c r="BC105" s="568"/>
      <c r="BD105" s="582">
        <v>46.539411248564114</v>
      </c>
      <c r="BE105" s="568"/>
      <c r="BF105" s="582">
        <v>54.780212760889754</v>
      </c>
      <c r="BG105" s="568"/>
      <c r="BH105" s="582">
        <v>74.841473950932937</v>
      </c>
      <c r="BI105" s="568"/>
      <c r="BJ105" s="582" t="s">
        <v>700</v>
      </c>
      <c r="BK105" s="571"/>
      <c r="CJ105" s="310"/>
      <c r="CK105" s="303"/>
      <c r="CL105" s="310"/>
      <c r="CM105" s="304" t="s">
        <v>962</v>
      </c>
      <c r="CN105" s="310" t="s">
        <v>972</v>
      </c>
      <c r="CO105" s="310"/>
      <c r="CP105" s="310"/>
      <c r="CQ105" s="310"/>
      <c r="CR105" s="310"/>
      <c r="CS105" s="310"/>
      <c r="CT105" s="310"/>
    </row>
    <row r="106" spans="1:98" ht="32.25" customHeight="1">
      <c r="A106" s="40"/>
      <c r="B106" s="346">
        <v>5</v>
      </c>
      <c r="C106" s="226"/>
      <c r="D106" s="519" t="s">
        <v>623</v>
      </c>
      <c r="E106" s="520"/>
      <c r="F106" s="564">
        <v>662161.92972259712</v>
      </c>
      <c r="G106" s="568"/>
      <c r="H106" s="565">
        <v>621980.88621463708</v>
      </c>
      <c r="I106" s="568"/>
      <c r="J106" s="565">
        <v>567774.97781560756</v>
      </c>
      <c r="K106" s="568"/>
      <c r="L106" s="565">
        <v>579043.75737441191</v>
      </c>
      <c r="M106" s="568"/>
      <c r="N106" s="565">
        <v>554485.46923240658</v>
      </c>
      <c r="O106" s="568"/>
      <c r="P106" s="565">
        <v>551702.13016401394</v>
      </c>
      <c r="Q106" s="568"/>
      <c r="R106" s="565">
        <v>564429.36107152002</v>
      </c>
      <c r="S106" s="568"/>
      <c r="T106" s="565">
        <v>493711.25498533604</v>
      </c>
      <c r="U106" s="568"/>
      <c r="V106" s="565">
        <v>520228.47354008479</v>
      </c>
      <c r="W106" s="568"/>
      <c r="X106" s="565">
        <v>528968.61465491797</v>
      </c>
      <c r="Y106" s="568"/>
      <c r="Z106" s="565">
        <v>572813.55197689123</v>
      </c>
      <c r="AA106" s="568"/>
      <c r="AB106" s="565">
        <v>534036.04009691812</v>
      </c>
      <c r="AC106" s="568"/>
      <c r="AD106" s="565">
        <v>530343.45785804593</v>
      </c>
      <c r="AE106" s="568"/>
      <c r="AF106" s="565">
        <v>493817.91047087521</v>
      </c>
      <c r="AG106" s="568"/>
      <c r="AH106" s="565">
        <v>436409.81934406597</v>
      </c>
      <c r="AI106" s="568"/>
      <c r="AJ106" s="565">
        <v>462141.67685422773</v>
      </c>
      <c r="AK106" s="568"/>
      <c r="AL106" s="565">
        <v>429096.37101809902</v>
      </c>
      <c r="AM106" s="568"/>
      <c r="AN106" s="565">
        <v>434828.7097830649</v>
      </c>
      <c r="AO106" s="568"/>
      <c r="AP106" s="565">
        <v>394841.00643823203</v>
      </c>
      <c r="AQ106" s="568"/>
      <c r="AR106" s="565">
        <v>330405.75989377464</v>
      </c>
      <c r="AS106" s="568"/>
      <c r="AT106" s="565">
        <v>373235.09094006458</v>
      </c>
      <c r="AU106" s="568"/>
      <c r="AV106" s="565">
        <v>378629.24916454719</v>
      </c>
      <c r="AW106" s="568"/>
      <c r="AX106" s="565">
        <v>379125.76112510276</v>
      </c>
      <c r="AY106" s="568"/>
      <c r="AZ106" s="565">
        <v>320295.80850335036</v>
      </c>
      <c r="BA106" s="568"/>
      <c r="BB106" s="565">
        <v>287628.22427396651</v>
      </c>
      <c r="BC106" s="568"/>
      <c r="BD106" s="565">
        <v>279205.5954512789</v>
      </c>
      <c r="BE106" s="568"/>
      <c r="BF106" s="565">
        <v>352288.51435771713</v>
      </c>
      <c r="BG106" s="568"/>
      <c r="BH106" s="565">
        <v>301795.04133416386</v>
      </c>
      <c r="BI106" s="568"/>
      <c r="BJ106" s="565" t="s">
        <v>700</v>
      </c>
      <c r="BK106" s="571"/>
      <c r="CJ106" s="310"/>
      <c r="CK106" s="303"/>
      <c r="CL106" s="310"/>
      <c r="CM106" s="304" t="s">
        <v>962</v>
      </c>
      <c r="CN106" s="310" t="s">
        <v>973</v>
      </c>
      <c r="CO106" s="310"/>
      <c r="CP106" s="310"/>
      <c r="CQ106" s="310"/>
      <c r="CR106" s="310"/>
      <c r="CS106" s="310"/>
      <c r="CT106" s="310"/>
    </row>
    <row r="107" spans="1:98" ht="21" customHeight="1" thickBot="1">
      <c r="A107" s="40"/>
      <c r="B107" s="150"/>
      <c r="C107" s="151"/>
      <c r="D107" s="521" t="s">
        <v>824</v>
      </c>
      <c r="E107" s="522"/>
      <c r="F107" s="588">
        <v>2024</v>
      </c>
      <c r="G107" s="593"/>
      <c r="H107" s="609">
        <v>2024</v>
      </c>
      <c r="I107" s="593"/>
      <c r="J107" s="609">
        <v>2024</v>
      </c>
      <c r="K107" s="593"/>
      <c r="L107" s="609">
        <v>2024</v>
      </c>
      <c r="M107" s="593"/>
      <c r="N107" s="609">
        <v>2024</v>
      </c>
      <c r="O107" s="593"/>
      <c r="P107" s="609">
        <v>2024</v>
      </c>
      <c r="Q107" s="593"/>
      <c r="R107" s="609">
        <v>2024</v>
      </c>
      <c r="S107" s="593"/>
      <c r="T107" s="609">
        <v>2024</v>
      </c>
      <c r="U107" s="593"/>
      <c r="V107" s="609">
        <v>2024</v>
      </c>
      <c r="W107" s="593"/>
      <c r="X107" s="609">
        <v>2024</v>
      </c>
      <c r="Y107" s="593"/>
      <c r="Z107" s="609">
        <v>2024</v>
      </c>
      <c r="AA107" s="593"/>
      <c r="AB107" s="609">
        <v>2024</v>
      </c>
      <c r="AC107" s="593"/>
      <c r="AD107" s="609">
        <v>2024</v>
      </c>
      <c r="AE107" s="593"/>
      <c r="AF107" s="609">
        <v>2024</v>
      </c>
      <c r="AG107" s="593"/>
      <c r="AH107" s="609">
        <v>2024</v>
      </c>
      <c r="AI107" s="593"/>
      <c r="AJ107" s="609">
        <v>2024</v>
      </c>
      <c r="AK107" s="593"/>
      <c r="AL107" s="609">
        <v>2024</v>
      </c>
      <c r="AM107" s="593"/>
      <c r="AN107" s="609">
        <v>2024</v>
      </c>
      <c r="AO107" s="593"/>
      <c r="AP107" s="609">
        <v>2024</v>
      </c>
      <c r="AQ107" s="593"/>
      <c r="AR107" s="609">
        <v>2024</v>
      </c>
      <c r="AS107" s="593"/>
      <c r="AT107" s="609">
        <v>2024</v>
      </c>
      <c r="AU107" s="593"/>
      <c r="AV107" s="609">
        <v>2024</v>
      </c>
      <c r="AW107" s="593"/>
      <c r="AX107" s="609">
        <v>2024</v>
      </c>
      <c r="AY107" s="593"/>
      <c r="AZ107" s="609">
        <v>2024</v>
      </c>
      <c r="BA107" s="593"/>
      <c r="BB107" s="609">
        <v>2024</v>
      </c>
      <c r="BC107" s="593"/>
      <c r="BD107" s="609">
        <v>2024</v>
      </c>
      <c r="BE107" s="593"/>
      <c r="BF107" s="609">
        <v>2024</v>
      </c>
      <c r="BG107" s="593"/>
      <c r="BH107" s="609">
        <v>2024</v>
      </c>
      <c r="BI107" s="593"/>
      <c r="BJ107" s="589" t="s">
        <v>700</v>
      </c>
      <c r="BK107" s="597"/>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c r="B109" s="348" t="s">
        <v>1017</v>
      </c>
      <c r="CJ109" s="313"/>
      <c r="CK109" s="308"/>
      <c r="CL109" s="313"/>
      <c r="CM109" s="314"/>
      <c r="CN109" s="313"/>
      <c r="CO109" s="313"/>
      <c r="CP109" s="313"/>
      <c r="CQ109" s="313"/>
      <c r="CR109" s="313"/>
      <c r="CS109" s="313"/>
      <c r="CT109" s="313"/>
    </row>
    <row r="110" spans="1:98">
      <c r="B110">
        <v>1</v>
      </c>
      <c r="C110" t="s">
        <v>1018</v>
      </c>
      <c r="CJ110" s="313"/>
      <c r="CK110" s="308"/>
      <c r="CL110" s="313"/>
      <c r="CM110" s="314"/>
      <c r="CN110" s="313"/>
      <c r="CO110" s="313"/>
      <c r="CP110" s="313"/>
      <c r="CQ110" s="313"/>
      <c r="CR110" s="313"/>
      <c r="CS110" s="313"/>
      <c r="CT110" s="313"/>
    </row>
    <row r="111" spans="1:98">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1031</v>
      </c>
      <c r="CJ114" s="313"/>
      <c r="CK114" s="308"/>
      <c r="CL114" s="313"/>
      <c r="CM114" s="314"/>
      <c r="CN114" s="313"/>
      <c r="CO114" s="313"/>
      <c r="CP114" s="313"/>
      <c r="CQ114" s="313"/>
      <c r="CR114" s="313"/>
      <c r="CS114" s="313"/>
      <c r="CT114" s="313"/>
    </row>
    <row r="115" spans="2:98">
      <c r="B115">
        <v>2.4</v>
      </c>
      <c r="C115" s="63" t="s">
        <v>1032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1033</v>
      </c>
      <c r="CJ118" s="313"/>
      <c r="CK118" s="308"/>
      <c r="CL118" s="313"/>
      <c r="CM118" s="314"/>
      <c r="CN118" s="313"/>
      <c r="CO118" s="313"/>
      <c r="CP118" s="313"/>
      <c r="CQ118" s="313"/>
      <c r="CR118" s="313"/>
      <c r="CS118" s="313"/>
      <c r="CT118" s="313"/>
    </row>
    <row r="119" spans="2:98">
      <c r="B119">
        <v>3.3</v>
      </c>
      <c r="C119" t="s">
        <v>1034</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v>5</v>
      </c>
      <c r="C121" t="s">
        <v>1035</v>
      </c>
      <c r="CJ121" s="313"/>
      <c r="CK121" s="308"/>
      <c r="CL121" s="313"/>
      <c r="CM121" s="314"/>
      <c r="CN121" s="313"/>
      <c r="CO121" s="313"/>
      <c r="CP121" s="313"/>
      <c r="CQ121" s="313"/>
      <c r="CR121" s="313"/>
      <c r="CS121" s="313"/>
      <c r="CT121" s="313"/>
    </row>
    <row r="122" spans="2:98">
      <c r="C122" t="s">
        <v>1036</v>
      </c>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D26:E26"/>
    <mergeCell ref="D27:E27"/>
    <mergeCell ref="D28:E28"/>
    <mergeCell ref="D29:E29"/>
    <mergeCell ref="D30:E30"/>
    <mergeCell ref="D31:E31"/>
    <mergeCell ref="D20:E20"/>
    <mergeCell ref="D21:E21"/>
    <mergeCell ref="D22:E22"/>
    <mergeCell ref="D23:E23"/>
    <mergeCell ref="D24:E24"/>
    <mergeCell ref="D25:E25"/>
    <mergeCell ref="D38:E38"/>
    <mergeCell ref="D39:E39"/>
    <mergeCell ref="D40:E40"/>
    <mergeCell ref="D41:E41"/>
    <mergeCell ref="D42:E42"/>
    <mergeCell ref="D43:E43"/>
    <mergeCell ref="D32:E32"/>
    <mergeCell ref="D33:E33"/>
    <mergeCell ref="D34:E34"/>
    <mergeCell ref="D35:E35"/>
    <mergeCell ref="D36:E36"/>
    <mergeCell ref="D37:E37"/>
    <mergeCell ref="D50:E50"/>
    <mergeCell ref="D51:E51"/>
    <mergeCell ref="D52:E52"/>
    <mergeCell ref="D53:E53"/>
    <mergeCell ref="D54:E54"/>
    <mergeCell ref="D55:E55"/>
    <mergeCell ref="D44:E44"/>
    <mergeCell ref="D45:E45"/>
    <mergeCell ref="D46:E46"/>
    <mergeCell ref="D47:E47"/>
    <mergeCell ref="D48:E48"/>
    <mergeCell ref="D49:E49"/>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s>
  <dataValidations count="205">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positive values or zero._x000d__x000a_: symbol can be used for not available data." sqref="BF5:BF95 BF101:BF104 BF106:BF107">
      <formula1>OR(AND(ISNUMBER(BF5),BF5&gt;=0),BF5=":")</formula1>
    </dataValidation>
    <dataValidation type="custom" allowBlank="1" showInputMessage="1" showErrorMessage="1" errorTitle="Wrong data input" error="Data entry is limited to positive values or zero._x000d__x000a_: symbol can be used for not available data." sqref="BH5:BH95 BH101:BH104 BH106:BH107">
      <formula1>OR(AND(ISNUMBER(BH5),BH5&gt;=0),BH5=":")</formula1>
    </dataValidation>
    <dataValidation type="custom" allowBlank="1" showInputMessage="1" showErrorMessage="1" errorTitle="Wrong data input" error="Data entry is limited to positive values or zero._x000d__x000a_: symbol can be used for not available data." sqref="BJ5:BJ95 BJ101:BJ104 BJ106:BJ107">
      <formula1>OR(AND(ISNUMBER(BJ5),BJ5&gt;=0),BJ5=":")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 type="custom" allowBlank="1" showInputMessage="1" showErrorMessage="1" errorTitle="Wrong data input" error="Data entry is limited to numbers._x000d__x000a_: symbol can be used for not available data." sqref="BF96">
      <formula1>OR(ISNUMBER(BF96),BF96=":")</formula1>
    </dataValidation>
    <dataValidation type="custom" allowBlank="1" showInputMessage="1" showErrorMessage="1" errorTitle="Wrong data input" error="Data entry is limited to numbers._x000d__x000a_: symbol can be used for not available data." sqref="BF97">
      <formula1>OR(ISNUMBER(BF97),BF97=":")</formula1>
    </dataValidation>
    <dataValidation type="custom" allowBlank="1" showInputMessage="1" showErrorMessage="1" errorTitle="Wrong data input" error="Data entry is limited to numbers._x000d__x000a_: symbol can be used for not available data." sqref="BF98">
      <formula1>OR(ISNUMBER(BF98),BF98=":")</formula1>
    </dataValidation>
    <dataValidation type="custom" allowBlank="1" showInputMessage="1" showErrorMessage="1" errorTitle="Wrong data input" error="Data entry is limited to numbers._x000d__x000a_: symbol can be used for not available data." sqref="BF99">
      <formula1>OR(ISNUMBER(BF99),BF99=":")</formula1>
    </dataValidation>
    <dataValidation type="custom" allowBlank="1" showInputMessage="1" showErrorMessage="1" errorTitle="Wrong data input" error="Data entry is limited to numbers._x000d__x000a_: symbol can be used for not available data." sqref="BF100">
      <formula1>OR(ISNUMBER(BF100),BF100=":")</formula1>
    </dataValidation>
    <dataValidation type="custom" allowBlank="1" showInputMessage="1" showErrorMessage="1" errorTitle="Wrong data input" error="Data entry is limited to numbers._x000d__x000a_: symbol can be used for not available data." sqref="BF105">
      <formula1>OR(ISNUMBER(BF105),BF105=":")</formula1>
    </dataValidation>
    <dataValidation type="custom" allowBlank="1" showInputMessage="1" showErrorMessage="1" errorTitle="Wrong data input" error="Data entry is limited to numbers._x000d__x000a_: symbol can be used for not available data." sqref="BH96">
      <formula1>OR(ISNUMBER(BH96),BH96=":")</formula1>
    </dataValidation>
    <dataValidation type="custom" allowBlank="1" showInputMessage="1" showErrorMessage="1" errorTitle="Wrong data input" error="Data entry is limited to numbers._x000d__x000a_: symbol can be used for not available data." sqref="BH97">
      <formula1>OR(ISNUMBER(BH97),BH97=":")</formula1>
    </dataValidation>
    <dataValidation type="custom" allowBlank="1" showInputMessage="1" showErrorMessage="1" errorTitle="Wrong data input" error="Data entry is limited to numbers._x000d__x000a_: symbol can be used for not available data." sqref="BH98">
      <formula1>OR(ISNUMBER(BH98),BH98=":")</formula1>
    </dataValidation>
    <dataValidation type="custom" allowBlank="1" showInputMessage="1" showErrorMessage="1" errorTitle="Wrong data input" error="Data entry is limited to numbers._x000d__x000a_: symbol can be used for not available data." sqref="BH99">
      <formula1>OR(ISNUMBER(BH99),BH99=":")</formula1>
    </dataValidation>
    <dataValidation type="custom" allowBlank="1" showInputMessage="1" showErrorMessage="1" errorTitle="Wrong data input" error="Data entry is limited to numbers._x000d__x000a_: symbol can be used for not available data." sqref="BH100">
      <formula1>OR(ISNUMBER(BH100),BH100=":")</formula1>
    </dataValidation>
    <dataValidation type="custom" allowBlank="1" showInputMessage="1" showErrorMessage="1" errorTitle="Wrong data input" error="Data entry is limited to numbers._x000d__x000a_: symbol can be used for not available data." sqref="BH105">
      <formula1>OR(ISNUMBER(BH105),BH105=":")</formula1>
    </dataValidation>
    <dataValidation type="custom" allowBlank="1" showInputMessage="1" showErrorMessage="1" errorTitle="Wrong data input" error="Data entry is limited to numbers._x000d__x000a_: symbol can be used for not available data." sqref="BJ96">
      <formula1>OR(ISNUMBER(BJ96),BJ96=":")</formula1>
    </dataValidation>
    <dataValidation type="custom" allowBlank="1" showInputMessage="1" showErrorMessage="1" errorTitle="Wrong data input" error="Data entry is limited to numbers._x000d__x000a_: symbol can be used for not available data." sqref="BJ97">
      <formula1>OR(ISNUMBER(BJ97),BJ97=":")</formula1>
    </dataValidation>
    <dataValidation type="custom" allowBlank="1" showInputMessage="1" showErrorMessage="1" errorTitle="Wrong data input" error="Data entry is limited to numbers._x000d__x000a_: symbol can be used for not available data." sqref="BJ98">
      <formula1>OR(ISNUMBER(BJ98),BJ98=":")</formula1>
    </dataValidation>
    <dataValidation type="custom" allowBlank="1" showInputMessage="1" showErrorMessage="1" errorTitle="Wrong data input" error="Data entry is limited to numbers._x000d__x000a_: symbol can be used for not available data." sqref="BJ99">
      <formula1>OR(ISNUMBER(BJ99),BJ99=":")</formula1>
    </dataValidation>
    <dataValidation type="custom" allowBlank="1" showInputMessage="1" showErrorMessage="1" errorTitle="Wrong data input" error="Data entry is limited to numbers._x000d__x000a_: symbol can be used for not available data." sqref="BJ100">
      <formula1>OR(ISNUMBER(BJ100),BJ100=":")</formula1>
    </dataValidation>
    <dataValidation type="custom" allowBlank="1" showInputMessage="1" showErrorMessage="1" errorTitle="Wrong data input" error="Data entry is limited to numbers._x000d__x000a_: symbol can be used for not available data." sqref="BJ105">
      <formula1>OR(ISNUMBER(BJ105),BJ105=":")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8417"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8418"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28419"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28420"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13">
    <tabColor indexed="42"/>
  </sheetPr>
  <dimension ref="A1:CT144"/>
  <sheetViews>
    <sheetView showGridLines="0" showOutlineSymbols="0" zoomScale="60" zoomScaleNormal="60" zoomScaleSheetLayoutView="100" workbookViewId="0">
      <pane xSplit="5" ySplit="4" topLeftCell="F5" activePane="bottomRight" state="frozen"/>
      <selection activeCell="BH10" sqref="BH10"/>
      <selection pane="topRight" activeCell="BH10" sqref="BH10"/>
      <selection pane="bottomLeft" activeCell="BH10" sqref="BH10"/>
      <selection pane="bottomRight" activeCell="F103" sqref="F103:BA103"/>
    </sheetView>
  </sheetViews>
  <sheetFormatPr defaultColWidth="9.28515625" defaultRowHeight="12.75" outlineLevelCol="1"/>
  <cols>
    <col min="1" max="1" width="11.7109375" hidden="1" customWidth="1" outlineLevel="1" collapsed="1"/>
    <col min="2" max="2" width="10.28515625" customWidth="1" collapsed="1"/>
    <col min="3" max="3" width="2.7109375" customWidth="1"/>
    <col min="4" max="4" width="10" customWidth="1"/>
    <col min="5" max="5" width="56.7109375" customWidth="1"/>
    <col min="6" max="6" width="15.28515625" customWidth="1"/>
    <col min="7" max="7" width="2.28515625" customWidth="1"/>
    <col min="8" max="8" width="14.7109375" customWidth="1"/>
    <col min="9" max="9" width="2.28515625" customWidth="1"/>
    <col min="10" max="10" width="14.7109375" customWidth="1"/>
    <col min="11" max="11" width="2.28515625" customWidth="1"/>
    <col min="12" max="12" width="14.7109375" customWidth="1"/>
    <col min="13" max="13" width="2.28515625" customWidth="1"/>
    <col min="14" max="14" width="14.7109375" customWidth="1"/>
    <col min="15" max="15" width="2.28515625" customWidth="1"/>
    <col min="16" max="16" width="14.7109375" customWidth="1"/>
    <col min="17" max="17" width="2.28515625" customWidth="1"/>
    <col min="18" max="18" width="14.7109375" customWidth="1"/>
    <col min="19" max="19" width="2.28515625" customWidth="1"/>
    <col min="20" max="20" width="14.7109375" customWidth="1"/>
    <col min="21" max="21" width="2.28515625" customWidth="1"/>
    <col min="22" max="22" width="14.7109375" customWidth="1"/>
    <col min="23" max="23" width="2.28515625" customWidth="1"/>
    <col min="24" max="24" width="14.7109375" customWidth="1"/>
    <col min="25" max="25" width="2.28515625" customWidth="1"/>
    <col min="26" max="26" width="14.7109375" customWidth="1"/>
    <col min="27" max="27" width="2.28515625" customWidth="1"/>
    <col min="28" max="28" width="14.7109375" customWidth="1"/>
    <col min="29" max="29" width="2.28515625" customWidth="1"/>
    <col min="30" max="30" width="14.7109375" customWidth="1"/>
    <col min="31" max="31" width="2.28515625" customWidth="1"/>
    <col min="32" max="32" width="14.7109375" customWidth="1"/>
    <col min="33" max="33" width="2.28515625" customWidth="1"/>
    <col min="34" max="34" width="14.7109375" customWidth="1"/>
    <col min="35" max="35" width="2.28515625" customWidth="1"/>
    <col min="36" max="36" width="14.7109375" customWidth="1"/>
    <col min="37" max="37" width="2.28515625" customWidth="1"/>
    <col min="38" max="38" width="14.7109375" customWidth="1"/>
    <col min="39" max="39" width="2.28515625" customWidth="1"/>
    <col min="40" max="40" width="14.7109375" customWidth="1"/>
    <col min="41" max="41" width="2.28515625" customWidth="1"/>
    <col min="42" max="42" width="14.7109375" customWidth="1"/>
    <col min="43" max="43" width="2.28515625" customWidth="1"/>
    <col min="44" max="44" width="14.7109375" customWidth="1"/>
    <col min="45" max="45" width="2.28515625" customWidth="1"/>
    <col min="46" max="46" width="14.7109375" customWidth="1"/>
    <col min="47" max="47" width="2.28515625" customWidth="1"/>
    <col min="48" max="48" width="14.7109375" customWidth="1"/>
    <col min="49" max="49" width="2.28515625" customWidth="1"/>
    <col min="50" max="50" width="14.7109375" customWidth="1"/>
    <col min="51" max="51" width="2.28515625" customWidth="1"/>
    <col min="52" max="52" width="14.7109375" customWidth="1"/>
    <col min="53" max="53" width="2.28515625" customWidth="1"/>
    <col min="54" max="54" width="14.7109375" customWidth="1"/>
    <col min="55" max="55" width="2.28515625" customWidth="1"/>
    <col min="56" max="56" width="14.7109375" customWidth="1"/>
    <col min="57" max="57" width="2.28515625" customWidth="1"/>
    <col min="58" max="58" width="14.7109375" customWidth="1"/>
    <col min="59" max="59" width="2.28515625" customWidth="1"/>
    <col min="60" max="60" width="14.7109375" customWidth="1"/>
    <col min="61" max="61" width="2.28515625" customWidth="1"/>
    <col min="62" max="62" width="14.7109375" customWidth="1"/>
    <col min="63" max="63" width="2.28515625" customWidth="1"/>
    <col min="89" max="89" width="4.7109375" customWidth="1"/>
    <col min="92" max="92" width="13.140625" bestFit="1" customWidth="1"/>
  </cols>
  <sheetData>
    <row r="1" spans="1:98" ht="30" customHeight="1" thickBot="1">
      <c r="A1" t="s">
        <v>347</v>
      </c>
      <c r="B1" s="498" t="s">
        <v>193</v>
      </c>
      <c r="C1" s="499"/>
      <c r="D1" s="560" t="str">
        <f>intro!F7</f>
        <v>SK</v>
      </c>
      <c r="E1" s="23"/>
      <c r="F1" s="476"/>
      <c r="G1" s="476"/>
      <c r="H1" s="476"/>
      <c r="I1" s="476"/>
      <c r="J1" s="476"/>
      <c r="K1" s="476"/>
      <c r="L1" s="476"/>
      <c r="M1" s="476"/>
      <c r="N1" s="476"/>
      <c r="O1" s="476"/>
      <c r="P1" s="476"/>
      <c r="Q1" s="476"/>
      <c r="R1" s="476"/>
      <c r="S1" s="476"/>
      <c r="T1" s="476"/>
      <c r="U1" s="476"/>
      <c r="V1" s="476"/>
      <c r="W1" s="476"/>
      <c r="X1" s="476"/>
      <c r="Y1" s="476"/>
      <c r="Z1" s="476"/>
      <c r="AA1" s="476"/>
      <c r="AB1" s="476"/>
      <c r="AC1" s="476"/>
      <c r="AD1" s="476"/>
      <c r="AE1" s="476"/>
      <c r="AF1" s="476"/>
      <c r="AG1" s="476"/>
      <c r="AH1" s="476"/>
      <c r="AI1" s="476"/>
      <c r="AJ1" s="476"/>
      <c r="AK1" s="476"/>
      <c r="CJ1" s="548" t="s">
        <v>715</v>
      </c>
      <c r="CK1" s="548" t="s">
        <v>712</v>
      </c>
      <c r="CL1" s="548" t="s">
        <v>707</v>
      </c>
      <c r="CM1" s="548" t="s">
        <v>703</v>
      </c>
      <c r="CN1" s="548" t="s">
        <v>943</v>
      </c>
      <c r="CO1" s="548" t="s">
        <v>694</v>
      </c>
      <c r="CP1" s="548" t="s">
        <v>692</v>
      </c>
      <c r="CQ1" s="548" t="s">
        <v>690</v>
      </c>
      <c r="CR1" s="548" t="s">
        <v>671</v>
      </c>
      <c r="CS1" s="548" t="s">
        <v>688</v>
      </c>
      <c r="CT1" s="548" t="s">
        <v>686</v>
      </c>
    </row>
    <row r="2" spans="1:98" ht="30" customHeight="1" thickBot="1">
      <c r="B2" s="492" t="s">
        <v>141</v>
      </c>
      <c r="C2" s="493"/>
      <c r="D2" s="10" t="s">
        <v>190</v>
      </c>
      <c r="E2" s="9" t="s">
        <v>370</v>
      </c>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CJ2" s="548"/>
      <c r="CK2" s="548"/>
      <c r="CL2" s="548"/>
      <c r="CM2" s="548"/>
      <c r="CN2" s="548"/>
      <c r="CO2" s="548"/>
      <c r="CP2" s="548"/>
      <c r="CQ2" s="548"/>
      <c r="CR2" s="548"/>
      <c r="CS2" s="548"/>
      <c r="CT2" s="548"/>
    </row>
    <row r="3" spans="1:98" ht="30" customHeight="1" thickBot="1">
      <c r="A3" s="30" t="s">
        <v>325</v>
      </c>
      <c r="B3" s="494" t="s">
        <v>194</v>
      </c>
      <c r="C3" s="495" t="s">
        <v>195</v>
      </c>
      <c r="D3" s="496" t="s">
        <v>346</v>
      </c>
      <c r="E3" s="497"/>
      <c r="F3" s="476"/>
      <c r="G3" s="476"/>
      <c r="H3" s="476"/>
      <c r="I3" s="476"/>
      <c r="J3" s="476"/>
      <c r="K3" s="476"/>
      <c r="L3" s="476"/>
      <c r="M3" s="476"/>
      <c r="N3" s="476"/>
      <c r="O3" s="476"/>
      <c r="P3" s="476"/>
      <c r="Q3" s="476"/>
      <c r="R3" s="476"/>
      <c r="S3" s="476"/>
      <c r="T3" s="476"/>
      <c r="U3" s="476"/>
      <c r="V3" s="476"/>
      <c r="W3" s="476"/>
      <c r="X3" s="476"/>
      <c r="Y3" s="476"/>
      <c r="Z3" s="476"/>
      <c r="AA3" s="476"/>
      <c r="AB3" s="476"/>
      <c r="AC3" s="476"/>
      <c r="AD3" s="476"/>
      <c r="AE3" s="476"/>
      <c r="AF3" s="476"/>
      <c r="AG3" s="476"/>
      <c r="AH3" s="476"/>
      <c r="AI3" s="476"/>
      <c r="AJ3" s="476"/>
      <c r="AK3" s="476"/>
      <c r="AV3" s="482"/>
      <c r="AW3" s="482"/>
      <c r="CJ3" s="548"/>
      <c r="CK3" s="548"/>
      <c r="CL3" s="548"/>
      <c r="CM3" s="548"/>
      <c r="CN3" s="548"/>
      <c r="CO3" s="548"/>
      <c r="CP3" s="548"/>
      <c r="CQ3" s="548"/>
      <c r="CR3" s="548"/>
      <c r="CS3" s="548"/>
      <c r="CT3" s="548"/>
    </row>
    <row r="4" spans="1:98" ht="30" customHeight="1" thickBot="1">
      <c r="A4" s="31"/>
      <c r="B4" s="483" t="s">
        <v>150</v>
      </c>
      <c r="C4" s="484"/>
      <c r="D4" s="484"/>
      <c r="E4" s="485"/>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153">
        <v>2023</v>
      </c>
      <c r="BK4" s="164"/>
      <c r="CJ4" s="302"/>
      <c r="CK4" s="302"/>
      <c r="CL4" s="302"/>
      <c r="CM4" s="302"/>
      <c r="CN4" s="302"/>
      <c r="CO4" s="302"/>
      <c r="CP4" s="302"/>
      <c r="CQ4" s="302"/>
      <c r="CR4" s="302"/>
      <c r="CS4" s="302"/>
      <c r="CT4" s="302"/>
    </row>
    <row r="5" spans="1:98" s="12" customFormat="1" ht="20.100000000000001" customHeight="1">
      <c r="A5" s="32"/>
      <c r="B5" s="486" t="str">
        <f>Parameters!Q4</f>
        <v>A_U   01-99</v>
      </c>
      <c r="C5" s="487"/>
      <c r="D5" s="488" t="str">
        <f>Parameters!S4</f>
        <v>Total industries</v>
      </c>
      <c r="E5" s="489"/>
      <c r="F5" s="561">
        <v>24837.722280867805</v>
      </c>
      <c r="G5" s="591"/>
      <c r="H5" s="562">
        <v>26021.922843847067</v>
      </c>
      <c r="I5" s="591"/>
      <c r="J5" s="562">
        <v>24829.246459315651</v>
      </c>
      <c r="K5" s="591"/>
      <c r="L5" s="562">
        <v>26699.674221314315</v>
      </c>
      <c r="M5" s="591"/>
      <c r="N5" s="562">
        <v>25268.289309153093</v>
      </c>
      <c r="O5" s="591"/>
      <c r="P5" s="562">
        <v>28049.56790479966</v>
      </c>
      <c r="Q5" s="591"/>
      <c r="R5" s="562">
        <v>28016.510582784875</v>
      </c>
      <c r="S5" s="591"/>
      <c r="T5" s="562">
        <v>24937.686448184351</v>
      </c>
      <c r="U5" s="591"/>
      <c r="V5" s="562">
        <v>22756.373504803214</v>
      </c>
      <c r="W5" s="591"/>
      <c r="X5" s="562">
        <v>20086.128584468872</v>
      </c>
      <c r="Y5" s="591"/>
      <c r="Z5" s="562">
        <v>21502.249914068663</v>
      </c>
      <c r="AA5" s="591"/>
      <c r="AB5" s="562">
        <v>18174.205255448658</v>
      </c>
      <c r="AC5" s="591"/>
      <c r="AD5" s="562">
        <v>12909.795911525038</v>
      </c>
      <c r="AE5" s="591"/>
      <c r="AF5" s="562">
        <v>12537.714761600353</v>
      </c>
      <c r="AG5" s="591"/>
      <c r="AH5" s="562">
        <v>11835.609784754828</v>
      </c>
      <c r="AI5" s="591"/>
      <c r="AJ5" s="562">
        <v>11013.470418477835</v>
      </c>
      <c r="AK5" s="591"/>
      <c r="AL5" s="562">
        <v>10316.036229436173</v>
      </c>
      <c r="AM5" s="591"/>
      <c r="AN5" s="562">
        <v>9696.2865447682198</v>
      </c>
      <c r="AO5" s="591"/>
      <c r="AP5" s="562">
        <v>9094.4349468892506</v>
      </c>
      <c r="AQ5" s="591"/>
      <c r="AR5" s="562">
        <v>9329.3733878593848</v>
      </c>
      <c r="AS5" s="591"/>
      <c r="AT5" s="562">
        <v>11140.307534781157</v>
      </c>
      <c r="AU5" s="591"/>
      <c r="AV5" s="562">
        <v>9170.0578315579314</v>
      </c>
      <c r="AW5" s="591"/>
      <c r="AX5" s="562">
        <v>9424.0457815520604</v>
      </c>
      <c r="AY5" s="591"/>
      <c r="AZ5" s="562">
        <v>8940.5180479834216</v>
      </c>
      <c r="BA5" s="591"/>
      <c r="BB5" s="562">
        <v>8940.9557683869716</v>
      </c>
      <c r="BC5" s="591"/>
      <c r="BD5" s="562">
        <v>9014.4583222133424</v>
      </c>
      <c r="BE5" s="591"/>
      <c r="BF5" s="562">
        <v>8599.3815032693092</v>
      </c>
      <c r="BG5" s="591"/>
      <c r="BH5" s="562">
        <v>7838.9854244409753</v>
      </c>
      <c r="BI5" s="591"/>
      <c r="BJ5" s="562" t="s">
        <v>700</v>
      </c>
      <c r="BK5" s="595"/>
      <c r="CJ5" s="303" t="s">
        <v>330</v>
      </c>
      <c r="CK5" s="303" t="s">
        <v>710</v>
      </c>
      <c r="CL5" s="303" t="s">
        <v>944</v>
      </c>
      <c r="CM5" s="303" t="s">
        <v>945</v>
      </c>
      <c r="CN5" s="303" t="s">
        <v>946</v>
      </c>
      <c r="CO5" s="303" t="s">
        <v>190</v>
      </c>
      <c r="CP5" s="303" t="s">
        <v>947</v>
      </c>
      <c r="CQ5" s="303" t="s">
        <v>986</v>
      </c>
      <c r="CR5" s="310">
        <v>0</v>
      </c>
      <c r="CS5" s="303" t="s">
        <v>948</v>
      </c>
      <c r="CT5" s="303" t="s">
        <v>949</v>
      </c>
    </row>
    <row r="6" spans="1:98" s="12" customFormat="1" ht="20.100000000000001" customHeight="1">
      <c r="A6" s="33"/>
      <c r="B6" s="199" t="str">
        <f>Parameters!Q5</f>
        <v>A</v>
      </c>
      <c r="C6" s="200"/>
      <c r="D6" s="490" t="str">
        <f>Parameters!S5</f>
        <v>Agriculture, forestry and fishing</v>
      </c>
      <c r="E6" s="491"/>
      <c r="F6" s="564">
        <v>4232.4101337824195</v>
      </c>
      <c r="G6" s="568"/>
      <c r="H6" s="565">
        <v>4244.1861019582575</v>
      </c>
      <c r="I6" s="568"/>
      <c r="J6" s="565">
        <v>4204.7115788081046</v>
      </c>
      <c r="K6" s="568"/>
      <c r="L6" s="565">
        <v>4138.9074770134557</v>
      </c>
      <c r="M6" s="568"/>
      <c r="N6" s="565">
        <v>4245.8325484611642</v>
      </c>
      <c r="O6" s="568"/>
      <c r="P6" s="565">
        <v>4253.15097503169</v>
      </c>
      <c r="Q6" s="568"/>
      <c r="R6" s="565">
        <v>4357.5655045225585</v>
      </c>
      <c r="S6" s="568"/>
      <c r="T6" s="565">
        <v>4143.453464145482</v>
      </c>
      <c r="U6" s="568"/>
      <c r="V6" s="565">
        <v>3879.8207032813712</v>
      </c>
      <c r="W6" s="568"/>
      <c r="X6" s="565">
        <v>4274.9974923945792</v>
      </c>
      <c r="Y6" s="568"/>
      <c r="Z6" s="565">
        <v>4411.2180230273316</v>
      </c>
      <c r="AA6" s="568"/>
      <c r="AB6" s="565">
        <v>4015.5512372291964</v>
      </c>
      <c r="AC6" s="568"/>
      <c r="AD6" s="565">
        <v>4127.9433474118232</v>
      </c>
      <c r="AE6" s="568"/>
      <c r="AF6" s="565">
        <v>4184.7744972439887</v>
      </c>
      <c r="AG6" s="568"/>
      <c r="AH6" s="565">
        <v>4178.8948251404463</v>
      </c>
      <c r="AI6" s="568"/>
      <c r="AJ6" s="565">
        <v>3984.4365610836699</v>
      </c>
      <c r="AK6" s="568"/>
      <c r="AL6" s="565">
        <v>3881.3009821618471</v>
      </c>
      <c r="AM6" s="568"/>
      <c r="AN6" s="565">
        <v>3660.6632163321433</v>
      </c>
      <c r="AO6" s="568"/>
      <c r="AP6" s="565">
        <v>3499.4749329705292</v>
      </c>
      <c r="AQ6" s="568"/>
      <c r="AR6" s="565">
        <v>4118.1863754639426</v>
      </c>
      <c r="AS6" s="568"/>
      <c r="AT6" s="565">
        <v>4036.0921180616579</v>
      </c>
      <c r="AU6" s="568"/>
      <c r="AV6" s="565">
        <v>4033.6007832944338</v>
      </c>
      <c r="AW6" s="568"/>
      <c r="AX6" s="565">
        <v>3922.5209445304263</v>
      </c>
      <c r="AY6" s="568"/>
      <c r="AZ6" s="565">
        <v>4088.7875036821879</v>
      </c>
      <c r="BA6" s="568"/>
      <c r="BB6" s="565">
        <v>3999.3694130203803</v>
      </c>
      <c r="BC6" s="568"/>
      <c r="BD6" s="565">
        <v>3694.2242231210548</v>
      </c>
      <c r="BE6" s="568"/>
      <c r="BF6" s="565">
        <v>3391.5153275250495</v>
      </c>
      <c r="BG6" s="568"/>
      <c r="BH6" s="565">
        <v>3462.5084754583572</v>
      </c>
      <c r="BI6" s="568"/>
      <c r="BJ6" s="565" t="s">
        <v>700</v>
      </c>
      <c r="BK6" s="571"/>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474" t="str">
        <f>Parameters!S6</f>
        <v>Crop and animal production, hunting and related service activities</v>
      </c>
      <c r="E7" s="473"/>
      <c r="F7" s="567">
        <v>3826.7467018982952</v>
      </c>
      <c r="G7" s="568"/>
      <c r="H7" s="569">
        <v>3809.7864327471457</v>
      </c>
      <c r="I7" s="568"/>
      <c r="J7" s="569">
        <v>3732.307245050134</v>
      </c>
      <c r="K7" s="568"/>
      <c r="L7" s="569">
        <v>3671.3024860813075</v>
      </c>
      <c r="M7" s="568"/>
      <c r="N7" s="569">
        <v>3700.3973355158819</v>
      </c>
      <c r="O7" s="568"/>
      <c r="P7" s="569">
        <v>3666.677297827765</v>
      </c>
      <c r="Q7" s="568"/>
      <c r="R7" s="569">
        <v>3776.2344790715506</v>
      </c>
      <c r="S7" s="568"/>
      <c r="T7" s="569">
        <v>3562.8050553659932</v>
      </c>
      <c r="U7" s="568"/>
      <c r="V7" s="569">
        <v>3254.433072423632</v>
      </c>
      <c r="W7" s="568"/>
      <c r="X7" s="569">
        <v>3581.4209783205815</v>
      </c>
      <c r="Y7" s="568"/>
      <c r="Z7" s="569">
        <v>3476.19122294317</v>
      </c>
      <c r="AA7" s="568"/>
      <c r="AB7" s="569">
        <v>3243.2809170893106</v>
      </c>
      <c r="AC7" s="568"/>
      <c r="AD7" s="569">
        <v>3333.957820488627</v>
      </c>
      <c r="AE7" s="568"/>
      <c r="AF7" s="569">
        <v>3312.7351727231367</v>
      </c>
      <c r="AG7" s="568"/>
      <c r="AH7" s="569">
        <v>3319.3102392896417</v>
      </c>
      <c r="AI7" s="568"/>
      <c r="AJ7" s="569">
        <v>3043.3417709925729</v>
      </c>
      <c r="AK7" s="568"/>
      <c r="AL7" s="569">
        <v>2972.2784027011562</v>
      </c>
      <c r="AM7" s="568"/>
      <c r="AN7" s="569">
        <v>3103.4188598440455</v>
      </c>
      <c r="AO7" s="568"/>
      <c r="AP7" s="569">
        <v>2946.2632052908557</v>
      </c>
      <c r="AQ7" s="568"/>
      <c r="AR7" s="569">
        <v>3043.2128010573633</v>
      </c>
      <c r="AS7" s="568"/>
      <c r="AT7" s="569">
        <v>3009.4934393028689</v>
      </c>
      <c r="AU7" s="568"/>
      <c r="AV7" s="569">
        <v>3033.1035171948656</v>
      </c>
      <c r="AW7" s="568"/>
      <c r="AX7" s="569">
        <v>2949.3324897068655</v>
      </c>
      <c r="AY7" s="568"/>
      <c r="AZ7" s="569">
        <v>3069.1512585080145</v>
      </c>
      <c r="BA7" s="568"/>
      <c r="BB7" s="569">
        <v>3026.1427000398103</v>
      </c>
      <c r="BC7" s="568"/>
      <c r="BD7" s="569">
        <v>2879.4435382839897</v>
      </c>
      <c r="BE7" s="568"/>
      <c r="BF7" s="569">
        <v>2555.3312692579443</v>
      </c>
      <c r="BG7" s="568"/>
      <c r="BH7" s="569">
        <v>2645.471149190661</v>
      </c>
      <c r="BI7" s="568"/>
      <c r="BJ7" s="569" t="s">
        <v>700</v>
      </c>
      <c r="BK7" s="571"/>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474" t="str">
        <f>Parameters!S7</f>
        <v>Forestry and logging</v>
      </c>
      <c r="E8" s="477"/>
      <c r="F8" s="567">
        <v>405.49273841995324</v>
      </c>
      <c r="G8" s="568"/>
      <c r="H8" s="569">
        <v>434.19233250368836</v>
      </c>
      <c r="I8" s="568"/>
      <c r="J8" s="569">
        <v>472.26314963248632</v>
      </c>
      <c r="K8" s="568"/>
      <c r="L8" s="569">
        <v>467.45554273665266</v>
      </c>
      <c r="M8" s="568"/>
      <c r="N8" s="569">
        <v>545.26266222653101</v>
      </c>
      <c r="O8" s="568"/>
      <c r="P8" s="569">
        <v>586.34763220080345</v>
      </c>
      <c r="Q8" s="568"/>
      <c r="R8" s="569">
        <v>581.12837892179289</v>
      </c>
      <c r="S8" s="568"/>
      <c r="T8" s="569">
        <v>580.46487339750524</v>
      </c>
      <c r="U8" s="568"/>
      <c r="V8" s="569">
        <v>625.25115393911756</v>
      </c>
      <c r="W8" s="568"/>
      <c r="X8" s="569">
        <v>693.42003284913881</v>
      </c>
      <c r="Y8" s="568"/>
      <c r="Z8" s="569">
        <v>934.87841987734885</v>
      </c>
      <c r="AA8" s="568"/>
      <c r="AB8" s="569">
        <v>772.089112604408</v>
      </c>
      <c r="AC8" s="568"/>
      <c r="AD8" s="569">
        <v>793.76423320374454</v>
      </c>
      <c r="AE8" s="568"/>
      <c r="AF8" s="569">
        <v>871.82059415514118</v>
      </c>
      <c r="AG8" s="568"/>
      <c r="AH8" s="569">
        <v>859.44885698175551</v>
      </c>
      <c r="AI8" s="568"/>
      <c r="AJ8" s="569">
        <v>940.88898962749829</v>
      </c>
      <c r="AK8" s="568"/>
      <c r="AL8" s="569">
        <v>908.78278193975098</v>
      </c>
      <c r="AM8" s="568"/>
      <c r="AN8" s="569">
        <v>557.00603008965868</v>
      </c>
      <c r="AO8" s="568"/>
      <c r="AP8" s="569">
        <v>553.02617517918429</v>
      </c>
      <c r="AQ8" s="568"/>
      <c r="AR8" s="569">
        <v>1074.7447969641614</v>
      </c>
      <c r="AS8" s="568"/>
      <c r="AT8" s="569">
        <v>1026.4293266754109</v>
      </c>
      <c r="AU8" s="568"/>
      <c r="AV8" s="569">
        <v>1000.2392981019776</v>
      </c>
      <c r="AW8" s="568"/>
      <c r="AX8" s="569">
        <v>972.9741001848455</v>
      </c>
      <c r="AY8" s="568"/>
      <c r="AZ8" s="569">
        <v>1019.3668660211417</v>
      </c>
      <c r="BA8" s="568"/>
      <c r="BB8" s="569">
        <v>972.95470053251188</v>
      </c>
      <c r="BC8" s="568"/>
      <c r="BD8" s="569">
        <v>814.50086891814169</v>
      </c>
      <c r="BE8" s="568"/>
      <c r="BF8" s="569">
        <v>835.90073234505587</v>
      </c>
      <c r="BG8" s="568"/>
      <c r="BH8" s="569">
        <v>816.82783053500918</v>
      </c>
      <c r="BI8" s="568"/>
      <c r="BJ8" s="569" t="s">
        <v>700</v>
      </c>
      <c r="BK8" s="571"/>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474" t="str">
        <f>Parameters!S8</f>
        <v>Fishing and aquaculture</v>
      </c>
      <c r="E9" s="478"/>
      <c r="F9" s="567">
        <v>0.17069346417053932</v>
      </c>
      <c r="G9" s="568"/>
      <c r="H9" s="569">
        <v>0.20733670742391905</v>
      </c>
      <c r="I9" s="568"/>
      <c r="J9" s="569">
        <v>0.14118412548383977</v>
      </c>
      <c r="K9" s="568"/>
      <c r="L9" s="569">
        <v>0.14944819549564067</v>
      </c>
      <c r="M9" s="568"/>
      <c r="N9" s="569">
        <v>0.17255071875129027</v>
      </c>
      <c r="O9" s="568"/>
      <c r="P9" s="569">
        <v>0.12604500312101971</v>
      </c>
      <c r="Q9" s="568"/>
      <c r="R9" s="569">
        <v>0.20264652921462786</v>
      </c>
      <c r="S9" s="568"/>
      <c r="T9" s="569">
        <v>0.18353538198353694</v>
      </c>
      <c r="U9" s="568"/>
      <c r="V9" s="569">
        <v>0.13647691862181205</v>
      </c>
      <c r="W9" s="568"/>
      <c r="X9" s="569">
        <v>0.15648122485920432</v>
      </c>
      <c r="Y9" s="568"/>
      <c r="Z9" s="569">
        <v>0.14838020681222119</v>
      </c>
      <c r="AA9" s="568"/>
      <c r="AB9" s="569">
        <v>0.18120753547801377</v>
      </c>
      <c r="AC9" s="568"/>
      <c r="AD9" s="569">
        <v>0.22129371945173251</v>
      </c>
      <c r="AE9" s="568"/>
      <c r="AF9" s="569">
        <v>0.21873036571088822</v>
      </c>
      <c r="AG9" s="568"/>
      <c r="AH9" s="569">
        <v>0.13572886904886883</v>
      </c>
      <c r="AI9" s="568"/>
      <c r="AJ9" s="569">
        <v>0.20580046359880919</v>
      </c>
      <c r="AK9" s="568"/>
      <c r="AL9" s="569">
        <v>0.23979752093966503</v>
      </c>
      <c r="AM9" s="568"/>
      <c r="AN9" s="569">
        <v>0.23832639843887057</v>
      </c>
      <c r="AO9" s="568"/>
      <c r="AP9" s="569">
        <v>0.18555250048941344</v>
      </c>
      <c r="AQ9" s="568"/>
      <c r="AR9" s="569">
        <v>0.22877744241722389</v>
      </c>
      <c r="AS9" s="568"/>
      <c r="AT9" s="569">
        <v>0.16935208337786309</v>
      </c>
      <c r="AU9" s="568"/>
      <c r="AV9" s="569">
        <v>0.25796799759065964</v>
      </c>
      <c r="AW9" s="568"/>
      <c r="AX9" s="569">
        <v>0.21435463871516786</v>
      </c>
      <c r="AY9" s="568"/>
      <c r="AZ9" s="569">
        <v>0.2693791530316953</v>
      </c>
      <c r="BA9" s="568"/>
      <c r="BB9" s="569">
        <v>0.27201244805827002</v>
      </c>
      <c r="BC9" s="568"/>
      <c r="BD9" s="569">
        <v>0.27981591892351548</v>
      </c>
      <c r="BE9" s="568"/>
      <c r="BF9" s="569">
        <v>0.28332592204930773</v>
      </c>
      <c r="BG9" s="568"/>
      <c r="BH9" s="569">
        <v>0.20949573268717014</v>
      </c>
      <c r="BI9" s="568"/>
      <c r="BJ9" s="569" t="s">
        <v>700</v>
      </c>
      <c r="BK9" s="571"/>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479" t="str">
        <f>Parameters!S9</f>
        <v>Mining and quarrying</v>
      </c>
      <c r="E10" s="480"/>
      <c r="F10" s="564">
        <v>223.60417740345403</v>
      </c>
      <c r="G10" s="568"/>
      <c r="H10" s="565">
        <v>225.99428482698744</v>
      </c>
      <c r="I10" s="568"/>
      <c r="J10" s="565">
        <v>229.76065580789833</v>
      </c>
      <c r="K10" s="568"/>
      <c r="L10" s="565">
        <v>234.23537635467343</v>
      </c>
      <c r="M10" s="568"/>
      <c r="N10" s="565">
        <v>231.56011966201265</v>
      </c>
      <c r="O10" s="568"/>
      <c r="P10" s="565">
        <v>245.76456238435884</v>
      </c>
      <c r="Q10" s="568"/>
      <c r="R10" s="565">
        <v>228.14767870304388</v>
      </c>
      <c r="S10" s="568"/>
      <c r="T10" s="565">
        <v>225.31065977615597</v>
      </c>
      <c r="U10" s="568"/>
      <c r="V10" s="565">
        <v>199.15592039549023</v>
      </c>
      <c r="W10" s="568"/>
      <c r="X10" s="565">
        <v>193.30773981957645</v>
      </c>
      <c r="Y10" s="568"/>
      <c r="Z10" s="565">
        <v>174.71441757948722</v>
      </c>
      <c r="AA10" s="568"/>
      <c r="AB10" s="565">
        <v>159.50870188962722</v>
      </c>
      <c r="AC10" s="568"/>
      <c r="AD10" s="565">
        <v>151.72256532920071</v>
      </c>
      <c r="AE10" s="568"/>
      <c r="AF10" s="565">
        <v>164.90486080547544</v>
      </c>
      <c r="AG10" s="568"/>
      <c r="AH10" s="565">
        <v>161.65409179872267</v>
      </c>
      <c r="AI10" s="568"/>
      <c r="AJ10" s="565">
        <v>149.27929900918303</v>
      </c>
      <c r="AK10" s="568"/>
      <c r="AL10" s="565">
        <v>143.40666548518945</v>
      </c>
      <c r="AM10" s="568"/>
      <c r="AN10" s="565">
        <v>133.01611601593294</v>
      </c>
      <c r="AO10" s="568"/>
      <c r="AP10" s="565">
        <v>132.36175314577264</v>
      </c>
      <c r="AQ10" s="568"/>
      <c r="AR10" s="565">
        <v>123.56314858812327</v>
      </c>
      <c r="AS10" s="568"/>
      <c r="AT10" s="565">
        <v>113.51098084966935</v>
      </c>
      <c r="AU10" s="568"/>
      <c r="AV10" s="565">
        <v>107.51614994325936</v>
      </c>
      <c r="AW10" s="568"/>
      <c r="AX10" s="565">
        <v>104.96046660710633</v>
      </c>
      <c r="AY10" s="568"/>
      <c r="AZ10" s="565">
        <v>90.452182798979152</v>
      </c>
      <c r="BA10" s="568"/>
      <c r="BB10" s="565">
        <v>88.653784407522522</v>
      </c>
      <c r="BC10" s="568"/>
      <c r="BD10" s="565">
        <v>66.460898597196262</v>
      </c>
      <c r="BE10" s="568"/>
      <c r="BF10" s="565">
        <v>71.753267132395337</v>
      </c>
      <c r="BG10" s="568"/>
      <c r="BH10" s="565">
        <v>65.474118962682027</v>
      </c>
      <c r="BI10" s="568"/>
      <c r="BJ10" s="565" t="s">
        <v>700</v>
      </c>
      <c r="BK10" s="571"/>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479" t="str">
        <f>Parameters!S10</f>
        <v>Manufacturing</v>
      </c>
      <c r="E11" s="481"/>
      <c r="F11" s="564">
        <v>11525.579801199599</v>
      </c>
      <c r="G11" s="568"/>
      <c r="H11" s="565">
        <v>11447.956831963835</v>
      </c>
      <c r="I11" s="568"/>
      <c r="J11" s="565">
        <v>11535.964335399516</v>
      </c>
      <c r="K11" s="568"/>
      <c r="L11" s="565">
        <v>11623.013604678568</v>
      </c>
      <c r="M11" s="568"/>
      <c r="N11" s="565">
        <v>11753.399631195367</v>
      </c>
      <c r="O11" s="568"/>
      <c r="P11" s="565">
        <v>13177.60207602049</v>
      </c>
      <c r="Q11" s="568"/>
      <c r="R11" s="565">
        <v>14003.363100969651</v>
      </c>
      <c r="S11" s="568"/>
      <c r="T11" s="565">
        <v>11462.432437773694</v>
      </c>
      <c r="U11" s="568"/>
      <c r="V11" s="565">
        <v>9277.2316639908895</v>
      </c>
      <c r="W11" s="568"/>
      <c r="X11" s="565">
        <v>7289.2159013896407</v>
      </c>
      <c r="Y11" s="568"/>
      <c r="Z11" s="565">
        <v>5664.6563266017365</v>
      </c>
      <c r="AA11" s="568"/>
      <c r="AB11" s="565">
        <v>4947.9620699611805</v>
      </c>
      <c r="AC11" s="568"/>
      <c r="AD11" s="565">
        <v>4327.4583700549028</v>
      </c>
      <c r="AE11" s="568"/>
      <c r="AF11" s="565">
        <v>3996.5688156804067</v>
      </c>
      <c r="AG11" s="568"/>
      <c r="AH11" s="565">
        <v>3714.4449487798015</v>
      </c>
      <c r="AI11" s="568"/>
      <c r="AJ11" s="565">
        <v>3561.8213787168324</v>
      </c>
      <c r="AK11" s="568"/>
      <c r="AL11" s="565">
        <v>3420.3028790825965</v>
      </c>
      <c r="AM11" s="568"/>
      <c r="AN11" s="565">
        <v>3453.3064439732843</v>
      </c>
      <c r="AO11" s="568"/>
      <c r="AP11" s="565">
        <v>3294.5568854248449</v>
      </c>
      <c r="AQ11" s="568"/>
      <c r="AR11" s="565">
        <v>3194.6124502880239</v>
      </c>
      <c r="AS11" s="568"/>
      <c r="AT11" s="565">
        <v>3064.788301528522</v>
      </c>
      <c r="AU11" s="568"/>
      <c r="AV11" s="565">
        <v>2977.2614969091005</v>
      </c>
      <c r="AW11" s="568"/>
      <c r="AX11" s="565">
        <v>2868.0712223013447</v>
      </c>
      <c r="AY11" s="568"/>
      <c r="AZ11" s="565">
        <v>2860.3904354321216</v>
      </c>
      <c r="BA11" s="568"/>
      <c r="BB11" s="565">
        <v>2666.9159847378237</v>
      </c>
      <c r="BC11" s="568"/>
      <c r="BD11" s="565">
        <v>2361.7938882035951</v>
      </c>
      <c r="BE11" s="568"/>
      <c r="BF11" s="565">
        <v>2423.7867491775314</v>
      </c>
      <c r="BG11" s="568"/>
      <c r="BH11" s="565">
        <v>2249.5950861633596</v>
      </c>
      <c r="BI11" s="568"/>
      <c r="BJ11" s="565" t="s">
        <v>700</v>
      </c>
      <c r="BK11" s="571"/>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469" t="str">
        <f>Parameters!S11</f>
        <v>Manufacture of food products, beverages and tobacco
products</v>
      </c>
      <c r="E12" s="475"/>
      <c r="F12" s="572">
        <v>1325.5255506189997</v>
      </c>
      <c r="G12" s="568"/>
      <c r="H12" s="573">
        <v>1327.8454602259744</v>
      </c>
      <c r="I12" s="568"/>
      <c r="J12" s="573">
        <v>1287.8278480957911</v>
      </c>
      <c r="K12" s="568"/>
      <c r="L12" s="573">
        <v>1319.4217392043645</v>
      </c>
      <c r="M12" s="568"/>
      <c r="N12" s="573">
        <v>1372.7255323825686</v>
      </c>
      <c r="O12" s="568"/>
      <c r="P12" s="573">
        <v>1315.8318297432995</v>
      </c>
      <c r="Q12" s="568"/>
      <c r="R12" s="573">
        <v>1347.025690381329</v>
      </c>
      <c r="S12" s="568"/>
      <c r="T12" s="573">
        <v>1215.5768641727409</v>
      </c>
      <c r="U12" s="568"/>
      <c r="V12" s="573">
        <v>1081.2025828754076</v>
      </c>
      <c r="W12" s="568"/>
      <c r="X12" s="573">
        <v>1237.5283514845714</v>
      </c>
      <c r="Y12" s="568"/>
      <c r="Z12" s="573">
        <v>1226.0100680618923</v>
      </c>
      <c r="AA12" s="568"/>
      <c r="AB12" s="573">
        <v>1140.0670254700574</v>
      </c>
      <c r="AC12" s="568"/>
      <c r="AD12" s="573">
        <v>1138.3765467995524</v>
      </c>
      <c r="AE12" s="568"/>
      <c r="AF12" s="573">
        <v>1148.8597133084254</v>
      </c>
      <c r="AG12" s="568"/>
      <c r="AH12" s="573">
        <v>1126.1004912698525</v>
      </c>
      <c r="AI12" s="568"/>
      <c r="AJ12" s="573">
        <v>1019.8436885703743</v>
      </c>
      <c r="AK12" s="568"/>
      <c r="AL12" s="573">
        <v>1008.0990241484322</v>
      </c>
      <c r="AM12" s="568"/>
      <c r="AN12" s="573">
        <v>1054.5174207370646</v>
      </c>
      <c r="AO12" s="568"/>
      <c r="AP12" s="573">
        <v>1006.5674008940965</v>
      </c>
      <c r="AQ12" s="568"/>
      <c r="AR12" s="573">
        <v>1035.8432272052155</v>
      </c>
      <c r="AS12" s="568"/>
      <c r="AT12" s="573">
        <v>1029.4159688198486</v>
      </c>
      <c r="AU12" s="568"/>
      <c r="AV12" s="573">
        <v>1060.7062990891802</v>
      </c>
      <c r="AW12" s="568"/>
      <c r="AX12" s="573">
        <v>1023.7851201049925</v>
      </c>
      <c r="AY12" s="568"/>
      <c r="AZ12" s="573">
        <v>1065.0352603011743</v>
      </c>
      <c r="BA12" s="568"/>
      <c r="BB12" s="573">
        <v>1059.0088500965912</v>
      </c>
      <c r="BC12" s="568"/>
      <c r="BD12" s="573">
        <v>1056.9108201224451</v>
      </c>
      <c r="BE12" s="568"/>
      <c r="BF12" s="573">
        <v>908.48115431089911</v>
      </c>
      <c r="BG12" s="568"/>
      <c r="BH12" s="573">
        <v>969.28071716633974</v>
      </c>
      <c r="BI12" s="568"/>
      <c r="BJ12" s="573" t="s">
        <v>700</v>
      </c>
      <c r="BK12" s="571"/>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469" t="str">
        <f>Parameters!S12</f>
        <v>Manufacture of textiles, wearing apparel and leather products</v>
      </c>
      <c r="E13" s="470"/>
      <c r="F13" s="572">
        <v>74.714745038621871</v>
      </c>
      <c r="G13" s="568"/>
      <c r="H13" s="573">
        <v>74.80769696467145</v>
      </c>
      <c r="I13" s="568"/>
      <c r="J13" s="573">
        <v>69.149378824962355</v>
      </c>
      <c r="K13" s="568"/>
      <c r="L13" s="573">
        <v>67.158748154459161</v>
      </c>
      <c r="M13" s="568"/>
      <c r="N13" s="573">
        <v>16.190276496327058</v>
      </c>
      <c r="O13" s="568"/>
      <c r="P13" s="573">
        <v>70.04240629946095</v>
      </c>
      <c r="Q13" s="568"/>
      <c r="R13" s="573">
        <v>66.586087713176326</v>
      </c>
      <c r="S13" s="568"/>
      <c r="T13" s="573">
        <v>52.79269631457241</v>
      </c>
      <c r="U13" s="568"/>
      <c r="V13" s="573">
        <v>45.056709610604059</v>
      </c>
      <c r="W13" s="568"/>
      <c r="X13" s="573">
        <v>37.159023822762634</v>
      </c>
      <c r="Y13" s="568"/>
      <c r="Z13" s="573">
        <v>36.321332661558678</v>
      </c>
      <c r="AA13" s="568"/>
      <c r="AB13" s="573">
        <v>27.377831209088342</v>
      </c>
      <c r="AC13" s="568"/>
      <c r="AD13" s="573">
        <v>26.547588225730983</v>
      </c>
      <c r="AE13" s="568"/>
      <c r="AF13" s="573">
        <v>21.294434072821954</v>
      </c>
      <c r="AG13" s="568"/>
      <c r="AH13" s="573">
        <v>12.692181415642594</v>
      </c>
      <c r="AI13" s="568"/>
      <c r="AJ13" s="573">
        <v>14.078089527413672</v>
      </c>
      <c r="AK13" s="568"/>
      <c r="AL13" s="573">
        <v>10.736296418044308</v>
      </c>
      <c r="AM13" s="568"/>
      <c r="AN13" s="573">
        <v>11.493804725233755</v>
      </c>
      <c r="AO13" s="568"/>
      <c r="AP13" s="573">
        <v>5.0685615890947791</v>
      </c>
      <c r="AQ13" s="568"/>
      <c r="AR13" s="573">
        <v>5.9524113718691014</v>
      </c>
      <c r="AS13" s="568"/>
      <c r="AT13" s="573">
        <v>5.6355864879854689</v>
      </c>
      <c r="AU13" s="568"/>
      <c r="AV13" s="573">
        <v>6.286760301108691</v>
      </c>
      <c r="AW13" s="568"/>
      <c r="AX13" s="573">
        <v>5.8549415239288818</v>
      </c>
      <c r="AY13" s="568"/>
      <c r="AZ13" s="573">
        <v>6.4266754990497486</v>
      </c>
      <c r="BA13" s="568"/>
      <c r="BB13" s="573">
        <v>5.5105119982403084</v>
      </c>
      <c r="BC13" s="568"/>
      <c r="BD13" s="573">
        <v>5.0017611767914252</v>
      </c>
      <c r="BE13" s="568"/>
      <c r="BF13" s="573">
        <v>6.1429437442707311</v>
      </c>
      <c r="BG13" s="568"/>
      <c r="BH13" s="573">
        <v>3.8331227235907668</v>
      </c>
      <c r="BI13" s="568"/>
      <c r="BJ13" s="573" t="s">
        <v>700</v>
      </c>
      <c r="BK13" s="571"/>
      <c r="CJ13" s="303"/>
      <c r="CK13" s="303"/>
      <c r="CL13" s="303"/>
      <c r="CM13" s="304" t="s">
        <v>951</v>
      </c>
      <c r="CN13" s="303" t="s">
        <v>946</v>
      </c>
      <c r="CO13" s="303"/>
      <c r="CP13" s="303"/>
      <c r="CQ13" s="303"/>
      <c r="CR13" s="303"/>
      <c r="CS13" s="303"/>
      <c r="CT13" s="303"/>
    </row>
    <row r="14" spans="1:98" s="13" customFormat="1">
      <c r="A14" s="37"/>
      <c r="B14" s="209" t="str">
        <f>Parameters!Q13</f>
        <v>C16-C18</v>
      </c>
      <c r="C14" s="210"/>
      <c r="D14" s="469" t="str">
        <f>Parameters!S13</f>
        <v>Manufacture of wood, paper, printing and reproduction</v>
      </c>
      <c r="E14" s="470"/>
      <c r="F14" s="603"/>
      <c r="G14" s="594"/>
      <c r="H14" s="575"/>
      <c r="I14" s="594"/>
      <c r="J14" s="575"/>
      <c r="K14" s="594"/>
      <c r="L14" s="575"/>
      <c r="M14" s="594"/>
      <c r="N14" s="575"/>
      <c r="O14" s="594"/>
      <c r="P14" s="575"/>
      <c r="Q14" s="594"/>
      <c r="R14" s="575"/>
      <c r="S14" s="594"/>
      <c r="T14" s="575"/>
      <c r="U14" s="594"/>
      <c r="V14" s="575"/>
      <c r="W14" s="594"/>
      <c r="X14" s="575"/>
      <c r="Y14" s="594"/>
      <c r="Z14" s="575"/>
      <c r="AA14" s="594"/>
      <c r="AB14" s="575"/>
      <c r="AC14" s="594"/>
      <c r="AD14" s="575"/>
      <c r="AE14" s="594"/>
      <c r="AF14" s="575"/>
      <c r="AG14" s="594"/>
      <c r="AH14" s="575"/>
      <c r="AI14" s="594"/>
      <c r="AJ14" s="575"/>
      <c r="AK14" s="594"/>
      <c r="AL14" s="575"/>
      <c r="AM14" s="594"/>
      <c r="AN14" s="575"/>
      <c r="AO14" s="594"/>
      <c r="AP14" s="575"/>
      <c r="AQ14" s="594"/>
      <c r="AR14" s="575"/>
      <c r="AS14" s="594"/>
      <c r="AT14" s="575"/>
      <c r="AU14" s="594"/>
      <c r="AV14" s="575"/>
      <c r="AW14" s="594"/>
      <c r="AX14" s="575"/>
      <c r="AY14" s="594"/>
      <c r="AZ14" s="575"/>
      <c r="BA14" s="594"/>
      <c r="BB14" s="575"/>
      <c r="BC14" s="594"/>
      <c r="BD14" s="575"/>
      <c r="BE14" s="594"/>
      <c r="BF14" s="575"/>
      <c r="BG14" s="594"/>
      <c r="BH14" s="575"/>
      <c r="BI14" s="594"/>
      <c r="BJ14" s="575"/>
      <c r="BK14" s="598"/>
      <c r="CJ14" s="303"/>
      <c r="CK14" s="303"/>
      <c r="CL14" s="303"/>
      <c r="CM14" s="304"/>
      <c r="CN14" s="303"/>
      <c r="CO14" s="303"/>
      <c r="CP14" s="303"/>
      <c r="CQ14" s="303"/>
      <c r="CR14" s="303"/>
      <c r="CS14" s="303"/>
      <c r="CT14" s="303"/>
    </row>
    <row r="15" spans="1:98" s="15" customFormat="1" ht="22.5" customHeight="1">
      <c r="A15" s="35"/>
      <c r="B15" s="204" t="str">
        <f>Parameters!Q14</f>
        <v>C16</v>
      </c>
      <c r="C15" s="215"/>
      <c r="D15" s="471" t="str">
        <f>Parameters!S14</f>
        <v>Manufacture of wood and of products of wood and cork, except furniture; manufacture of articles of straw and plaiting materials</v>
      </c>
      <c r="E15" s="472"/>
      <c r="F15" s="567">
        <v>521.36563400944431</v>
      </c>
      <c r="G15" s="568"/>
      <c r="H15" s="569">
        <v>529.51775160983277</v>
      </c>
      <c r="I15" s="568"/>
      <c r="J15" s="569">
        <v>504.86006367739202</v>
      </c>
      <c r="K15" s="568"/>
      <c r="L15" s="569">
        <v>444.73134129327508</v>
      </c>
      <c r="M15" s="568"/>
      <c r="N15" s="569">
        <v>650.09613601119224</v>
      </c>
      <c r="O15" s="568"/>
      <c r="P15" s="569">
        <v>462.21525760727411</v>
      </c>
      <c r="Q15" s="568"/>
      <c r="R15" s="569">
        <v>514.66016656070565</v>
      </c>
      <c r="S15" s="568"/>
      <c r="T15" s="569">
        <v>430.76997034069825</v>
      </c>
      <c r="U15" s="568"/>
      <c r="V15" s="569">
        <v>366.64503308775608</v>
      </c>
      <c r="W15" s="568"/>
      <c r="X15" s="569">
        <v>311.68582164305468</v>
      </c>
      <c r="Y15" s="568"/>
      <c r="Z15" s="569">
        <v>270.58617784552905</v>
      </c>
      <c r="AA15" s="568"/>
      <c r="AB15" s="569">
        <v>232.5738536713279</v>
      </c>
      <c r="AC15" s="568"/>
      <c r="AD15" s="569">
        <v>235.62241030649591</v>
      </c>
      <c r="AE15" s="568"/>
      <c r="AF15" s="569">
        <v>144.30854493571155</v>
      </c>
      <c r="AG15" s="568"/>
      <c r="AH15" s="569">
        <v>128.21970999816619</v>
      </c>
      <c r="AI15" s="568"/>
      <c r="AJ15" s="569">
        <v>119.95271625016996</v>
      </c>
      <c r="AK15" s="568"/>
      <c r="AL15" s="569">
        <v>110.83335667756685</v>
      </c>
      <c r="AM15" s="568"/>
      <c r="AN15" s="569">
        <v>115.76364689233671</v>
      </c>
      <c r="AO15" s="568"/>
      <c r="AP15" s="569">
        <v>76.848362643541421</v>
      </c>
      <c r="AQ15" s="568"/>
      <c r="AR15" s="569">
        <v>75.196255924128792</v>
      </c>
      <c r="AS15" s="568"/>
      <c r="AT15" s="569">
        <v>63.640666599942833</v>
      </c>
      <c r="AU15" s="568"/>
      <c r="AV15" s="569">
        <v>36.836181453884414</v>
      </c>
      <c r="AW15" s="568"/>
      <c r="AX15" s="569">
        <v>72.338938407962956</v>
      </c>
      <c r="AY15" s="568"/>
      <c r="AZ15" s="569">
        <v>80.798230872308935</v>
      </c>
      <c r="BA15" s="568"/>
      <c r="BB15" s="569">
        <v>85.465117828650548</v>
      </c>
      <c r="BC15" s="568"/>
      <c r="BD15" s="569">
        <v>79.629745664877191</v>
      </c>
      <c r="BE15" s="568"/>
      <c r="BF15" s="569">
        <v>82.661814511315939</v>
      </c>
      <c r="BG15" s="568"/>
      <c r="BH15" s="569">
        <v>77.816899696907257</v>
      </c>
      <c r="BI15" s="568"/>
      <c r="BJ15" s="569" t="s">
        <v>700</v>
      </c>
      <c r="BK15" s="571"/>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474" t="str">
        <f>Parameters!S15</f>
        <v>Manufacture of paper and paper products</v>
      </c>
      <c r="E16" s="473"/>
      <c r="F16" s="567">
        <v>378.0468094212269</v>
      </c>
      <c r="G16" s="568"/>
      <c r="H16" s="569">
        <v>369.60201903074625</v>
      </c>
      <c r="I16" s="568"/>
      <c r="J16" s="569">
        <v>410.24195279774358</v>
      </c>
      <c r="K16" s="568"/>
      <c r="L16" s="569">
        <v>423.0905814321012</v>
      </c>
      <c r="M16" s="568"/>
      <c r="N16" s="569">
        <v>323.2212378579955</v>
      </c>
      <c r="O16" s="568"/>
      <c r="P16" s="569">
        <v>383.05216427297137</v>
      </c>
      <c r="Q16" s="568"/>
      <c r="R16" s="569">
        <v>379.42118950008773</v>
      </c>
      <c r="S16" s="568"/>
      <c r="T16" s="569">
        <v>294.64142155658658</v>
      </c>
      <c r="U16" s="568"/>
      <c r="V16" s="569">
        <v>263.24643552372254</v>
      </c>
      <c r="W16" s="568"/>
      <c r="X16" s="569">
        <v>407.54827858615124</v>
      </c>
      <c r="Y16" s="568"/>
      <c r="Z16" s="569">
        <v>326.83640997353274</v>
      </c>
      <c r="AA16" s="568"/>
      <c r="AB16" s="569">
        <v>246.46362391363036</v>
      </c>
      <c r="AC16" s="568"/>
      <c r="AD16" s="569">
        <v>92.118315442815728</v>
      </c>
      <c r="AE16" s="568"/>
      <c r="AF16" s="569">
        <v>77.134637087748274</v>
      </c>
      <c r="AG16" s="568"/>
      <c r="AH16" s="569">
        <v>138.26169819429987</v>
      </c>
      <c r="AI16" s="568"/>
      <c r="AJ16" s="569">
        <v>120.75472318087706</v>
      </c>
      <c r="AK16" s="568"/>
      <c r="AL16" s="569">
        <v>159.17111983343688</v>
      </c>
      <c r="AM16" s="568"/>
      <c r="AN16" s="569">
        <v>159.17781898193272</v>
      </c>
      <c r="AO16" s="568"/>
      <c r="AP16" s="569">
        <v>187.87369137970589</v>
      </c>
      <c r="AQ16" s="568"/>
      <c r="AR16" s="569">
        <v>127.81001006087369</v>
      </c>
      <c r="AS16" s="568"/>
      <c r="AT16" s="569">
        <v>106.53120455097613</v>
      </c>
      <c r="AU16" s="568"/>
      <c r="AV16" s="569">
        <v>88.953985329372273</v>
      </c>
      <c r="AW16" s="568"/>
      <c r="AX16" s="569">
        <v>76.606435243147132</v>
      </c>
      <c r="AY16" s="568"/>
      <c r="AZ16" s="569">
        <v>81.792611185824484</v>
      </c>
      <c r="BA16" s="568"/>
      <c r="BB16" s="569">
        <v>79.02393361447028</v>
      </c>
      <c r="BC16" s="568"/>
      <c r="BD16" s="569">
        <v>88.239172929119576</v>
      </c>
      <c r="BE16" s="568"/>
      <c r="BF16" s="569">
        <v>94.029293144040125</v>
      </c>
      <c r="BG16" s="568"/>
      <c r="BH16" s="569">
        <v>87.903562773378113</v>
      </c>
      <c r="BI16" s="568"/>
      <c r="BJ16" s="569" t="s">
        <v>700</v>
      </c>
      <c r="BK16" s="571"/>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474" t="str">
        <f>Parameters!S16</f>
        <v>Printing and reproduction of recorded media</v>
      </c>
      <c r="E17" s="473"/>
      <c r="F17" s="567">
        <v>36.533148501655319</v>
      </c>
      <c r="G17" s="568"/>
      <c r="H17" s="569">
        <v>42.229009543661235</v>
      </c>
      <c r="I17" s="568"/>
      <c r="J17" s="569">
        <v>30.438900781205302</v>
      </c>
      <c r="K17" s="568"/>
      <c r="L17" s="569">
        <v>30.121294801845099</v>
      </c>
      <c r="M17" s="568"/>
      <c r="N17" s="569">
        <v>68.839230590772701</v>
      </c>
      <c r="O17" s="568"/>
      <c r="P17" s="569">
        <v>17.63462077457767</v>
      </c>
      <c r="Q17" s="568"/>
      <c r="R17" s="569">
        <v>13.285376534638024</v>
      </c>
      <c r="S17" s="568"/>
      <c r="T17" s="569">
        <v>13.029311565546283</v>
      </c>
      <c r="U17" s="568"/>
      <c r="V17" s="569">
        <v>16.554165427767813</v>
      </c>
      <c r="W17" s="568"/>
      <c r="X17" s="569">
        <v>15.638741836645796</v>
      </c>
      <c r="Y17" s="568"/>
      <c r="Z17" s="569">
        <v>15.238591226846443</v>
      </c>
      <c r="AA17" s="568"/>
      <c r="AB17" s="569">
        <v>13.625530286650264</v>
      </c>
      <c r="AC17" s="568"/>
      <c r="AD17" s="569">
        <v>11.566504005979663</v>
      </c>
      <c r="AE17" s="568"/>
      <c r="AF17" s="569">
        <v>17.698527357194177</v>
      </c>
      <c r="AG17" s="568"/>
      <c r="AH17" s="569">
        <v>23.124661029385507</v>
      </c>
      <c r="AI17" s="568"/>
      <c r="AJ17" s="569">
        <v>7.8295161691837958</v>
      </c>
      <c r="AK17" s="568"/>
      <c r="AL17" s="569">
        <v>7.9598282958168607</v>
      </c>
      <c r="AM17" s="568"/>
      <c r="AN17" s="569">
        <v>6.9425040581388791</v>
      </c>
      <c r="AO17" s="568"/>
      <c r="AP17" s="569">
        <v>5.0827356512616637</v>
      </c>
      <c r="AQ17" s="568"/>
      <c r="AR17" s="569">
        <v>2.9128872229611509</v>
      </c>
      <c r="AS17" s="568"/>
      <c r="AT17" s="569">
        <v>2.5714724104662516</v>
      </c>
      <c r="AU17" s="568"/>
      <c r="AV17" s="569">
        <v>3.857018526711629</v>
      </c>
      <c r="AW17" s="568"/>
      <c r="AX17" s="569">
        <v>2.7030327927578184</v>
      </c>
      <c r="AY17" s="568"/>
      <c r="AZ17" s="569">
        <v>3.6351237238080283</v>
      </c>
      <c r="BA17" s="568"/>
      <c r="BB17" s="569">
        <v>3.1760059223306021</v>
      </c>
      <c r="BC17" s="568"/>
      <c r="BD17" s="569">
        <v>3.2976502571065489</v>
      </c>
      <c r="BE17" s="568"/>
      <c r="BF17" s="569">
        <v>3.9605664258966891</v>
      </c>
      <c r="BG17" s="568"/>
      <c r="BH17" s="569">
        <v>3.0104351941117073</v>
      </c>
      <c r="BI17" s="568"/>
      <c r="BJ17" s="569" t="s">
        <v>700</v>
      </c>
      <c r="BK17" s="571"/>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469" t="str">
        <f>Parameters!S17</f>
        <v>Manufacture of coke and refined petroleum products</v>
      </c>
      <c r="E18" s="475"/>
      <c r="F18" s="572">
        <v>309.71225738940365</v>
      </c>
      <c r="G18" s="568"/>
      <c r="H18" s="573">
        <v>307.59816911819053</v>
      </c>
      <c r="I18" s="568"/>
      <c r="J18" s="573">
        <v>311.87420746249001</v>
      </c>
      <c r="K18" s="568"/>
      <c r="L18" s="573">
        <v>320.73162463313633</v>
      </c>
      <c r="M18" s="568"/>
      <c r="N18" s="573">
        <v>303.02655599791916</v>
      </c>
      <c r="O18" s="568"/>
      <c r="P18" s="573">
        <v>695.4452085550347</v>
      </c>
      <c r="Q18" s="568" t="s">
        <v>358</v>
      </c>
      <c r="R18" s="573">
        <v>266.45106833694786</v>
      </c>
      <c r="S18" s="568"/>
      <c r="T18" s="573">
        <v>267.02985000153683</v>
      </c>
      <c r="U18" s="568"/>
      <c r="V18" s="573">
        <v>363.21947595445641</v>
      </c>
      <c r="W18" s="568"/>
      <c r="X18" s="573">
        <v>355.95019242698197</v>
      </c>
      <c r="Y18" s="568"/>
      <c r="Z18" s="573">
        <v>314.26865426453816</v>
      </c>
      <c r="AA18" s="568"/>
      <c r="AB18" s="573">
        <v>273.43866475278122</v>
      </c>
      <c r="AC18" s="568"/>
      <c r="AD18" s="573">
        <v>227.34146605313902</v>
      </c>
      <c r="AE18" s="568"/>
      <c r="AF18" s="573">
        <v>192.96865110067935</v>
      </c>
      <c r="AG18" s="568"/>
      <c r="AH18" s="573">
        <v>195.96086064506028</v>
      </c>
      <c r="AI18" s="568"/>
      <c r="AJ18" s="573">
        <v>192.64292796007729</v>
      </c>
      <c r="AK18" s="568"/>
      <c r="AL18" s="573">
        <v>141.93310307263556</v>
      </c>
      <c r="AM18" s="568"/>
      <c r="AN18" s="573">
        <v>117.44043710515568</v>
      </c>
      <c r="AO18" s="568"/>
      <c r="AP18" s="573">
        <v>122.83974375814567</v>
      </c>
      <c r="AQ18" s="568"/>
      <c r="AR18" s="573">
        <v>83.021215963213095</v>
      </c>
      <c r="AS18" s="568"/>
      <c r="AT18" s="573">
        <v>85.846068640659254</v>
      </c>
      <c r="AU18" s="568"/>
      <c r="AV18" s="573">
        <v>117.89062961330264</v>
      </c>
      <c r="AW18" s="568"/>
      <c r="AX18" s="573">
        <v>125.5823706869155</v>
      </c>
      <c r="AY18" s="568"/>
      <c r="AZ18" s="573">
        <v>135.04365994541615</v>
      </c>
      <c r="BA18" s="568"/>
      <c r="BB18" s="573">
        <v>123.37283008420927</v>
      </c>
      <c r="BC18" s="568"/>
      <c r="BD18" s="573">
        <v>115.63783583446214</v>
      </c>
      <c r="BE18" s="568"/>
      <c r="BF18" s="573">
        <v>115.80209811804914</v>
      </c>
      <c r="BG18" s="568"/>
      <c r="BH18" s="573">
        <v>135.40019206281593</v>
      </c>
      <c r="BI18" s="568"/>
      <c r="BJ18" s="573" t="s">
        <v>700</v>
      </c>
      <c r="BK18" s="571"/>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469" t="str">
        <f>Parameters!S18</f>
        <v>Manufacture of chemicals and chemical products</v>
      </c>
      <c r="E19" s="475"/>
      <c r="F19" s="572">
        <v>656.97889571094311</v>
      </c>
      <c r="G19" s="568"/>
      <c r="H19" s="573">
        <v>668.50138495978683</v>
      </c>
      <c r="I19" s="568"/>
      <c r="J19" s="573">
        <v>671.82761293562555</v>
      </c>
      <c r="K19" s="568"/>
      <c r="L19" s="573">
        <v>633.39653731208818</v>
      </c>
      <c r="M19" s="568"/>
      <c r="N19" s="573">
        <v>586.52117660516592</v>
      </c>
      <c r="O19" s="568"/>
      <c r="P19" s="573">
        <v>606.34965211699785</v>
      </c>
      <c r="Q19" s="568"/>
      <c r="R19" s="573">
        <v>558.70035173918177</v>
      </c>
      <c r="S19" s="568"/>
      <c r="T19" s="573">
        <v>523.09417454891798</v>
      </c>
      <c r="U19" s="568"/>
      <c r="V19" s="573">
        <v>442.61540225805106</v>
      </c>
      <c r="W19" s="568"/>
      <c r="X19" s="573">
        <v>805.11166530491585</v>
      </c>
      <c r="Y19" s="568" t="s">
        <v>358</v>
      </c>
      <c r="Z19" s="573">
        <v>369.85332452281671</v>
      </c>
      <c r="AA19" s="568"/>
      <c r="AB19" s="573">
        <v>316.08434301090972</v>
      </c>
      <c r="AC19" s="568"/>
      <c r="AD19" s="573">
        <v>209.97190124303123</v>
      </c>
      <c r="AE19" s="568"/>
      <c r="AF19" s="573">
        <v>195.16817139715869</v>
      </c>
      <c r="AG19" s="568"/>
      <c r="AH19" s="573">
        <v>191.63820981470604</v>
      </c>
      <c r="AI19" s="568"/>
      <c r="AJ19" s="573">
        <v>157.99298706014181</v>
      </c>
      <c r="AK19" s="568"/>
      <c r="AL19" s="573">
        <v>215.38740015155824</v>
      </c>
      <c r="AM19" s="568"/>
      <c r="AN19" s="573">
        <v>248.46482732958449</v>
      </c>
      <c r="AO19" s="568"/>
      <c r="AP19" s="573">
        <v>267.44690014325329</v>
      </c>
      <c r="AQ19" s="568"/>
      <c r="AR19" s="573">
        <v>236.35054898474391</v>
      </c>
      <c r="AS19" s="568"/>
      <c r="AT19" s="573">
        <v>249.19551712699038</v>
      </c>
      <c r="AU19" s="568"/>
      <c r="AV19" s="573">
        <v>203.62029631583187</v>
      </c>
      <c r="AW19" s="568"/>
      <c r="AX19" s="573">
        <v>215.61041021642529</v>
      </c>
      <c r="AY19" s="568"/>
      <c r="AZ19" s="573">
        <v>206.50026749575267</v>
      </c>
      <c r="BA19" s="568"/>
      <c r="BB19" s="573">
        <v>233.30373329700203</v>
      </c>
      <c r="BC19" s="568"/>
      <c r="BD19" s="573">
        <v>215.51368937332921</v>
      </c>
      <c r="BE19" s="568"/>
      <c r="BF19" s="573">
        <v>224.23574976128111</v>
      </c>
      <c r="BG19" s="568"/>
      <c r="BH19" s="573">
        <v>152.27406023854718</v>
      </c>
      <c r="BI19" s="568"/>
      <c r="BJ19" s="573" t="s">
        <v>700</v>
      </c>
      <c r="BK19" s="571"/>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469" t="str">
        <f>Parameters!S19</f>
        <v>Manufacture of basic pharmaceutical products and pharmaceutical preparations</v>
      </c>
      <c r="E20" s="475"/>
      <c r="F20" s="572">
        <v>9.9789063387074943</v>
      </c>
      <c r="G20" s="568"/>
      <c r="H20" s="573">
        <v>10.209890218468626</v>
      </c>
      <c r="I20" s="568"/>
      <c r="J20" s="573">
        <v>10.525602472836152</v>
      </c>
      <c r="K20" s="568"/>
      <c r="L20" s="573">
        <v>8.677192605406276</v>
      </c>
      <c r="M20" s="568"/>
      <c r="N20" s="573">
        <v>8.9344709779155238</v>
      </c>
      <c r="O20" s="568"/>
      <c r="P20" s="573">
        <v>7.0737937489024212</v>
      </c>
      <c r="Q20" s="568"/>
      <c r="R20" s="573">
        <v>6.9120678927490973</v>
      </c>
      <c r="S20" s="568"/>
      <c r="T20" s="573">
        <v>5.2960727386056696</v>
      </c>
      <c r="U20" s="568"/>
      <c r="V20" s="573">
        <v>4.2910010842920947</v>
      </c>
      <c r="W20" s="568"/>
      <c r="X20" s="573">
        <v>2.8477909453665022</v>
      </c>
      <c r="Y20" s="568"/>
      <c r="Z20" s="573">
        <v>3.7994593261061897</v>
      </c>
      <c r="AA20" s="568"/>
      <c r="AB20" s="573">
        <v>3.0635369439082898</v>
      </c>
      <c r="AC20" s="568"/>
      <c r="AD20" s="573">
        <v>2.1373389241393754</v>
      </c>
      <c r="AE20" s="568"/>
      <c r="AF20" s="573">
        <v>3.0065027711336563</v>
      </c>
      <c r="AG20" s="568"/>
      <c r="AH20" s="573">
        <v>3.4155710721264767</v>
      </c>
      <c r="AI20" s="568"/>
      <c r="AJ20" s="573">
        <v>4.1309245691333691</v>
      </c>
      <c r="AK20" s="568"/>
      <c r="AL20" s="573">
        <v>3.5886978026858016</v>
      </c>
      <c r="AM20" s="568"/>
      <c r="AN20" s="573">
        <v>3.6802502361852207</v>
      </c>
      <c r="AO20" s="568"/>
      <c r="AP20" s="573">
        <v>1.1223208837445626</v>
      </c>
      <c r="AQ20" s="568"/>
      <c r="AR20" s="573">
        <v>0.98845097719158992</v>
      </c>
      <c r="AS20" s="568"/>
      <c r="AT20" s="573">
        <v>1.1396635768138466</v>
      </c>
      <c r="AU20" s="568"/>
      <c r="AV20" s="573">
        <v>1.5088186546822953</v>
      </c>
      <c r="AW20" s="568"/>
      <c r="AX20" s="573">
        <v>0.98170240230625649</v>
      </c>
      <c r="AY20" s="568"/>
      <c r="AZ20" s="573">
        <v>1.3810590155132716</v>
      </c>
      <c r="BA20" s="568"/>
      <c r="BB20" s="573">
        <v>1.0851663041198876</v>
      </c>
      <c r="BC20" s="568"/>
      <c r="BD20" s="573">
        <v>1.0506729607007574</v>
      </c>
      <c r="BE20" s="568"/>
      <c r="BF20" s="573">
        <v>1.4642117112763535</v>
      </c>
      <c r="BG20" s="568"/>
      <c r="BH20" s="573">
        <v>1.3499913095137122</v>
      </c>
      <c r="BI20" s="568"/>
      <c r="BJ20" s="573" t="s">
        <v>700</v>
      </c>
      <c r="BK20" s="571"/>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469" t="str">
        <f>Parameters!S20</f>
        <v>Manufacture of rubber and plastic products and other non-metallic mineral products</v>
      </c>
      <c r="E21" s="470"/>
      <c r="F21" s="603"/>
      <c r="G21" s="594"/>
      <c r="H21" s="575"/>
      <c r="I21" s="594"/>
      <c r="J21" s="575"/>
      <c r="K21" s="594"/>
      <c r="L21" s="575"/>
      <c r="M21" s="594"/>
      <c r="N21" s="575"/>
      <c r="O21" s="594"/>
      <c r="P21" s="575"/>
      <c r="Q21" s="594"/>
      <c r="R21" s="575"/>
      <c r="S21" s="594"/>
      <c r="T21" s="575"/>
      <c r="U21" s="594"/>
      <c r="V21" s="575"/>
      <c r="W21" s="594"/>
      <c r="X21" s="575"/>
      <c r="Y21" s="594"/>
      <c r="Z21" s="575"/>
      <c r="AA21" s="594"/>
      <c r="AB21" s="575"/>
      <c r="AC21" s="594"/>
      <c r="AD21" s="575"/>
      <c r="AE21" s="594"/>
      <c r="AF21" s="575"/>
      <c r="AG21" s="594"/>
      <c r="AH21" s="575"/>
      <c r="AI21" s="594"/>
      <c r="AJ21" s="575"/>
      <c r="AK21" s="594"/>
      <c r="AL21" s="575"/>
      <c r="AM21" s="594"/>
      <c r="AN21" s="575"/>
      <c r="AO21" s="594"/>
      <c r="AP21" s="575"/>
      <c r="AQ21" s="594"/>
      <c r="AR21" s="575"/>
      <c r="AS21" s="594"/>
      <c r="AT21" s="575"/>
      <c r="AU21" s="594"/>
      <c r="AV21" s="575"/>
      <c r="AW21" s="594"/>
      <c r="AX21" s="575"/>
      <c r="AY21" s="594"/>
      <c r="AZ21" s="575"/>
      <c r="BA21" s="594"/>
      <c r="BB21" s="575"/>
      <c r="BC21" s="594"/>
      <c r="BD21" s="575"/>
      <c r="BE21" s="594"/>
      <c r="BF21" s="575"/>
      <c r="BG21" s="594"/>
      <c r="BH21" s="575"/>
      <c r="BI21" s="594"/>
      <c r="BJ21" s="575"/>
      <c r="BK21" s="598"/>
      <c r="CJ21" s="303"/>
      <c r="CK21" s="303"/>
      <c r="CL21" s="303"/>
      <c r="CM21" s="304"/>
      <c r="CN21" s="303"/>
      <c r="CO21" s="303"/>
      <c r="CP21" s="303"/>
      <c r="CQ21" s="303"/>
      <c r="CR21" s="303"/>
      <c r="CS21" s="303"/>
      <c r="CT21" s="303"/>
    </row>
    <row r="22" spans="1:98" s="15" customFormat="1" ht="12.75" customHeight="1">
      <c r="A22" s="35"/>
      <c r="B22" s="204" t="str">
        <f>Parameters!Q21</f>
        <v>C22</v>
      </c>
      <c r="C22" s="218"/>
      <c r="D22" s="471" t="str">
        <f>Parameters!S21</f>
        <v>Manufacture of rubber and plastic products</v>
      </c>
      <c r="E22" s="472"/>
      <c r="F22" s="567">
        <v>12.880143446529408</v>
      </c>
      <c r="G22" s="568"/>
      <c r="H22" s="569">
        <v>10.732915395597091</v>
      </c>
      <c r="I22" s="568"/>
      <c r="J22" s="569">
        <v>11.526716476878798</v>
      </c>
      <c r="K22" s="568"/>
      <c r="L22" s="569">
        <v>12.120268789841468</v>
      </c>
      <c r="M22" s="568"/>
      <c r="N22" s="569">
        <v>14.535184007230797</v>
      </c>
      <c r="O22" s="568"/>
      <c r="P22" s="569">
        <v>12.412096481011559</v>
      </c>
      <c r="Q22" s="568"/>
      <c r="R22" s="569">
        <v>15.021085349472765</v>
      </c>
      <c r="S22" s="568"/>
      <c r="T22" s="569">
        <v>14.517869232200981</v>
      </c>
      <c r="U22" s="568"/>
      <c r="V22" s="569">
        <v>14.208995635000035</v>
      </c>
      <c r="W22" s="568"/>
      <c r="X22" s="569">
        <v>13.570529278645411</v>
      </c>
      <c r="Y22" s="568"/>
      <c r="Z22" s="569">
        <v>17.690416421292156</v>
      </c>
      <c r="AA22" s="568"/>
      <c r="AB22" s="569">
        <v>12.672819713204611</v>
      </c>
      <c r="AC22" s="568"/>
      <c r="AD22" s="569">
        <v>10.882838965152704</v>
      </c>
      <c r="AE22" s="568"/>
      <c r="AF22" s="569">
        <v>9.4992056078625549</v>
      </c>
      <c r="AG22" s="568"/>
      <c r="AH22" s="569">
        <v>9.1600252595482949</v>
      </c>
      <c r="AI22" s="568"/>
      <c r="AJ22" s="569">
        <v>11.317292505767222</v>
      </c>
      <c r="AK22" s="568"/>
      <c r="AL22" s="569">
        <v>10.451260092108923</v>
      </c>
      <c r="AM22" s="568"/>
      <c r="AN22" s="569">
        <v>12.867217006810268</v>
      </c>
      <c r="AO22" s="568"/>
      <c r="AP22" s="569">
        <v>2.8045853756877381</v>
      </c>
      <c r="AQ22" s="568"/>
      <c r="AR22" s="569">
        <v>4.5101256977956377</v>
      </c>
      <c r="AS22" s="568"/>
      <c r="AT22" s="569">
        <v>5.0020414470352179</v>
      </c>
      <c r="AU22" s="568"/>
      <c r="AV22" s="569">
        <v>4.318380106609343</v>
      </c>
      <c r="AW22" s="568"/>
      <c r="AX22" s="569">
        <v>4.9417543336194933</v>
      </c>
      <c r="AY22" s="568"/>
      <c r="AZ22" s="569">
        <v>5.1366677120128088</v>
      </c>
      <c r="BA22" s="568"/>
      <c r="BB22" s="569">
        <v>5.6970263601158111</v>
      </c>
      <c r="BC22" s="568"/>
      <c r="BD22" s="569">
        <v>4.7345147215126682</v>
      </c>
      <c r="BE22" s="568"/>
      <c r="BF22" s="569">
        <v>5.761661725647591</v>
      </c>
      <c r="BG22" s="568"/>
      <c r="BH22" s="569">
        <v>3.1597201269849586</v>
      </c>
      <c r="BI22" s="568"/>
      <c r="BJ22" s="569" t="s">
        <v>700</v>
      </c>
      <c r="BK22" s="571"/>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471" t="str">
        <f>Parameters!S22</f>
        <v>Manufacture of other non-metallic mineral products</v>
      </c>
      <c r="E23" s="473"/>
      <c r="F23" s="567">
        <v>515.92916016877257</v>
      </c>
      <c r="G23" s="568"/>
      <c r="H23" s="569">
        <v>452.53605026144493</v>
      </c>
      <c r="I23" s="568"/>
      <c r="J23" s="569">
        <v>458.79472630206737</v>
      </c>
      <c r="K23" s="568"/>
      <c r="L23" s="569">
        <v>551.19195301290188</v>
      </c>
      <c r="M23" s="568"/>
      <c r="N23" s="569">
        <v>528.08296105102477</v>
      </c>
      <c r="O23" s="568"/>
      <c r="P23" s="569">
        <v>585.9125460640995</v>
      </c>
      <c r="Q23" s="568"/>
      <c r="R23" s="569">
        <v>495.63257429040073</v>
      </c>
      <c r="S23" s="568"/>
      <c r="T23" s="569">
        <v>448.12825182141131</v>
      </c>
      <c r="U23" s="568"/>
      <c r="V23" s="569">
        <v>445.62955266337724</v>
      </c>
      <c r="W23" s="568"/>
      <c r="X23" s="569">
        <v>377.84212381610689</v>
      </c>
      <c r="Y23" s="568"/>
      <c r="Z23" s="569">
        <v>356.24769312201641</v>
      </c>
      <c r="AA23" s="568"/>
      <c r="AB23" s="569">
        <v>315.19937933648185</v>
      </c>
      <c r="AC23" s="568"/>
      <c r="AD23" s="569">
        <v>320.77314501016986</v>
      </c>
      <c r="AE23" s="568"/>
      <c r="AF23" s="569">
        <v>329.16833325472783</v>
      </c>
      <c r="AG23" s="568"/>
      <c r="AH23" s="569">
        <v>277.90970912409591</v>
      </c>
      <c r="AI23" s="568"/>
      <c r="AJ23" s="569">
        <v>197.61378262435994</v>
      </c>
      <c r="AK23" s="568"/>
      <c r="AL23" s="569">
        <v>201.29448869584132</v>
      </c>
      <c r="AM23" s="568"/>
      <c r="AN23" s="569">
        <v>165.21863821794597</v>
      </c>
      <c r="AO23" s="568"/>
      <c r="AP23" s="569">
        <v>171.64127078288826</v>
      </c>
      <c r="AQ23" s="568"/>
      <c r="AR23" s="569">
        <v>238.67156056680074</v>
      </c>
      <c r="AS23" s="568"/>
      <c r="AT23" s="569">
        <v>195.45411693378145</v>
      </c>
      <c r="AU23" s="568"/>
      <c r="AV23" s="569">
        <v>180.24287928368054</v>
      </c>
      <c r="AW23" s="568"/>
      <c r="AX23" s="569">
        <v>106.17655469890681</v>
      </c>
      <c r="AY23" s="568"/>
      <c r="AZ23" s="569">
        <v>118.99946700286459</v>
      </c>
      <c r="BA23" s="568"/>
      <c r="BB23" s="569">
        <v>126.33207047340068</v>
      </c>
      <c r="BC23" s="568"/>
      <c r="BD23" s="569">
        <v>119.97285594250958</v>
      </c>
      <c r="BE23" s="568"/>
      <c r="BF23" s="569">
        <v>118.69429173126848</v>
      </c>
      <c r="BG23" s="568"/>
      <c r="BH23" s="569">
        <v>116.84142849548266</v>
      </c>
      <c r="BI23" s="568"/>
      <c r="BJ23" s="569" t="s">
        <v>700</v>
      </c>
      <c r="BK23" s="571"/>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469" t="str">
        <f>Parameters!S23</f>
        <v>Manufacture of basic metals and fabricated metal products, except machinery and equipment</v>
      </c>
      <c r="E24" s="470"/>
      <c r="F24" s="603"/>
      <c r="G24" s="594"/>
      <c r="H24" s="575"/>
      <c r="I24" s="594"/>
      <c r="J24" s="575"/>
      <c r="K24" s="594"/>
      <c r="L24" s="575"/>
      <c r="M24" s="594"/>
      <c r="N24" s="575"/>
      <c r="O24" s="594"/>
      <c r="P24" s="575"/>
      <c r="Q24" s="594"/>
      <c r="R24" s="575"/>
      <c r="S24" s="594"/>
      <c r="T24" s="575"/>
      <c r="U24" s="594"/>
      <c r="V24" s="575"/>
      <c r="W24" s="594"/>
      <c r="X24" s="575"/>
      <c r="Y24" s="594"/>
      <c r="Z24" s="575"/>
      <c r="AA24" s="594"/>
      <c r="AB24" s="575"/>
      <c r="AC24" s="594"/>
      <c r="AD24" s="575"/>
      <c r="AE24" s="594"/>
      <c r="AF24" s="575"/>
      <c r="AG24" s="594"/>
      <c r="AH24" s="575"/>
      <c r="AI24" s="594"/>
      <c r="AJ24" s="575"/>
      <c r="AK24" s="594"/>
      <c r="AL24" s="575"/>
      <c r="AM24" s="594"/>
      <c r="AN24" s="575"/>
      <c r="AO24" s="594"/>
      <c r="AP24" s="575"/>
      <c r="AQ24" s="594"/>
      <c r="AR24" s="575"/>
      <c r="AS24" s="594"/>
      <c r="AT24" s="575"/>
      <c r="AU24" s="594"/>
      <c r="AV24" s="575"/>
      <c r="AW24" s="594"/>
      <c r="AX24" s="575"/>
      <c r="AY24" s="594"/>
      <c r="AZ24" s="575"/>
      <c r="BA24" s="594"/>
      <c r="BB24" s="575"/>
      <c r="BC24" s="594"/>
      <c r="BD24" s="575"/>
      <c r="BE24" s="594"/>
      <c r="BF24" s="575"/>
      <c r="BG24" s="594"/>
      <c r="BH24" s="575"/>
      <c r="BI24" s="594"/>
      <c r="BJ24" s="575"/>
      <c r="BK24" s="598"/>
      <c r="CJ24" s="303"/>
      <c r="CK24" s="303"/>
      <c r="CL24" s="303"/>
      <c r="CM24" s="304"/>
      <c r="CN24" s="303"/>
      <c r="CO24" s="303"/>
      <c r="CP24" s="303"/>
      <c r="CQ24" s="303"/>
      <c r="CR24" s="303"/>
      <c r="CS24" s="303"/>
      <c r="CT24" s="303"/>
    </row>
    <row r="25" spans="1:98" s="15" customFormat="1" ht="12.75" customHeight="1">
      <c r="A25" s="35"/>
      <c r="B25" s="204" t="str">
        <f>Parameters!Q24</f>
        <v>C24</v>
      </c>
      <c r="C25" s="218"/>
      <c r="D25" s="471" t="str">
        <f>Parameters!S24</f>
        <v>Manufacture of basic metals</v>
      </c>
      <c r="E25" s="472"/>
      <c r="F25" s="567">
        <v>7101.8935990022728</v>
      </c>
      <c r="G25" s="568"/>
      <c r="H25" s="569">
        <v>7042.8680540254909</v>
      </c>
      <c r="I25" s="568"/>
      <c r="J25" s="569">
        <v>7111.1493303063144</v>
      </c>
      <c r="K25" s="568"/>
      <c r="L25" s="569">
        <v>7147.5475319962043</v>
      </c>
      <c r="M25" s="568"/>
      <c r="N25" s="569">
        <v>7453.7870355403666</v>
      </c>
      <c r="O25" s="568"/>
      <c r="P25" s="569">
        <v>8489.9190787827465</v>
      </c>
      <c r="Q25" s="568"/>
      <c r="R25" s="569">
        <v>9710.8237336242819</v>
      </c>
      <c r="S25" s="568"/>
      <c r="T25" s="569">
        <v>7707.6463052275603</v>
      </c>
      <c r="U25" s="568"/>
      <c r="V25" s="569">
        <v>5812.5073733808595</v>
      </c>
      <c r="W25" s="568"/>
      <c r="X25" s="569">
        <v>3360.8054289215361</v>
      </c>
      <c r="Y25" s="568"/>
      <c r="Z25" s="569">
        <v>2406.1412716077789</v>
      </c>
      <c r="AA25" s="568"/>
      <c r="AB25" s="569">
        <v>2086.6376082556453</v>
      </c>
      <c r="AC25" s="568"/>
      <c r="AD25" s="569">
        <v>1758.8934461339097</v>
      </c>
      <c r="AE25" s="568"/>
      <c r="AF25" s="569">
        <v>1626.9224800695511</v>
      </c>
      <c r="AG25" s="568"/>
      <c r="AH25" s="569">
        <v>1430.3183422496875</v>
      </c>
      <c r="AI25" s="568"/>
      <c r="AJ25" s="569">
        <v>1522.5523629739714</v>
      </c>
      <c r="AK25" s="568"/>
      <c r="AL25" s="569">
        <v>1373.5173914228465</v>
      </c>
      <c r="AM25" s="568"/>
      <c r="AN25" s="569">
        <v>1380.7036682996682</v>
      </c>
      <c r="AO25" s="568"/>
      <c r="AP25" s="569">
        <v>1365.2198023086505</v>
      </c>
      <c r="AQ25" s="568"/>
      <c r="AR25" s="569">
        <v>1294.7473309476493</v>
      </c>
      <c r="AS25" s="568"/>
      <c r="AT25" s="569">
        <v>1232.9531594688049</v>
      </c>
      <c r="AU25" s="568"/>
      <c r="AV25" s="569">
        <v>1155.8497755743954</v>
      </c>
      <c r="AW25" s="568"/>
      <c r="AX25" s="569">
        <v>1118.9877813471685</v>
      </c>
      <c r="AY25" s="568"/>
      <c r="AZ25" s="569">
        <v>1050.1976791173024</v>
      </c>
      <c r="BA25" s="568"/>
      <c r="BB25" s="569">
        <v>844.96263395118251</v>
      </c>
      <c r="BC25" s="568"/>
      <c r="BD25" s="569">
        <v>572.19195268989984</v>
      </c>
      <c r="BE25" s="568"/>
      <c r="BF25" s="569">
        <v>739.20439356718668</v>
      </c>
      <c r="BG25" s="568"/>
      <c r="BH25" s="569">
        <v>614.18310093588138</v>
      </c>
      <c r="BI25" s="568"/>
      <c r="BJ25" s="569" t="s">
        <v>700</v>
      </c>
      <c r="BK25" s="571"/>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474" t="str">
        <f>Parameters!S25</f>
        <v>Manufacture of fabricated metal products, except machinery and equipment</v>
      </c>
      <c r="E26" s="473"/>
      <c r="F26" s="567">
        <v>68.002317560938664</v>
      </c>
      <c r="G26" s="568"/>
      <c r="H26" s="569">
        <v>81.720126608200658</v>
      </c>
      <c r="I26" s="568"/>
      <c r="J26" s="569">
        <v>90.983732738642345</v>
      </c>
      <c r="K26" s="568"/>
      <c r="L26" s="569">
        <v>88.120674490196294</v>
      </c>
      <c r="M26" s="568"/>
      <c r="N26" s="569">
        <v>72.345640565579089</v>
      </c>
      <c r="O26" s="568"/>
      <c r="P26" s="569">
        <v>67.890328437647199</v>
      </c>
      <c r="Q26" s="568"/>
      <c r="R26" s="569">
        <v>88.714509667939168</v>
      </c>
      <c r="S26" s="568"/>
      <c r="T26" s="569">
        <v>63.252678421964319</v>
      </c>
      <c r="U26" s="568"/>
      <c r="V26" s="569">
        <v>59.982876297166293</v>
      </c>
      <c r="W26" s="568"/>
      <c r="X26" s="569">
        <v>55.905341615604193</v>
      </c>
      <c r="Y26" s="568"/>
      <c r="Z26" s="569">
        <v>59.253639965234754</v>
      </c>
      <c r="AA26" s="568"/>
      <c r="AB26" s="569">
        <v>49.788943317247806</v>
      </c>
      <c r="AC26" s="568"/>
      <c r="AD26" s="569">
        <v>56.133681527751627</v>
      </c>
      <c r="AE26" s="568"/>
      <c r="AF26" s="569">
        <v>53.576595701490533</v>
      </c>
      <c r="AG26" s="568"/>
      <c r="AH26" s="569">
        <v>32.035030600610419</v>
      </c>
      <c r="AI26" s="568"/>
      <c r="AJ26" s="569">
        <v>34.664656853942667</v>
      </c>
      <c r="AK26" s="568"/>
      <c r="AL26" s="569">
        <v>33.776972772680864</v>
      </c>
      <c r="AM26" s="568"/>
      <c r="AN26" s="569">
        <v>38.444224331382713</v>
      </c>
      <c r="AO26" s="568"/>
      <c r="AP26" s="569">
        <v>16.211968632574422</v>
      </c>
      <c r="AQ26" s="568"/>
      <c r="AR26" s="569">
        <v>17.483966166254298</v>
      </c>
      <c r="AS26" s="568"/>
      <c r="AT26" s="569">
        <v>18.518871340245443</v>
      </c>
      <c r="AU26" s="568"/>
      <c r="AV26" s="569">
        <v>24.287422181066102</v>
      </c>
      <c r="AW26" s="568"/>
      <c r="AX26" s="569">
        <v>53.45833361691686</v>
      </c>
      <c r="AY26" s="568"/>
      <c r="AZ26" s="569">
        <v>24.46864605826255</v>
      </c>
      <c r="BA26" s="568"/>
      <c r="BB26" s="569">
        <v>25.604499337856815</v>
      </c>
      <c r="BC26" s="568"/>
      <c r="BD26" s="569">
        <v>24.519082953111891</v>
      </c>
      <c r="BE26" s="568"/>
      <c r="BF26" s="569">
        <v>26.729745445602425</v>
      </c>
      <c r="BG26" s="568"/>
      <c r="BH26" s="569">
        <v>19.886820639038476</v>
      </c>
      <c r="BI26" s="568"/>
      <c r="BJ26" s="569" t="s">
        <v>700</v>
      </c>
      <c r="BK26" s="571"/>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469" t="str">
        <f>Parameters!S26</f>
        <v>Manufacture of computer, electronic and optical products</v>
      </c>
      <c r="E27" s="475"/>
      <c r="F27" s="572">
        <v>4.4073723895345731</v>
      </c>
      <c r="G27" s="568"/>
      <c r="H27" s="573">
        <v>4.8527158544103788</v>
      </c>
      <c r="I27" s="568"/>
      <c r="J27" s="573">
        <v>5.3480849951982652</v>
      </c>
      <c r="K27" s="568"/>
      <c r="L27" s="573">
        <v>4.8690017499092502</v>
      </c>
      <c r="M27" s="568"/>
      <c r="N27" s="573">
        <v>1.1438309591459448</v>
      </c>
      <c r="O27" s="568"/>
      <c r="P27" s="573">
        <v>5.6706031022460648</v>
      </c>
      <c r="Q27" s="568"/>
      <c r="R27" s="573">
        <v>5.4494501526062722</v>
      </c>
      <c r="S27" s="568"/>
      <c r="T27" s="573">
        <v>4.1402341964470111</v>
      </c>
      <c r="U27" s="568"/>
      <c r="V27" s="573">
        <v>3.7087550144688279</v>
      </c>
      <c r="W27" s="568"/>
      <c r="X27" s="573">
        <v>3.521602839146436</v>
      </c>
      <c r="Y27" s="568"/>
      <c r="Z27" s="573">
        <v>3.991085101105508</v>
      </c>
      <c r="AA27" s="568"/>
      <c r="AB27" s="573">
        <v>5.459639617444096</v>
      </c>
      <c r="AC27" s="568"/>
      <c r="AD27" s="573">
        <v>5.5766719767494672</v>
      </c>
      <c r="AE27" s="568"/>
      <c r="AF27" s="573">
        <v>5.136949587040883</v>
      </c>
      <c r="AG27" s="568"/>
      <c r="AH27" s="573">
        <v>6.015954257998696</v>
      </c>
      <c r="AI27" s="568"/>
      <c r="AJ27" s="573">
        <v>11.717365588379881</v>
      </c>
      <c r="AK27" s="568"/>
      <c r="AL27" s="573">
        <v>14.455795841916711</v>
      </c>
      <c r="AM27" s="568"/>
      <c r="AN27" s="573">
        <v>10.941565239865952</v>
      </c>
      <c r="AO27" s="568"/>
      <c r="AP27" s="573">
        <v>1.6649363582488568</v>
      </c>
      <c r="AQ27" s="568"/>
      <c r="AR27" s="573">
        <v>1.9807061962153183</v>
      </c>
      <c r="AS27" s="568"/>
      <c r="AT27" s="573">
        <v>1.7112560795158525</v>
      </c>
      <c r="AU27" s="568"/>
      <c r="AV27" s="573">
        <v>2.0024344052296934</v>
      </c>
      <c r="AW27" s="568"/>
      <c r="AX27" s="573">
        <v>1.9426901487859491</v>
      </c>
      <c r="AY27" s="568"/>
      <c r="AZ27" s="573">
        <v>2.2217796029822554</v>
      </c>
      <c r="BA27" s="568"/>
      <c r="BB27" s="573">
        <v>1.7205339029820288</v>
      </c>
      <c r="BC27" s="568"/>
      <c r="BD27" s="573">
        <v>1.6612116506223602</v>
      </c>
      <c r="BE27" s="568"/>
      <c r="BF27" s="573">
        <v>2.5876195676897824</v>
      </c>
      <c r="BG27" s="568"/>
      <c r="BH27" s="573">
        <v>1.262881153440679</v>
      </c>
      <c r="BI27" s="568"/>
      <c r="BJ27" s="573" t="s">
        <v>700</v>
      </c>
      <c r="BK27" s="571"/>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469" t="str">
        <f>Parameters!S27</f>
        <v>Manufacture of electrical equipment</v>
      </c>
      <c r="E28" s="475"/>
      <c r="F28" s="572">
        <v>20.153183062403283</v>
      </c>
      <c r="G28" s="568"/>
      <c r="H28" s="573">
        <v>26.086693011732418</v>
      </c>
      <c r="I28" s="568"/>
      <c r="J28" s="573">
        <v>23.369630713652022</v>
      </c>
      <c r="K28" s="568"/>
      <c r="L28" s="573">
        <v>22.373245192854821</v>
      </c>
      <c r="M28" s="568"/>
      <c r="N28" s="573">
        <v>16.158037415120965</v>
      </c>
      <c r="O28" s="568"/>
      <c r="P28" s="573">
        <v>24.752965009912693</v>
      </c>
      <c r="Q28" s="568"/>
      <c r="R28" s="573">
        <v>28.477524380880951</v>
      </c>
      <c r="S28" s="568"/>
      <c r="T28" s="573">
        <v>20.79464776227179</v>
      </c>
      <c r="U28" s="568"/>
      <c r="V28" s="573">
        <v>18.468142925348051</v>
      </c>
      <c r="W28" s="568"/>
      <c r="X28" s="573">
        <v>14.488205112712402</v>
      </c>
      <c r="Y28" s="568"/>
      <c r="Z28" s="573">
        <v>14.930712513978335</v>
      </c>
      <c r="AA28" s="568"/>
      <c r="AB28" s="573">
        <v>12.979837174544622</v>
      </c>
      <c r="AC28" s="568"/>
      <c r="AD28" s="573">
        <v>13.230333089733668</v>
      </c>
      <c r="AE28" s="568"/>
      <c r="AF28" s="573">
        <v>10.252492684375826</v>
      </c>
      <c r="AG28" s="568"/>
      <c r="AH28" s="573">
        <v>10.303945054521508</v>
      </c>
      <c r="AI28" s="568"/>
      <c r="AJ28" s="573">
        <v>13.075678150422924</v>
      </c>
      <c r="AK28" s="568"/>
      <c r="AL28" s="573">
        <v>11.284770907422891</v>
      </c>
      <c r="AM28" s="568"/>
      <c r="AN28" s="573">
        <v>12.960536251078004</v>
      </c>
      <c r="AO28" s="568"/>
      <c r="AP28" s="573">
        <v>3.7567115996059348</v>
      </c>
      <c r="AQ28" s="568"/>
      <c r="AR28" s="573">
        <v>4.3211620497320444</v>
      </c>
      <c r="AS28" s="568"/>
      <c r="AT28" s="573">
        <v>4.2802859139591538</v>
      </c>
      <c r="AU28" s="568"/>
      <c r="AV28" s="573">
        <v>5.874170095709788</v>
      </c>
      <c r="AW28" s="568"/>
      <c r="AX28" s="573">
        <v>5.8005203830283367</v>
      </c>
      <c r="AY28" s="568"/>
      <c r="AZ28" s="573">
        <v>6.4250731208746679</v>
      </c>
      <c r="BA28" s="568"/>
      <c r="BB28" s="573">
        <v>6.1373793330919408</v>
      </c>
      <c r="BC28" s="568"/>
      <c r="BD28" s="573">
        <v>6.0486843534842389</v>
      </c>
      <c r="BE28" s="568"/>
      <c r="BF28" s="573">
        <v>6.8892020265914615</v>
      </c>
      <c r="BG28" s="568"/>
      <c r="BH28" s="573">
        <v>5.4486092540777937</v>
      </c>
      <c r="BI28" s="568"/>
      <c r="BJ28" s="573" t="s">
        <v>700</v>
      </c>
      <c r="BK28" s="571"/>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469" t="str">
        <f>Parameters!S28</f>
        <v>Manufacture of machinery and equipment n.e.c.</v>
      </c>
      <c r="E29" s="475"/>
      <c r="F29" s="572">
        <v>100.65311672976964</v>
      </c>
      <c r="G29" s="568"/>
      <c r="H29" s="573">
        <v>88.619311971312186</v>
      </c>
      <c r="I29" s="568"/>
      <c r="J29" s="573">
        <v>105.59895506895282</v>
      </c>
      <c r="K29" s="568"/>
      <c r="L29" s="573">
        <v>97.038966406268671</v>
      </c>
      <c r="M29" s="568"/>
      <c r="N29" s="573">
        <v>85.603862548142459</v>
      </c>
      <c r="O29" s="568"/>
      <c r="P29" s="573">
        <v>90.340575411987302</v>
      </c>
      <c r="Q29" s="568"/>
      <c r="R29" s="573">
        <v>93.79905780012372</v>
      </c>
      <c r="S29" s="568"/>
      <c r="T29" s="573">
        <v>68.497648610469625</v>
      </c>
      <c r="U29" s="568"/>
      <c r="V29" s="573">
        <v>55.214069770516346</v>
      </c>
      <c r="W29" s="568"/>
      <c r="X29" s="573">
        <v>49.530689201616525</v>
      </c>
      <c r="Y29" s="568"/>
      <c r="Z29" s="573">
        <v>44.165110054910656</v>
      </c>
      <c r="AA29" s="568"/>
      <c r="AB29" s="573">
        <v>36.799629474159133</v>
      </c>
      <c r="AC29" s="568"/>
      <c r="AD29" s="573">
        <v>38.56932247020729</v>
      </c>
      <c r="AE29" s="568"/>
      <c r="AF29" s="573">
        <v>29.092702160648034</v>
      </c>
      <c r="AG29" s="568"/>
      <c r="AH29" s="573">
        <v>19.994400055897255</v>
      </c>
      <c r="AI29" s="568"/>
      <c r="AJ29" s="573">
        <v>26.24102072220726</v>
      </c>
      <c r="AK29" s="568"/>
      <c r="AL29" s="573">
        <v>25.647500053839298</v>
      </c>
      <c r="AM29" s="568"/>
      <c r="AN29" s="573">
        <v>23.948630077652069</v>
      </c>
      <c r="AO29" s="568"/>
      <c r="AP29" s="573">
        <v>10.74093134794162</v>
      </c>
      <c r="AQ29" s="568"/>
      <c r="AR29" s="573">
        <v>11.821840250702349</v>
      </c>
      <c r="AS29" s="568"/>
      <c r="AT29" s="573">
        <v>11.602118512772369</v>
      </c>
      <c r="AU29" s="568"/>
      <c r="AV29" s="573">
        <v>21.04505602414061</v>
      </c>
      <c r="AW29" s="568"/>
      <c r="AX29" s="573">
        <v>15.686626976413987</v>
      </c>
      <c r="AY29" s="568"/>
      <c r="AZ29" s="573">
        <v>17.415659509048172</v>
      </c>
      <c r="BA29" s="568"/>
      <c r="BB29" s="573">
        <v>12.587938274488867</v>
      </c>
      <c r="BC29" s="568"/>
      <c r="BD29" s="573">
        <v>18.736088523248572</v>
      </c>
      <c r="BE29" s="568"/>
      <c r="BF29" s="573">
        <v>29.40883409386748</v>
      </c>
      <c r="BG29" s="568"/>
      <c r="BH29" s="573">
        <v>18.457144341536054</v>
      </c>
      <c r="BI29" s="568"/>
      <c r="BJ29" s="573" t="s">
        <v>700</v>
      </c>
      <c r="BK29" s="571"/>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469" t="str">
        <f>Parameters!S29</f>
        <v>Manufacture of motor vehicles, trailers, semi-trailers and of other transport equipment</v>
      </c>
      <c r="E30" s="470"/>
      <c r="F30" s="603"/>
      <c r="G30" s="594"/>
      <c r="H30" s="575"/>
      <c r="I30" s="594"/>
      <c r="J30" s="575"/>
      <c r="K30" s="594"/>
      <c r="L30" s="575"/>
      <c r="M30" s="594"/>
      <c r="N30" s="575"/>
      <c r="O30" s="594"/>
      <c r="P30" s="575"/>
      <c r="Q30" s="594"/>
      <c r="R30" s="575"/>
      <c r="S30" s="594"/>
      <c r="T30" s="575"/>
      <c r="U30" s="594"/>
      <c r="V30" s="575"/>
      <c r="W30" s="594"/>
      <c r="X30" s="575"/>
      <c r="Y30" s="594"/>
      <c r="Z30" s="575"/>
      <c r="AA30" s="594"/>
      <c r="AB30" s="575"/>
      <c r="AC30" s="594"/>
      <c r="AD30" s="575"/>
      <c r="AE30" s="594"/>
      <c r="AF30" s="575"/>
      <c r="AG30" s="594"/>
      <c r="AH30" s="575"/>
      <c r="AI30" s="594"/>
      <c r="AJ30" s="575"/>
      <c r="AK30" s="594"/>
      <c r="AL30" s="575"/>
      <c r="AM30" s="594"/>
      <c r="AN30" s="575"/>
      <c r="AO30" s="594"/>
      <c r="AP30" s="575"/>
      <c r="AQ30" s="594"/>
      <c r="AR30" s="575"/>
      <c r="AS30" s="594"/>
      <c r="AT30" s="575"/>
      <c r="AU30" s="594"/>
      <c r="AV30" s="575"/>
      <c r="AW30" s="594"/>
      <c r="AX30" s="575"/>
      <c r="AY30" s="594"/>
      <c r="AZ30" s="575"/>
      <c r="BA30" s="594"/>
      <c r="BB30" s="575"/>
      <c r="BC30" s="594"/>
      <c r="BD30" s="575"/>
      <c r="BE30" s="594"/>
      <c r="BF30" s="575"/>
      <c r="BG30" s="594"/>
      <c r="BH30" s="575"/>
      <c r="BI30" s="594"/>
      <c r="BJ30" s="575"/>
      <c r="BK30" s="598"/>
      <c r="CJ30" s="303"/>
      <c r="CK30" s="303"/>
      <c r="CL30" s="303"/>
      <c r="CM30" s="304"/>
      <c r="CN30" s="303"/>
      <c r="CO30" s="303"/>
      <c r="CP30" s="303"/>
      <c r="CQ30" s="303"/>
      <c r="CR30" s="303"/>
      <c r="CS30" s="303"/>
      <c r="CT30" s="303"/>
    </row>
    <row r="31" spans="1:98" s="15" customFormat="1" ht="12.75" customHeight="1">
      <c r="A31" s="35"/>
      <c r="B31" s="204" t="str">
        <f>Parameters!Q30</f>
        <v>C29</v>
      </c>
      <c r="C31" s="205"/>
      <c r="D31" s="471" t="str">
        <f>Parameters!S30</f>
        <v>Manufacture of motor vehicles, trailers and semi-trailers</v>
      </c>
      <c r="E31" s="472"/>
      <c r="F31" s="567">
        <v>18.009331799196442</v>
      </c>
      <c r="G31" s="568"/>
      <c r="H31" s="569">
        <v>26.994082559175226</v>
      </c>
      <c r="I31" s="568"/>
      <c r="J31" s="569">
        <v>28.377231052602543</v>
      </c>
      <c r="K31" s="568"/>
      <c r="L31" s="569">
        <v>54.179394367285461</v>
      </c>
      <c r="M31" s="568"/>
      <c r="N31" s="569">
        <v>80.696756044029911</v>
      </c>
      <c r="O31" s="568"/>
      <c r="P31" s="569">
        <v>51.17722307753948</v>
      </c>
      <c r="Q31" s="568"/>
      <c r="R31" s="569">
        <v>51.765158650327422</v>
      </c>
      <c r="S31" s="568"/>
      <c r="T31" s="569">
        <v>46.306624997936169</v>
      </c>
      <c r="U31" s="568"/>
      <c r="V31" s="569">
        <v>50.077717296711874</v>
      </c>
      <c r="W31" s="568"/>
      <c r="X31" s="569">
        <v>48.264675353956278</v>
      </c>
      <c r="Y31" s="568"/>
      <c r="Z31" s="569">
        <v>47.570279497377747</v>
      </c>
      <c r="AA31" s="568"/>
      <c r="AB31" s="569">
        <v>42.045230203288703</v>
      </c>
      <c r="AC31" s="568"/>
      <c r="AD31" s="569">
        <v>50.774267200214993</v>
      </c>
      <c r="AE31" s="568"/>
      <c r="AF31" s="569">
        <v>41.02058933581749</v>
      </c>
      <c r="AG31" s="568"/>
      <c r="AH31" s="569">
        <v>31.339015579395529</v>
      </c>
      <c r="AI31" s="568"/>
      <c r="AJ31" s="569">
        <v>42.524499591405913</v>
      </c>
      <c r="AK31" s="568"/>
      <c r="AL31" s="569">
        <v>38.028422178005187</v>
      </c>
      <c r="AM31" s="568"/>
      <c r="AN31" s="569">
        <v>38.594384741985479</v>
      </c>
      <c r="AO31" s="568"/>
      <c r="AP31" s="569">
        <v>13.785934653217698</v>
      </c>
      <c r="AQ31" s="568"/>
      <c r="AR31" s="569">
        <v>15.164763694371663</v>
      </c>
      <c r="AS31" s="568"/>
      <c r="AT31" s="569">
        <v>13.435987885512015</v>
      </c>
      <c r="AU31" s="568"/>
      <c r="AV31" s="569">
        <v>16.128557505257394</v>
      </c>
      <c r="AW31" s="568"/>
      <c r="AX31" s="569">
        <v>15.530233750439912</v>
      </c>
      <c r="AY31" s="568"/>
      <c r="AZ31" s="569">
        <v>17.498254661086044</v>
      </c>
      <c r="BA31" s="568"/>
      <c r="BB31" s="569">
        <v>16.960171939135854</v>
      </c>
      <c r="BC31" s="568"/>
      <c r="BD31" s="569">
        <v>14.125633835078911</v>
      </c>
      <c r="BE31" s="568"/>
      <c r="BF31" s="569">
        <v>18.915265210670754</v>
      </c>
      <c r="BG31" s="568"/>
      <c r="BH31" s="569">
        <v>10.979213105199781</v>
      </c>
      <c r="BI31" s="568"/>
      <c r="BJ31" s="569" t="s">
        <v>700</v>
      </c>
      <c r="BK31" s="571"/>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471" t="str">
        <f>Parameters!S31</f>
        <v>Manufacture of other transport equipment</v>
      </c>
      <c r="E32" s="472"/>
      <c r="F32" s="567">
        <v>54.953186630210951</v>
      </c>
      <c r="G32" s="568"/>
      <c r="H32" s="569">
        <v>61.733929469666172</v>
      </c>
      <c r="I32" s="568"/>
      <c r="J32" s="569">
        <v>62.494037129153028</v>
      </c>
      <c r="K32" s="568"/>
      <c r="L32" s="569">
        <v>51.834189276047574</v>
      </c>
      <c r="M32" s="568"/>
      <c r="N32" s="569">
        <v>30.089141565302047</v>
      </c>
      <c r="O32" s="568"/>
      <c r="P32" s="569">
        <v>37.419204321766884</v>
      </c>
      <c r="Q32" s="568"/>
      <c r="R32" s="569">
        <v>46.466325522729562</v>
      </c>
      <c r="S32" s="568"/>
      <c r="T32" s="569">
        <v>27.974651936303871</v>
      </c>
      <c r="U32" s="568"/>
      <c r="V32" s="569">
        <v>16.244944108377091</v>
      </c>
      <c r="W32" s="568"/>
      <c r="X32" s="569">
        <v>11.791751984205948</v>
      </c>
      <c r="Y32" s="568"/>
      <c r="Z32" s="569">
        <v>7.5444251723736278</v>
      </c>
      <c r="AA32" s="568"/>
      <c r="AB32" s="569">
        <v>5.7776980477089115</v>
      </c>
      <c r="AC32" s="568"/>
      <c r="AD32" s="569">
        <v>7.0190803179562646</v>
      </c>
      <c r="AE32" s="568"/>
      <c r="AF32" s="569">
        <v>3.1086784871902982</v>
      </c>
      <c r="AG32" s="568"/>
      <c r="AH32" s="569">
        <v>3.3973625768366169</v>
      </c>
      <c r="AI32" s="568"/>
      <c r="AJ32" s="569">
        <v>4.2736820024379698</v>
      </c>
      <c r="AK32" s="568"/>
      <c r="AL32" s="569">
        <v>14.25440717575154</v>
      </c>
      <c r="AM32" s="568"/>
      <c r="AN32" s="569">
        <v>13.894846601920877</v>
      </c>
      <c r="AO32" s="568"/>
      <c r="AP32" s="569">
        <v>10.907464695200064</v>
      </c>
      <c r="AQ32" s="568"/>
      <c r="AR32" s="569">
        <v>10.333742937192605</v>
      </c>
      <c r="AS32" s="568"/>
      <c r="AT32" s="569">
        <v>11.743295875386549</v>
      </c>
      <c r="AU32" s="568"/>
      <c r="AV32" s="569">
        <v>17.691594556600712</v>
      </c>
      <c r="AW32" s="568"/>
      <c r="AX32" s="569">
        <v>0.38102067460878553</v>
      </c>
      <c r="AY32" s="568"/>
      <c r="AZ32" s="569">
        <v>13.41736808678866</v>
      </c>
      <c r="BA32" s="568"/>
      <c r="BB32" s="569">
        <v>14.869775974961469</v>
      </c>
      <c r="BC32" s="568"/>
      <c r="BD32" s="569">
        <v>14.367818155121295</v>
      </c>
      <c r="BE32" s="568"/>
      <c r="BF32" s="569">
        <v>15.167346272951452</v>
      </c>
      <c r="BG32" s="568"/>
      <c r="BH32" s="569">
        <v>10.790804272278445</v>
      </c>
      <c r="BI32" s="568"/>
      <c r="BJ32" s="569" t="s">
        <v>700</v>
      </c>
      <c r="BK32" s="571"/>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469" t="str">
        <f>Parameters!S32</f>
        <v>Manufacture of furniture; jewellery, musical instruments, toys; repair and installation of machinery and equipment</v>
      </c>
      <c r="E33" s="470"/>
      <c r="F33" s="603"/>
      <c r="G33" s="594"/>
      <c r="H33" s="575"/>
      <c r="I33" s="594"/>
      <c r="J33" s="575"/>
      <c r="K33" s="594"/>
      <c r="L33" s="575"/>
      <c r="M33" s="594"/>
      <c r="N33" s="575"/>
      <c r="O33" s="594"/>
      <c r="P33" s="575"/>
      <c r="Q33" s="594"/>
      <c r="R33" s="575"/>
      <c r="S33" s="594"/>
      <c r="T33" s="575"/>
      <c r="U33" s="594"/>
      <c r="V33" s="575"/>
      <c r="W33" s="594"/>
      <c r="X33" s="575"/>
      <c r="Y33" s="594"/>
      <c r="Z33" s="575"/>
      <c r="AA33" s="594"/>
      <c r="AB33" s="575"/>
      <c r="AC33" s="594"/>
      <c r="AD33" s="575"/>
      <c r="AE33" s="594"/>
      <c r="AF33" s="575"/>
      <c r="AG33" s="594"/>
      <c r="AH33" s="575"/>
      <c r="AI33" s="594"/>
      <c r="AJ33" s="575"/>
      <c r="AK33" s="594"/>
      <c r="AL33" s="575"/>
      <c r="AM33" s="594"/>
      <c r="AN33" s="575"/>
      <c r="AO33" s="594"/>
      <c r="AP33" s="575"/>
      <c r="AQ33" s="594"/>
      <c r="AR33" s="575"/>
      <c r="AS33" s="594"/>
      <c r="AT33" s="575"/>
      <c r="AU33" s="594"/>
      <c r="AV33" s="575"/>
      <c r="AW33" s="594"/>
      <c r="AX33" s="575"/>
      <c r="AY33" s="594"/>
      <c r="AZ33" s="575"/>
      <c r="BA33" s="594"/>
      <c r="BB33" s="575"/>
      <c r="BC33" s="594"/>
      <c r="BD33" s="575"/>
      <c r="BE33" s="594"/>
      <c r="BF33" s="575"/>
      <c r="BG33" s="594"/>
      <c r="BH33" s="575"/>
      <c r="BI33" s="594"/>
      <c r="BJ33" s="575"/>
      <c r="BK33" s="598"/>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471" t="str">
        <f>Parameters!S33</f>
        <v>Manufacture of furniture; other manufacturing</v>
      </c>
      <c r="E34" s="472"/>
      <c r="F34" s="567">
        <v>222.76589449729747</v>
      </c>
      <c r="G34" s="568"/>
      <c r="H34" s="569">
        <v>224.8398131774758</v>
      </c>
      <c r="I34" s="568"/>
      <c r="J34" s="569">
        <v>243.92327841946087</v>
      </c>
      <c r="K34" s="568"/>
      <c r="L34" s="569">
        <v>242.73037999122408</v>
      </c>
      <c r="M34" s="568"/>
      <c r="N34" s="569">
        <v>61.86240813700558</v>
      </c>
      <c r="O34" s="568"/>
      <c r="P34" s="569">
        <v>173.94407153224535</v>
      </c>
      <c r="Q34" s="568"/>
      <c r="R34" s="569">
        <v>216.2133216464357</v>
      </c>
      <c r="S34" s="568"/>
      <c r="T34" s="569">
        <v>192.65763162120092</v>
      </c>
      <c r="U34" s="568"/>
      <c r="V34" s="569">
        <v>156.04593281596993</v>
      </c>
      <c r="W34" s="568"/>
      <c r="X34" s="569">
        <v>128.20090766018981</v>
      </c>
      <c r="Y34" s="568"/>
      <c r="Z34" s="569">
        <v>103.21815845921026</v>
      </c>
      <c r="AA34" s="568"/>
      <c r="AB34" s="569">
        <v>91.803524966141325</v>
      </c>
      <c r="AC34" s="568"/>
      <c r="AD34" s="569">
        <v>83.739978231073863</v>
      </c>
      <c r="AE34" s="568"/>
      <c r="AF34" s="569">
        <v>59.394797409647751</v>
      </c>
      <c r="AG34" s="568"/>
      <c r="AH34" s="569">
        <v>50.577443049390872</v>
      </c>
      <c r="AI34" s="568"/>
      <c r="AJ34" s="569">
        <v>38.759115563553145</v>
      </c>
      <c r="AK34" s="568"/>
      <c r="AL34" s="569">
        <v>28.30684324886991</v>
      </c>
      <c r="AM34" s="568"/>
      <c r="AN34" s="569">
        <v>26.185146357880903</v>
      </c>
      <c r="AO34" s="568"/>
      <c r="AP34" s="569">
        <v>17.789833984152363</v>
      </c>
      <c r="AQ34" s="568"/>
      <c r="AR34" s="569">
        <v>19.188483482576483</v>
      </c>
      <c r="AS34" s="568"/>
      <c r="AT34" s="569">
        <v>18.312637584529963</v>
      </c>
      <c r="AU34" s="568"/>
      <c r="AV34" s="569">
        <v>23.668616947108841</v>
      </c>
      <c r="AW34" s="568"/>
      <c r="AX34" s="569">
        <v>16.016147842336004</v>
      </c>
      <c r="AY34" s="568"/>
      <c r="AZ34" s="569">
        <v>17.842630556202081</v>
      </c>
      <c r="BA34" s="568"/>
      <c r="BB34" s="569">
        <v>18.314858246991708</v>
      </c>
      <c r="BC34" s="568"/>
      <c r="BD34" s="569">
        <v>16.326829092588667</v>
      </c>
      <c r="BE34" s="568"/>
      <c r="BF34" s="569">
        <v>19.346880002855372</v>
      </c>
      <c r="BG34" s="568"/>
      <c r="BH34" s="569">
        <v>14.441919708497915</v>
      </c>
      <c r="BI34" s="568"/>
      <c r="BJ34" s="569" t="s">
        <v>700</v>
      </c>
      <c r="BK34" s="571"/>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474" t="str">
        <f>Parameters!S34</f>
        <v>Repair and installation of machinery and equipment</v>
      </c>
      <c r="E35" s="473"/>
      <c r="F35" s="567">
        <v>93.07654888367378</v>
      </c>
      <c r="G35" s="568"/>
      <c r="H35" s="569">
        <v>96.661757957997438</v>
      </c>
      <c r="I35" s="568"/>
      <c r="J35" s="569">
        <v>97.653045148548898</v>
      </c>
      <c r="K35" s="568"/>
      <c r="L35" s="569">
        <v>103.6789399691589</v>
      </c>
      <c r="M35" s="568"/>
      <c r="N35" s="569">
        <v>79.540156442559905</v>
      </c>
      <c r="O35" s="568"/>
      <c r="P35" s="569">
        <v>80.518450680771267</v>
      </c>
      <c r="Q35" s="568"/>
      <c r="R35" s="569">
        <v>97.958361225636565</v>
      </c>
      <c r="S35" s="568"/>
      <c r="T35" s="569">
        <v>66.285532706721568</v>
      </c>
      <c r="U35" s="568"/>
      <c r="V35" s="569">
        <v>62.312498261035898</v>
      </c>
      <c r="W35" s="568"/>
      <c r="X35" s="569">
        <v>51.824779555469718</v>
      </c>
      <c r="Y35" s="568"/>
      <c r="Z35" s="569">
        <v>40.989516803636889</v>
      </c>
      <c r="AA35" s="568"/>
      <c r="AB35" s="569">
        <v>36.103350596962343</v>
      </c>
      <c r="AC35" s="568"/>
      <c r="AD35" s="569">
        <v>38.183534131099293</v>
      </c>
      <c r="AE35" s="568"/>
      <c r="AF35" s="569">
        <v>28.95680935118115</v>
      </c>
      <c r="AG35" s="568"/>
      <c r="AH35" s="569">
        <v>23.980337532579437</v>
      </c>
      <c r="AI35" s="568"/>
      <c r="AJ35" s="569">
        <v>21.856348853013333</v>
      </c>
      <c r="AK35" s="568"/>
      <c r="AL35" s="569">
        <v>11.576200293135866</v>
      </c>
      <c r="AM35" s="568"/>
      <c r="AN35" s="569">
        <v>12.066876781461948</v>
      </c>
      <c r="AO35" s="568"/>
      <c r="AP35" s="569">
        <v>7.183728743834652</v>
      </c>
      <c r="AQ35" s="568"/>
      <c r="AR35" s="569">
        <v>8.3137605885361001</v>
      </c>
      <c r="AS35" s="568"/>
      <c r="AT35" s="569">
        <v>7.7983822732961556</v>
      </c>
      <c r="AU35" s="568"/>
      <c r="AV35" s="569">
        <v>6.4926209452275643</v>
      </c>
      <c r="AW35" s="568"/>
      <c r="AX35" s="569">
        <v>5.6866071506832929</v>
      </c>
      <c r="AY35" s="568"/>
      <c r="AZ35" s="569">
        <v>6.1543219658499773</v>
      </c>
      <c r="BA35" s="568"/>
      <c r="BB35" s="569">
        <v>3.7829477980019708</v>
      </c>
      <c r="BC35" s="568"/>
      <c r="BD35" s="569">
        <v>3.8278679675853775</v>
      </c>
      <c r="BE35" s="568"/>
      <c r="BF35" s="569">
        <v>4.3036778061705743</v>
      </c>
      <c r="BG35" s="568"/>
      <c r="BH35" s="569">
        <v>3.2744629657367907</v>
      </c>
      <c r="BI35" s="568"/>
      <c r="BJ35" s="569" t="s">
        <v>700</v>
      </c>
      <c r="BK35" s="571"/>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479" t="str">
        <f>Parameters!S35</f>
        <v>Electricity, gas, steam and air conditioning supply</v>
      </c>
      <c r="E36" s="472"/>
      <c r="F36" s="564">
        <v>5799.9989357958511</v>
      </c>
      <c r="G36" s="568"/>
      <c r="H36" s="565">
        <v>5702.9976863956481</v>
      </c>
      <c r="I36" s="568"/>
      <c r="J36" s="565">
        <v>5725.9513838429648</v>
      </c>
      <c r="K36" s="568"/>
      <c r="L36" s="565">
        <v>5662.9474004810554</v>
      </c>
      <c r="M36" s="568"/>
      <c r="N36" s="565">
        <v>5856.9458900933969</v>
      </c>
      <c r="O36" s="568"/>
      <c r="P36" s="565">
        <v>7002.1642981626983</v>
      </c>
      <c r="Q36" s="568"/>
      <c r="R36" s="565">
        <v>6073.5409600998601</v>
      </c>
      <c r="S36" s="568"/>
      <c r="T36" s="565">
        <v>5214.3720251307968</v>
      </c>
      <c r="U36" s="568"/>
      <c r="V36" s="565">
        <v>5478.764634493069</v>
      </c>
      <c r="W36" s="568"/>
      <c r="X36" s="565">
        <v>5328.2223410946744</v>
      </c>
      <c r="Y36" s="568"/>
      <c r="Z36" s="565">
        <v>7440.7999985094229</v>
      </c>
      <c r="AA36" s="568" t="s">
        <v>563</v>
      </c>
      <c r="AB36" s="565">
        <v>5099.600808206902</v>
      </c>
      <c r="AC36" s="568" t="s">
        <v>563</v>
      </c>
      <c r="AD36" s="565">
        <v>826.36826065039497</v>
      </c>
      <c r="AE36" s="568"/>
      <c r="AF36" s="565">
        <v>620.43123366538339</v>
      </c>
      <c r="AG36" s="568"/>
      <c r="AH36" s="565">
        <v>585.46489079952391</v>
      </c>
      <c r="AI36" s="568"/>
      <c r="AJ36" s="565">
        <v>535.87736546569988</v>
      </c>
      <c r="AK36" s="568"/>
      <c r="AL36" s="565">
        <v>612.30978208094393</v>
      </c>
      <c r="AM36" s="568"/>
      <c r="AN36" s="565">
        <v>579.05789202680796</v>
      </c>
      <c r="AO36" s="568"/>
      <c r="AP36" s="565">
        <v>454.55293782271747</v>
      </c>
      <c r="AQ36" s="568"/>
      <c r="AR36" s="565">
        <v>377.16970272594682</v>
      </c>
      <c r="AS36" s="568"/>
      <c r="AT36" s="565">
        <v>497.38341278333178</v>
      </c>
      <c r="AU36" s="568"/>
      <c r="AV36" s="565">
        <v>226.99411516105357</v>
      </c>
      <c r="AW36" s="568"/>
      <c r="AX36" s="565">
        <v>162.34463877357609</v>
      </c>
      <c r="AY36" s="568"/>
      <c r="AZ36" s="565">
        <v>128.1315174648723</v>
      </c>
      <c r="BA36" s="568"/>
      <c r="BB36" s="565">
        <v>138.50343036583408</v>
      </c>
      <c r="BC36" s="568"/>
      <c r="BD36" s="565">
        <v>140.17638445847152</v>
      </c>
      <c r="BE36" s="568"/>
      <c r="BF36" s="565">
        <v>131.25931323108441</v>
      </c>
      <c r="BG36" s="568"/>
      <c r="BH36" s="565">
        <v>110.92613188633818</v>
      </c>
      <c r="BI36" s="568"/>
      <c r="BJ36" s="565" t="s">
        <v>700</v>
      </c>
      <c r="BK36" s="571"/>
      <c r="CJ36" s="303"/>
      <c r="CK36" s="303"/>
      <c r="CL36" s="303"/>
      <c r="CM36" s="304" t="s">
        <v>59</v>
      </c>
      <c r="CN36" s="303" t="s">
        <v>946</v>
      </c>
      <c r="CO36" s="303"/>
      <c r="CP36" s="303"/>
      <c r="CQ36" s="303"/>
      <c r="CR36" s="303"/>
      <c r="CS36" s="303"/>
      <c r="CT36" s="303"/>
    </row>
    <row r="37" spans="1:98" s="13" customFormat="1">
      <c r="A37" s="36"/>
      <c r="B37" s="207" t="str">
        <f>Parameters!Q36</f>
        <v>E</v>
      </c>
      <c r="C37" s="208"/>
      <c r="D37" s="479" t="str">
        <f>Parameters!S36</f>
        <v>Water supply; sewerage, waste management and remediation activities</v>
      </c>
      <c r="E37" s="481"/>
      <c r="F37" s="564">
        <v>43.841549281959345</v>
      </c>
      <c r="G37" s="568"/>
      <c r="H37" s="565">
        <v>50.024148738628099</v>
      </c>
      <c r="I37" s="568"/>
      <c r="J37" s="565">
        <v>44.293968626589873</v>
      </c>
      <c r="K37" s="568"/>
      <c r="L37" s="565">
        <v>46.395209002401522</v>
      </c>
      <c r="M37" s="568"/>
      <c r="N37" s="565">
        <v>45.769865830065527</v>
      </c>
      <c r="O37" s="568"/>
      <c r="P37" s="565">
        <v>51.267347912521075</v>
      </c>
      <c r="Q37" s="568"/>
      <c r="R37" s="565">
        <v>54.342395674986989</v>
      </c>
      <c r="S37" s="568"/>
      <c r="T37" s="565">
        <v>45.921415295967662</v>
      </c>
      <c r="U37" s="568"/>
      <c r="V37" s="565">
        <v>41.876763704994829</v>
      </c>
      <c r="W37" s="568"/>
      <c r="X37" s="565">
        <v>41.330457275453007</v>
      </c>
      <c r="Y37" s="568"/>
      <c r="Z37" s="565">
        <v>40.045608037007312</v>
      </c>
      <c r="AA37" s="568"/>
      <c r="AB37" s="565">
        <v>32.257858145956149</v>
      </c>
      <c r="AC37" s="568"/>
      <c r="AD37" s="565">
        <v>33.75487425971022</v>
      </c>
      <c r="AE37" s="568"/>
      <c r="AF37" s="565">
        <v>45.863391548825668</v>
      </c>
      <c r="AG37" s="568"/>
      <c r="AH37" s="565">
        <v>21.731286946911606</v>
      </c>
      <c r="AI37" s="568"/>
      <c r="AJ37" s="565">
        <v>17.357041137209812</v>
      </c>
      <c r="AK37" s="568"/>
      <c r="AL37" s="565">
        <v>12.02241923403545</v>
      </c>
      <c r="AM37" s="568"/>
      <c r="AN37" s="565">
        <v>19.339487201878324</v>
      </c>
      <c r="AO37" s="568"/>
      <c r="AP37" s="565">
        <v>11.550928152788746</v>
      </c>
      <c r="AQ37" s="568"/>
      <c r="AR37" s="565">
        <v>14.885215421460405</v>
      </c>
      <c r="AS37" s="568"/>
      <c r="AT37" s="565">
        <v>17.383004297522703</v>
      </c>
      <c r="AU37" s="568"/>
      <c r="AV37" s="565">
        <v>16.83147699248542</v>
      </c>
      <c r="AW37" s="568"/>
      <c r="AX37" s="565">
        <v>13.783554247997513</v>
      </c>
      <c r="AY37" s="568"/>
      <c r="AZ37" s="565">
        <v>13.238699994268378</v>
      </c>
      <c r="BA37" s="568"/>
      <c r="BB37" s="565">
        <v>6.3715112379009078</v>
      </c>
      <c r="BC37" s="568"/>
      <c r="BD37" s="565">
        <v>7.2752577832679943</v>
      </c>
      <c r="BE37" s="568"/>
      <c r="BF37" s="565">
        <v>8.991659816944896</v>
      </c>
      <c r="BG37" s="568"/>
      <c r="BH37" s="565">
        <v>8.5784302427158554</v>
      </c>
      <c r="BI37" s="568"/>
      <c r="BJ37" s="565" t="s">
        <v>700</v>
      </c>
      <c r="BK37" s="571"/>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474" t="str">
        <f>Parameters!S37</f>
        <v>Water collection, treatment and supply</v>
      </c>
      <c r="E38" s="473"/>
      <c r="F38" s="567">
        <v>21.401464336769337</v>
      </c>
      <c r="G38" s="568"/>
      <c r="H38" s="569">
        <v>22.340028884691463</v>
      </c>
      <c r="I38" s="568"/>
      <c r="J38" s="569">
        <v>21.346446809128274</v>
      </c>
      <c r="K38" s="568"/>
      <c r="L38" s="569">
        <v>20.74716472349753</v>
      </c>
      <c r="M38" s="568"/>
      <c r="N38" s="569">
        <v>22.4281877411238</v>
      </c>
      <c r="O38" s="568"/>
      <c r="P38" s="569">
        <v>19.780900518866677</v>
      </c>
      <c r="Q38" s="568"/>
      <c r="R38" s="569">
        <v>17.42462406958245</v>
      </c>
      <c r="S38" s="568"/>
      <c r="T38" s="569">
        <v>18.061845746961406</v>
      </c>
      <c r="U38" s="568"/>
      <c r="V38" s="569">
        <v>19.322409028646835</v>
      </c>
      <c r="W38" s="568"/>
      <c r="X38" s="569">
        <v>23.930196032253384</v>
      </c>
      <c r="Y38" s="568"/>
      <c r="Z38" s="569">
        <v>18.633486422350405</v>
      </c>
      <c r="AA38" s="568"/>
      <c r="AB38" s="569">
        <v>17.108220251021248</v>
      </c>
      <c r="AC38" s="568"/>
      <c r="AD38" s="569">
        <v>19.110242073614145</v>
      </c>
      <c r="AE38" s="568"/>
      <c r="AF38" s="569">
        <v>13.142224961020309</v>
      </c>
      <c r="AG38" s="568"/>
      <c r="AH38" s="569">
        <v>12.812257699450772</v>
      </c>
      <c r="AI38" s="568"/>
      <c r="AJ38" s="569">
        <v>7.964521863214693</v>
      </c>
      <c r="AK38" s="568"/>
      <c r="AL38" s="569">
        <v>5.9648879659843823</v>
      </c>
      <c r="AM38" s="568"/>
      <c r="AN38" s="569">
        <v>5.17385598908999</v>
      </c>
      <c r="AO38" s="568"/>
      <c r="AP38" s="569">
        <v>2.3111939573463203</v>
      </c>
      <c r="AQ38" s="568"/>
      <c r="AR38" s="569">
        <v>2.3048106654202001</v>
      </c>
      <c r="AS38" s="568"/>
      <c r="AT38" s="569">
        <v>2.8628947207562159</v>
      </c>
      <c r="AU38" s="568"/>
      <c r="AV38" s="569">
        <v>2.1611160867643093</v>
      </c>
      <c r="AW38" s="568"/>
      <c r="AX38" s="569">
        <v>1.7873461404889823</v>
      </c>
      <c r="AY38" s="568"/>
      <c r="AZ38" s="569">
        <v>1.6634553690914227</v>
      </c>
      <c r="BA38" s="568"/>
      <c r="BB38" s="569">
        <v>1.8537879542827846</v>
      </c>
      <c r="BC38" s="568"/>
      <c r="BD38" s="569">
        <v>1.9573574411932273</v>
      </c>
      <c r="BE38" s="568"/>
      <c r="BF38" s="569">
        <v>1.9583915615700842</v>
      </c>
      <c r="BG38" s="568"/>
      <c r="BH38" s="569">
        <v>1.9441987650762722</v>
      </c>
      <c r="BI38" s="568"/>
      <c r="BJ38" s="569" t="s">
        <v>700</v>
      </c>
      <c r="BK38" s="571"/>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474" t="str">
        <f>Parameters!S38</f>
        <v>Sewerage, waste management, remediation activities</v>
      </c>
      <c r="E39" s="473"/>
      <c r="F39" s="567">
        <v>22.440084945190012</v>
      </c>
      <c r="G39" s="568"/>
      <c r="H39" s="569">
        <v>27.68411985393664</v>
      </c>
      <c r="I39" s="568"/>
      <c r="J39" s="569">
        <v>22.947521817461595</v>
      </c>
      <c r="K39" s="568"/>
      <c r="L39" s="569">
        <v>25.648044278903992</v>
      </c>
      <c r="M39" s="568"/>
      <c r="N39" s="569">
        <v>23.341678088941727</v>
      </c>
      <c r="O39" s="568"/>
      <c r="P39" s="569">
        <v>31.486447393654402</v>
      </c>
      <c r="Q39" s="568"/>
      <c r="R39" s="569">
        <v>36.917771605404539</v>
      </c>
      <c r="S39" s="568"/>
      <c r="T39" s="569">
        <v>27.85956954900626</v>
      </c>
      <c r="U39" s="568"/>
      <c r="V39" s="569">
        <v>22.554354676347998</v>
      </c>
      <c r="W39" s="568"/>
      <c r="X39" s="569">
        <v>17.400261243199623</v>
      </c>
      <c r="Y39" s="568"/>
      <c r="Z39" s="569">
        <v>21.412121614656904</v>
      </c>
      <c r="AA39" s="568"/>
      <c r="AB39" s="569">
        <v>15.1496378949349</v>
      </c>
      <c r="AC39" s="568"/>
      <c r="AD39" s="569">
        <v>14.644632186096079</v>
      </c>
      <c r="AE39" s="568"/>
      <c r="AF39" s="569">
        <v>32.721166587805357</v>
      </c>
      <c r="AG39" s="568" t="s">
        <v>358</v>
      </c>
      <c r="AH39" s="569">
        <v>8.9190292474608341</v>
      </c>
      <c r="AI39" s="568"/>
      <c r="AJ39" s="569">
        <v>9.3925192739951182</v>
      </c>
      <c r="AK39" s="568"/>
      <c r="AL39" s="569">
        <v>6.0575312680510667</v>
      </c>
      <c r="AM39" s="568"/>
      <c r="AN39" s="569">
        <v>14.165631212788334</v>
      </c>
      <c r="AO39" s="568" t="s">
        <v>358</v>
      </c>
      <c r="AP39" s="569">
        <v>9.2397341954424252</v>
      </c>
      <c r="AQ39" s="568"/>
      <c r="AR39" s="569">
        <v>12.580404756040204</v>
      </c>
      <c r="AS39" s="568"/>
      <c r="AT39" s="569">
        <v>14.520109576766489</v>
      </c>
      <c r="AU39" s="568"/>
      <c r="AV39" s="569">
        <v>14.670360905721113</v>
      </c>
      <c r="AW39" s="568"/>
      <c r="AX39" s="569">
        <v>11.996208107508531</v>
      </c>
      <c r="AY39" s="568"/>
      <c r="AZ39" s="569">
        <v>11.575244625176955</v>
      </c>
      <c r="BA39" s="568"/>
      <c r="BB39" s="569">
        <v>4.5177232836181229</v>
      </c>
      <c r="BC39" s="568"/>
      <c r="BD39" s="569">
        <v>5.3179003420747666</v>
      </c>
      <c r="BE39" s="568"/>
      <c r="BF39" s="569">
        <v>7.0332682553748125</v>
      </c>
      <c r="BG39" s="568"/>
      <c r="BH39" s="569">
        <v>6.6342314776395837</v>
      </c>
      <c r="BI39" s="568"/>
      <c r="BJ39" s="569" t="s">
        <v>700</v>
      </c>
      <c r="BK39" s="571"/>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479" t="str">
        <f>Parameters!S39</f>
        <v>Construction</v>
      </c>
      <c r="E40" s="472"/>
      <c r="F40" s="564">
        <v>354.97367920808716</v>
      </c>
      <c r="G40" s="568"/>
      <c r="H40" s="565">
        <v>1670.794010313331</v>
      </c>
      <c r="I40" s="568"/>
      <c r="J40" s="565">
        <v>403.71197325316291</v>
      </c>
      <c r="K40" s="568"/>
      <c r="L40" s="565">
        <v>2243.6024679936277</v>
      </c>
      <c r="M40" s="568"/>
      <c r="N40" s="565">
        <v>547.24799217967575</v>
      </c>
      <c r="O40" s="568"/>
      <c r="P40" s="565">
        <v>572.43383409242062</v>
      </c>
      <c r="Q40" s="568"/>
      <c r="R40" s="565">
        <v>551.37849725061847</v>
      </c>
      <c r="S40" s="568"/>
      <c r="T40" s="565">
        <v>1423.0959401070286</v>
      </c>
      <c r="U40" s="568"/>
      <c r="V40" s="565">
        <v>1726.6945089113674</v>
      </c>
      <c r="W40" s="568"/>
      <c r="X40" s="565">
        <v>913.37456021287733</v>
      </c>
      <c r="Y40" s="568"/>
      <c r="Z40" s="565">
        <v>1564.3281314349128</v>
      </c>
      <c r="AA40" s="568"/>
      <c r="AB40" s="565">
        <v>2089.5975971780913</v>
      </c>
      <c r="AC40" s="568" t="s">
        <v>358</v>
      </c>
      <c r="AD40" s="565">
        <v>1655.0728163219994</v>
      </c>
      <c r="AE40" s="568"/>
      <c r="AF40" s="565">
        <v>1601.9996660134043</v>
      </c>
      <c r="AG40" s="568"/>
      <c r="AH40" s="565">
        <v>1429.2022891931317</v>
      </c>
      <c r="AI40" s="568"/>
      <c r="AJ40" s="565">
        <v>1011.7850385070491</v>
      </c>
      <c r="AK40" s="568"/>
      <c r="AL40" s="565">
        <v>832.68772671814941</v>
      </c>
      <c r="AM40" s="568"/>
      <c r="AN40" s="565">
        <v>392.33249967798969</v>
      </c>
      <c r="AO40" s="568"/>
      <c r="AP40" s="565">
        <v>631.33837023417675</v>
      </c>
      <c r="AQ40" s="568"/>
      <c r="AR40" s="565">
        <v>534.80842111985919</v>
      </c>
      <c r="AS40" s="568"/>
      <c r="AT40" s="565">
        <v>2258.1347212745686</v>
      </c>
      <c r="AU40" s="568" t="s">
        <v>358</v>
      </c>
      <c r="AV40" s="565">
        <v>681.64568171811891</v>
      </c>
      <c r="AW40" s="568"/>
      <c r="AX40" s="565">
        <v>1228.7038464221964</v>
      </c>
      <c r="AY40" s="568" t="s">
        <v>358</v>
      </c>
      <c r="AZ40" s="565">
        <v>669.44679789012537</v>
      </c>
      <c r="BA40" s="568"/>
      <c r="BB40" s="565">
        <v>927.77553052767291</v>
      </c>
      <c r="BC40" s="568" t="s">
        <v>358</v>
      </c>
      <c r="BD40" s="565">
        <v>1802.863297967778</v>
      </c>
      <c r="BE40" s="568" t="s">
        <v>576</v>
      </c>
      <c r="BF40" s="565">
        <v>1507.77880143376</v>
      </c>
      <c r="BG40" s="568"/>
      <c r="BH40" s="565">
        <v>926.96985061509201</v>
      </c>
      <c r="BI40" s="568" t="s">
        <v>752</v>
      </c>
      <c r="BJ40" s="565" t="s">
        <v>700</v>
      </c>
      <c r="BK40" s="571"/>
      <c r="CJ40" s="303"/>
      <c r="CK40" s="303"/>
      <c r="CL40" s="303"/>
      <c r="CM40" s="304" t="s">
        <v>159</v>
      </c>
      <c r="CN40" s="303" t="s">
        <v>946</v>
      </c>
      <c r="CO40" s="303"/>
      <c r="CP40" s="303"/>
      <c r="CQ40" s="303"/>
      <c r="CR40" s="303"/>
      <c r="CS40" s="303"/>
      <c r="CT40" s="303"/>
    </row>
    <row r="41" spans="1:98" s="13" customFormat="1">
      <c r="A41" s="36"/>
      <c r="B41" s="207" t="str">
        <f>Parameters!Q40</f>
        <v>G</v>
      </c>
      <c r="C41" s="208"/>
      <c r="D41" s="479" t="str">
        <f>Parameters!S40</f>
        <v>Wholesale and retail trade; repair of motor vehicles and motorcycles</v>
      </c>
      <c r="E41" s="481"/>
      <c r="F41" s="564">
        <v>402.47222635208777</v>
      </c>
      <c r="G41" s="568"/>
      <c r="H41" s="565">
        <v>425.05679978716194</v>
      </c>
      <c r="I41" s="568"/>
      <c r="J41" s="565">
        <v>445.94648637512944</v>
      </c>
      <c r="K41" s="568"/>
      <c r="L41" s="565">
        <v>457.56664938921051</v>
      </c>
      <c r="M41" s="568"/>
      <c r="N41" s="565">
        <v>439.72218611149106</v>
      </c>
      <c r="O41" s="568"/>
      <c r="P41" s="565">
        <v>493.19556111693555</v>
      </c>
      <c r="Q41" s="568"/>
      <c r="R41" s="565">
        <v>475.12719434602155</v>
      </c>
      <c r="S41" s="568"/>
      <c r="T41" s="565">
        <v>418.64817477972861</v>
      </c>
      <c r="U41" s="568"/>
      <c r="V41" s="565">
        <v>384.91288756999688</v>
      </c>
      <c r="W41" s="568"/>
      <c r="X41" s="565">
        <v>352.32551131582102</v>
      </c>
      <c r="Y41" s="568"/>
      <c r="Z41" s="565">
        <v>353.88960080592619</v>
      </c>
      <c r="AA41" s="568"/>
      <c r="AB41" s="565">
        <v>285.07903732480878</v>
      </c>
      <c r="AC41" s="568"/>
      <c r="AD41" s="565">
        <v>263.7372788549813</v>
      </c>
      <c r="AE41" s="568"/>
      <c r="AF41" s="565">
        <v>245.95019258277745</v>
      </c>
      <c r="AG41" s="568"/>
      <c r="AH41" s="565">
        <v>248.31082537857824</v>
      </c>
      <c r="AI41" s="568"/>
      <c r="AJ41" s="565">
        <v>273.71300734482713</v>
      </c>
      <c r="AK41" s="568"/>
      <c r="AL41" s="565">
        <v>246.34309091670502</v>
      </c>
      <c r="AM41" s="568"/>
      <c r="AN41" s="565">
        <v>252.15110053711106</v>
      </c>
      <c r="AO41" s="568"/>
      <c r="AP41" s="565">
        <v>185.78626360497748</v>
      </c>
      <c r="AQ41" s="568"/>
      <c r="AR41" s="565">
        <v>173.96238795326929</v>
      </c>
      <c r="AS41" s="568"/>
      <c r="AT41" s="565">
        <v>187.30937906538958</v>
      </c>
      <c r="AU41" s="568"/>
      <c r="AV41" s="565">
        <v>195.51861880955056</v>
      </c>
      <c r="AW41" s="568"/>
      <c r="AX41" s="565">
        <v>197.82726610333884</v>
      </c>
      <c r="AY41" s="568"/>
      <c r="AZ41" s="565">
        <v>194.58811717388969</v>
      </c>
      <c r="BA41" s="568"/>
      <c r="BB41" s="565">
        <v>190.99486451744423</v>
      </c>
      <c r="BC41" s="568"/>
      <c r="BD41" s="565">
        <v>172.34670908160928</v>
      </c>
      <c r="BE41" s="568"/>
      <c r="BF41" s="565">
        <v>181.3471593373485</v>
      </c>
      <c r="BG41" s="568"/>
      <c r="BH41" s="565">
        <v>170.93534734723426</v>
      </c>
      <c r="BI41" s="568"/>
      <c r="BJ41" s="565" t="s">
        <v>700</v>
      </c>
      <c r="BK41" s="571"/>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471" t="str">
        <f>Parameters!S41</f>
        <v>Wholesale and retail trade and repair of motor vehicles and motorcycles</v>
      </c>
      <c r="E42" s="472"/>
      <c r="F42" s="567">
        <v>34.721626886144826</v>
      </c>
      <c r="G42" s="568"/>
      <c r="H42" s="569">
        <v>45.364327518747061</v>
      </c>
      <c r="I42" s="568"/>
      <c r="J42" s="569">
        <v>40.959698718217133</v>
      </c>
      <c r="K42" s="568"/>
      <c r="L42" s="569">
        <v>47.82084611150465</v>
      </c>
      <c r="M42" s="568"/>
      <c r="N42" s="569">
        <v>39.269858677280531</v>
      </c>
      <c r="O42" s="568"/>
      <c r="P42" s="569">
        <v>39.973854327130312</v>
      </c>
      <c r="Q42" s="568"/>
      <c r="R42" s="569">
        <v>50.582939688779611</v>
      </c>
      <c r="S42" s="568"/>
      <c r="T42" s="569">
        <v>46.38739689595306</v>
      </c>
      <c r="U42" s="568"/>
      <c r="V42" s="569">
        <v>42.559567120030444</v>
      </c>
      <c r="W42" s="568"/>
      <c r="X42" s="569">
        <v>48.312743932814811</v>
      </c>
      <c r="Y42" s="568"/>
      <c r="Z42" s="569">
        <v>47.042410776936734</v>
      </c>
      <c r="AA42" s="568"/>
      <c r="AB42" s="569">
        <v>43.491999042216797</v>
      </c>
      <c r="AC42" s="568"/>
      <c r="AD42" s="569">
        <v>41.956178043262859</v>
      </c>
      <c r="AE42" s="568"/>
      <c r="AF42" s="569">
        <v>41.399380679519112</v>
      </c>
      <c r="AG42" s="568"/>
      <c r="AH42" s="569">
        <v>29.449087504468906</v>
      </c>
      <c r="AI42" s="568"/>
      <c r="AJ42" s="569">
        <v>25.543705983827447</v>
      </c>
      <c r="AK42" s="568"/>
      <c r="AL42" s="569">
        <v>19.491004142302405</v>
      </c>
      <c r="AM42" s="568"/>
      <c r="AN42" s="569">
        <v>21.273750171489382</v>
      </c>
      <c r="AO42" s="568"/>
      <c r="AP42" s="569">
        <v>18.146282219738875</v>
      </c>
      <c r="AQ42" s="568"/>
      <c r="AR42" s="569">
        <v>16.477136497532182</v>
      </c>
      <c r="AS42" s="568"/>
      <c r="AT42" s="569">
        <v>18.568717675147379</v>
      </c>
      <c r="AU42" s="568"/>
      <c r="AV42" s="569">
        <v>17.857000380693808</v>
      </c>
      <c r="AW42" s="568"/>
      <c r="AX42" s="569">
        <v>21.372281855885831</v>
      </c>
      <c r="AY42" s="568"/>
      <c r="AZ42" s="569">
        <v>23.900646251502526</v>
      </c>
      <c r="BA42" s="568"/>
      <c r="BB42" s="569">
        <v>26.769981498059209</v>
      </c>
      <c r="BC42" s="568"/>
      <c r="BD42" s="569">
        <v>23.103236126120347</v>
      </c>
      <c r="BE42" s="568"/>
      <c r="BF42" s="569">
        <v>23.858052046492801</v>
      </c>
      <c r="BG42" s="568"/>
      <c r="BH42" s="569">
        <v>25.18579901719092</v>
      </c>
      <c r="BI42" s="568"/>
      <c r="BJ42" s="569" t="s">
        <v>700</v>
      </c>
      <c r="BK42" s="571"/>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471" t="str">
        <f>Parameters!S42</f>
        <v>Wholesale trade, except of motor vehicles and motorcycles</v>
      </c>
      <c r="E43" s="472"/>
      <c r="F43" s="567">
        <v>175.70545575221664</v>
      </c>
      <c r="G43" s="568"/>
      <c r="H43" s="569">
        <v>183.92185695290175</v>
      </c>
      <c r="I43" s="568"/>
      <c r="J43" s="569">
        <v>224.01262678246772</v>
      </c>
      <c r="K43" s="568"/>
      <c r="L43" s="569">
        <v>213.75033403507396</v>
      </c>
      <c r="M43" s="568"/>
      <c r="N43" s="569">
        <v>220.79679373320394</v>
      </c>
      <c r="O43" s="568"/>
      <c r="P43" s="569">
        <v>232.26206618738436</v>
      </c>
      <c r="Q43" s="568"/>
      <c r="R43" s="569">
        <v>210.34148081177707</v>
      </c>
      <c r="S43" s="568"/>
      <c r="T43" s="569">
        <v>173.9125961176733</v>
      </c>
      <c r="U43" s="568"/>
      <c r="V43" s="569">
        <v>159.87250464139453</v>
      </c>
      <c r="W43" s="568"/>
      <c r="X43" s="569">
        <v>153.60321645371133</v>
      </c>
      <c r="Y43" s="568"/>
      <c r="Z43" s="569">
        <v>157.19890348486874</v>
      </c>
      <c r="AA43" s="568"/>
      <c r="AB43" s="569">
        <v>117.28937248327213</v>
      </c>
      <c r="AC43" s="568"/>
      <c r="AD43" s="569">
        <v>114.17170794217168</v>
      </c>
      <c r="AE43" s="568"/>
      <c r="AF43" s="569">
        <v>99.308285777671088</v>
      </c>
      <c r="AG43" s="568"/>
      <c r="AH43" s="569">
        <v>119.11677026500625</v>
      </c>
      <c r="AI43" s="568"/>
      <c r="AJ43" s="569">
        <v>132.25307684353768</v>
      </c>
      <c r="AK43" s="568"/>
      <c r="AL43" s="569">
        <v>115.69090712222561</v>
      </c>
      <c r="AM43" s="568"/>
      <c r="AN43" s="569">
        <v>103.86315766238168</v>
      </c>
      <c r="AO43" s="568"/>
      <c r="AP43" s="569">
        <v>74.499952506439925</v>
      </c>
      <c r="AQ43" s="568"/>
      <c r="AR43" s="569">
        <v>69.323034866008854</v>
      </c>
      <c r="AS43" s="568"/>
      <c r="AT43" s="569">
        <v>72.422154957450559</v>
      </c>
      <c r="AU43" s="568"/>
      <c r="AV43" s="569">
        <v>81.73580229591569</v>
      </c>
      <c r="AW43" s="568"/>
      <c r="AX43" s="569">
        <v>79.415084027884035</v>
      </c>
      <c r="AY43" s="568"/>
      <c r="AZ43" s="569">
        <v>76.734209063408272</v>
      </c>
      <c r="BA43" s="568"/>
      <c r="BB43" s="569">
        <v>73.029476056962864</v>
      </c>
      <c r="BC43" s="568"/>
      <c r="BD43" s="569">
        <v>66.578809720775183</v>
      </c>
      <c r="BE43" s="568"/>
      <c r="BF43" s="569">
        <v>70.706214007947096</v>
      </c>
      <c r="BG43" s="568"/>
      <c r="BH43" s="569">
        <v>67.810681109674576</v>
      </c>
      <c r="BI43" s="568"/>
      <c r="BJ43" s="569" t="s">
        <v>700</v>
      </c>
      <c r="BK43" s="571"/>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471" t="str">
        <f>Parameters!S43</f>
        <v>Retail trade, except of motor vehicles and motorcycles</v>
      </c>
      <c r="E44" s="472"/>
      <c r="F44" s="567">
        <v>192.04514371372633</v>
      </c>
      <c r="G44" s="568"/>
      <c r="H44" s="569">
        <v>195.77061531551311</v>
      </c>
      <c r="I44" s="568"/>
      <c r="J44" s="569">
        <v>180.97416087444461</v>
      </c>
      <c r="K44" s="568"/>
      <c r="L44" s="569">
        <v>195.99546924263186</v>
      </c>
      <c r="M44" s="568"/>
      <c r="N44" s="569">
        <v>179.65553370100656</v>
      </c>
      <c r="O44" s="568"/>
      <c r="P44" s="569">
        <v>220.95964060242093</v>
      </c>
      <c r="Q44" s="568"/>
      <c r="R44" s="569">
        <v>214.20277384546489</v>
      </c>
      <c r="S44" s="568"/>
      <c r="T44" s="569">
        <v>198.34818176610221</v>
      </c>
      <c r="U44" s="568"/>
      <c r="V44" s="569">
        <v>182.48081580857189</v>
      </c>
      <c r="W44" s="568"/>
      <c r="X44" s="569">
        <v>150.40955092929485</v>
      </c>
      <c r="Y44" s="568"/>
      <c r="Z44" s="569">
        <v>149.64828654412071</v>
      </c>
      <c r="AA44" s="568"/>
      <c r="AB44" s="569">
        <v>124.29766579931983</v>
      </c>
      <c r="AC44" s="568"/>
      <c r="AD44" s="569">
        <v>107.60939286954677</v>
      </c>
      <c r="AE44" s="568"/>
      <c r="AF44" s="569">
        <v>105.24252612558725</v>
      </c>
      <c r="AG44" s="568"/>
      <c r="AH44" s="569">
        <v>99.744967609103099</v>
      </c>
      <c r="AI44" s="568"/>
      <c r="AJ44" s="569">
        <v>115.91622451746201</v>
      </c>
      <c r="AK44" s="568"/>
      <c r="AL44" s="569">
        <v>111.16117965217698</v>
      </c>
      <c r="AM44" s="568"/>
      <c r="AN44" s="569">
        <v>127.01419270324001</v>
      </c>
      <c r="AO44" s="568"/>
      <c r="AP44" s="569">
        <v>93.140028878798688</v>
      </c>
      <c r="AQ44" s="568"/>
      <c r="AR44" s="569">
        <v>88.162216589728231</v>
      </c>
      <c r="AS44" s="568"/>
      <c r="AT44" s="569">
        <v>96.318506432791636</v>
      </c>
      <c r="AU44" s="568"/>
      <c r="AV44" s="569">
        <v>95.925816132941065</v>
      </c>
      <c r="AW44" s="568"/>
      <c r="AX44" s="569">
        <v>97.039900219568992</v>
      </c>
      <c r="AY44" s="568"/>
      <c r="AZ44" s="569">
        <v>93.953261858978891</v>
      </c>
      <c r="BA44" s="568"/>
      <c r="BB44" s="569">
        <v>91.19540696242214</v>
      </c>
      <c r="BC44" s="568"/>
      <c r="BD44" s="569">
        <v>82.664663234713757</v>
      </c>
      <c r="BE44" s="568"/>
      <c r="BF44" s="569">
        <v>86.782893282908589</v>
      </c>
      <c r="BG44" s="568"/>
      <c r="BH44" s="569">
        <v>77.938867220368763</v>
      </c>
      <c r="BI44" s="568"/>
      <c r="BJ44" s="569" t="s">
        <v>700</v>
      </c>
      <c r="BK44" s="571"/>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479" t="str">
        <f>Parameters!S44</f>
        <v>Transportation and storage</v>
      </c>
      <c r="E45" s="481"/>
      <c r="F45" s="564">
        <v>1133.4381323887762</v>
      </c>
      <c r="G45" s="568"/>
      <c r="H45" s="565">
        <v>1143.6582316961208</v>
      </c>
      <c r="I45" s="568"/>
      <c r="J45" s="565">
        <v>1102.3358884857519</v>
      </c>
      <c r="K45" s="568"/>
      <c r="L45" s="565">
        <v>1136.6345378145493</v>
      </c>
      <c r="M45" s="568"/>
      <c r="N45" s="565">
        <v>1037.7206885569633</v>
      </c>
      <c r="O45" s="568"/>
      <c r="P45" s="565">
        <v>931.32327378427215</v>
      </c>
      <c r="Q45" s="568"/>
      <c r="R45" s="565">
        <v>1007.301140461975</v>
      </c>
      <c r="S45" s="568"/>
      <c r="T45" s="565">
        <v>991.69758086542333</v>
      </c>
      <c r="U45" s="568"/>
      <c r="V45" s="565">
        <v>931.0454530243718</v>
      </c>
      <c r="W45" s="568"/>
      <c r="X45" s="565">
        <v>990.4260925663533</v>
      </c>
      <c r="Y45" s="568"/>
      <c r="Z45" s="565">
        <v>1147.8802006064643</v>
      </c>
      <c r="AA45" s="568"/>
      <c r="AB45" s="565">
        <v>1002.825027219489</v>
      </c>
      <c r="AC45" s="568"/>
      <c r="AD45" s="565">
        <v>1041.2813998712456</v>
      </c>
      <c r="AE45" s="568"/>
      <c r="AF45" s="565">
        <v>1133.6692761528616</v>
      </c>
      <c r="AG45" s="568"/>
      <c r="AH45" s="565">
        <v>1010.4121738592356</v>
      </c>
      <c r="AI45" s="568"/>
      <c r="AJ45" s="565">
        <v>915.57762520812116</v>
      </c>
      <c r="AK45" s="568"/>
      <c r="AL45" s="565">
        <v>624.90600358683912</v>
      </c>
      <c r="AM45" s="568"/>
      <c r="AN45" s="565">
        <v>617.52236215055041</v>
      </c>
      <c r="AO45" s="568"/>
      <c r="AP45" s="565">
        <v>498.1658190712518</v>
      </c>
      <c r="AQ45" s="568"/>
      <c r="AR45" s="565">
        <v>359.1600973362273</v>
      </c>
      <c r="AS45" s="568"/>
      <c r="AT45" s="565">
        <v>506.02308951239837</v>
      </c>
      <c r="AU45" s="568"/>
      <c r="AV45" s="565">
        <v>505.33931219933777</v>
      </c>
      <c r="AW45" s="568"/>
      <c r="AX45" s="565">
        <v>485.75769171502162</v>
      </c>
      <c r="AY45" s="568"/>
      <c r="AZ45" s="565">
        <v>481.99711333762059</v>
      </c>
      <c r="BA45" s="568"/>
      <c r="BB45" s="565">
        <v>480.3478975721406</v>
      </c>
      <c r="BC45" s="568"/>
      <c r="BD45" s="565">
        <v>338.75858050761315</v>
      </c>
      <c r="BE45" s="568"/>
      <c r="BF45" s="565">
        <v>454.82781050416696</v>
      </c>
      <c r="BG45" s="568"/>
      <c r="BH45" s="565">
        <v>451.22914430984787</v>
      </c>
      <c r="BI45" s="568"/>
      <c r="BJ45" s="565" t="s">
        <v>700</v>
      </c>
      <c r="BK45" s="571"/>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471" t="str">
        <f>Parameters!S45</f>
        <v>Land transport and transport via pipelines</v>
      </c>
      <c r="E46" s="472"/>
      <c r="F46" s="567">
        <v>959.71857407461619</v>
      </c>
      <c r="G46" s="568"/>
      <c r="H46" s="569">
        <v>963.09051487049396</v>
      </c>
      <c r="I46" s="568"/>
      <c r="J46" s="569">
        <v>941.11058745147136</v>
      </c>
      <c r="K46" s="568"/>
      <c r="L46" s="569">
        <v>972.05568745917287</v>
      </c>
      <c r="M46" s="568"/>
      <c r="N46" s="569">
        <v>908.50952999463925</v>
      </c>
      <c r="O46" s="568"/>
      <c r="P46" s="569">
        <v>782.72502221743571</v>
      </c>
      <c r="Q46" s="568"/>
      <c r="R46" s="569">
        <v>821.86812875928388</v>
      </c>
      <c r="S46" s="568"/>
      <c r="T46" s="569">
        <v>875.4526009285787</v>
      </c>
      <c r="U46" s="568"/>
      <c r="V46" s="569">
        <v>831.87590336297831</v>
      </c>
      <c r="W46" s="568"/>
      <c r="X46" s="569">
        <v>922.8003529408777</v>
      </c>
      <c r="Y46" s="568"/>
      <c r="Z46" s="569">
        <v>1068.6714290077923</v>
      </c>
      <c r="AA46" s="568"/>
      <c r="AB46" s="569">
        <v>936.86075664951181</v>
      </c>
      <c r="AC46" s="568"/>
      <c r="AD46" s="569">
        <v>991.20854451698767</v>
      </c>
      <c r="AE46" s="568"/>
      <c r="AF46" s="569">
        <v>1084.1341466396004</v>
      </c>
      <c r="AG46" s="568"/>
      <c r="AH46" s="569">
        <v>966.89902661220856</v>
      </c>
      <c r="AI46" s="568"/>
      <c r="AJ46" s="569">
        <v>864.23011918881571</v>
      </c>
      <c r="AK46" s="568"/>
      <c r="AL46" s="569">
        <v>572.9100714696973</v>
      </c>
      <c r="AM46" s="568"/>
      <c r="AN46" s="569">
        <v>577.38154462640136</v>
      </c>
      <c r="AO46" s="568"/>
      <c r="AP46" s="569">
        <v>435.96408039887672</v>
      </c>
      <c r="AQ46" s="568"/>
      <c r="AR46" s="569">
        <v>311.13210038182973</v>
      </c>
      <c r="AS46" s="568"/>
      <c r="AT46" s="569">
        <v>444.17590241157728</v>
      </c>
      <c r="AU46" s="568"/>
      <c r="AV46" s="569">
        <v>444.89028780566872</v>
      </c>
      <c r="AW46" s="568"/>
      <c r="AX46" s="569">
        <v>420.71310869797384</v>
      </c>
      <c r="AY46" s="568"/>
      <c r="AZ46" s="569">
        <v>428.87325240093492</v>
      </c>
      <c r="BA46" s="568"/>
      <c r="BB46" s="569">
        <v>425.48669666056441</v>
      </c>
      <c r="BC46" s="568"/>
      <c r="BD46" s="569">
        <v>293.70897061890992</v>
      </c>
      <c r="BE46" s="568"/>
      <c r="BF46" s="569">
        <v>399.26819963080004</v>
      </c>
      <c r="BG46" s="568"/>
      <c r="BH46" s="569">
        <v>400.07620443443835</v>
      </c>
      <c r="BI46" s="568"/>
      <c r="BJ46" s="569" t="s">
        <v>700</v>
      </c>
      <c r="BK46" s="571"/>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471" t="str">
        <f>Parameters!S46</f>
        <v>Water transport</v>
      </c>
      <c r="E47" s="500"/>
      <c r="F47" s="567">
        <v>29.628972907643195</v>
      </c>
      <c r="G47" s="568"/>
      <c r="H47" s="569">
        <v>25.601386020279477</v>
      </c>
      <c r="I47" s="568"/>
      <c r="J47" s="569">
        <v>15.751926172832109</v>
      </c>
      <c r="K47" s="568"/>
      <c r="L47" s="569">
        <v>21.262022356599378</v>
      </c>
      <c r="M47" s="568"/>
      <c r="N47" s="569">
        <v>5.603091906586692</v>
      </c>
      <c r="O47" s="568"/>
      <c r="P47" s="569">
        <v>1.1296025498178934</v>
      </c>
      <c r="Q47" s="568"/>
      <c r="R47" s="569">
        <v>13.765507586845819</v>
      </c>
      <c r="S47" s="568"/>
      <c r="T47" s="569">
        <v>15.086678556018652</v>
      </c>
      <c r="U47" s="568"/>
      <c r="V47" s="569">
        <v>11.431072893914525</v>
      </c>
      <c r="W47" s="568"/>
      <c r="X47" s="569">
        <v>4.704164798904066</v>
      </c>
      <c r="Y47" s="568"/>
      <c r="Z47" s="569">
        <v>0.72657658956359616</v>
      </c>
      <c r="AA47" s="568"/>
      <c r="AB47" s="569">
        <v>15.311554131642326</v>
      </c>
      <c r="AC47" s="568"/>
      <c r="AD47" s="569">
        <v>16.391930511332458</v>
      </c>
      <c r="AE47" s="568"/>
      <c r="AF47" s="569">
        <v>17.372537608783045</v>
      </c>
      <c r="AG47" s="568"/>
      <c r="AH47" s="569">
        <v>15.890042718213982</v>
      </c>
      <c r="AI47" s="568"/>
      <c r="AJ47" s="569">
        <v>16.793472112364132</v>
      </c>
      <c r="AK47" s="568"/>
      <c r="AL47" s="569">
        <v>14.879087190244721</v>
      </c>
      <c r="AM47" s="568"/>
      <c r="AN47" s="569">
        <v>5.3757252768697228</v>
      </c>
      <c r="AO47" s="568"/>
      <c r="AP47" s="569">
        <v>8.1956384716061574</v>
      </c>
      <c r="AQ47" s="568"/>
      <c r="AR47" s="569">
        <v>9.4624865202241626</v>
      </c>
      <c r="AS47" s="568"/>
      <c r="AT47" s="569">
        <v>14.336426011971341</v>
      </c>
      <c r="AU47" s="568"/>
      <c r="AV47" s="569">
        <v>11.863281014509294</v>
      </c>
      <c r="AW47" s="568"/>
      <c r="AX47" s="569">
        <v>11.698297056772354</v>
      </c>
      <c r="AY47" s="568"/>
      <c r="AZ47" s="569">
        <v>6.9271009323084245</v>
      </c>
      <c r="BA47" s="568"/>
      <c r="BB47" s="569">
        <v>10.106252735236353</v>
      </c>
      <c r="BC47" s="568"/>
      <c r="BD47" s="569">
        <v>10.28459111966607</v>
      </c>
      <c r="BE47" s="568"/>
      <c r="BF47" s="569">
        <v>11.525547695930277</v>
      </c>
      <c r="BG47" s="568"/>
      <c r="BH47" s="569">
        <v>11.416893076734597</v>
      </c>
      <c r="BI47" s="568"/>
      <c r="BJ47" s="569" t="s">
        <v>700</v>
      </c>
      <c r="BK47" s="571"/>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474" t="str">
        <f>Parameters!S47</f>
        <v>Air transport</v>
      </c>
      <c r="E48" s="473"/>
      <c r="F48" s="567">
        <v>0.67836408447407015</v>
      </c>
      <c r="G48" s="568"/>
      <c r="H48" s="569">
        <v>0.70485432082336263</v>
      </c>
      <c r="I48" s="568"/>
      <c r="J48" s="569">
        <v>0.75346070002614307</v>
      </c>
      <c r="K48" s="568"/>
      <c r="L48" s="569">
        <v>0.68924770697071336</v>
      </c>
      <c r="M48" s="568"/>
      <c r="N48" s="569">
        <v>0.59360219088963573</v>
      </c>
      <c r="O48" s="568"/>
      <c r="P48" s="569">
        <v>0.68799394616438037</v>
      </c>
      <c r="Q48" s="568"/>
      <c r="R48" s="569">
        <v>0.63108614372971139</v>
      </c>
      <c r="S48" s="568"/>
      <c r="T48" s="569">
        <v>0.63785114255900932</v>
      </c>
      <c r="U48" s="568"/>
      <c r="V48" s="569">
        <v>0.64469278280005815</v>
      </c>
      <c r="W48" s="568"/>
      <c r="X48" s="569">
        <v>0.64769118089847266</v>
      </c>
      <c r="Y48" s="568"/>
      <c r="Z48" s="569">
        <v>0.71767332738723322</v>
      </c>
      <c r="AA48" s="568"/>
      <c r="AB48" s="569">
        <v>0.67393979564810613</v>
      </c>
      <c r="AC48" s="568"/>
      <c r="AD48" s="569">
        <v>1.4911296957820008</v>
      </c>
      <c r="AE48" s="568"/>
      <c r="AF48" s="569">
        <v>0.76755058187586567</v>
      </c>
      <c r="AG48" s="568"/>
      <c r="AH48" s="569">
        <v>0.69204819700865505</v>
      </c>
      <c r="AI48" s="568"/>
      <c r="AJ48" s="569">
        <v>0.57182065788025516</v>
      </c>
      <c r="AK48" s="568"/>
      <c r="AL48" s="569">
        <v>0.73156516987717091</v>
      </c>
      <c r="AM48" s="568"/>
      <c r="AN48" s="569">
        <v>0.68123829748654763</v>
      </c>
      <c r="AO48" s="568"/>
      <c r="AP48" s="569">
        <v>0.48986260608642518</v>
      </c>
      <c r="AQ48" s="568"/>
      <c r="AR48" s="569">
        <v>0.50258693451942682</v>
      </c>
      <c r="AS48" s="568"/>
      <c r="AT48" s="569">
        <v>0.57633761761959701</v>
      </c>
      <c r="AU48" s="568"/>
      <c r="AV48" s="569">
        <v>0.59281194837444473</v>
      </c>
      <c r="AW48" s="568"/>
      <c r="AX48" s="569">
        <v>0.58068428347540024</v>
      </c>
      <c r="AY48" s="568"/>
      <c r="AZ48" s="569">
        <v>0.67155102621601881</v>
      </c>
      <c r="BA48" s="568"/>
      <c r="BB48" s="569">
        <v>0.6769799841955183</v>
      </c>
      <c r="BC48" s="568"/>
      <c r="BD48" s="569">
        <v>0.47851190931228776</v>
      </c>
      <c r="BE48" s="568"/>
      <c r="BF48" s="569">
        <v>0.35754679312806864</v>
      </c>
      <c r="BG48" s="568"/>
      <c r="BH48" s="569">
        <v>0.41995244503242768</v>
      </c>
      <c r="BI48" s="568"/>
      <c r="BJ48" s="569" t="s">
        <v>700</v>
      </c>
      <c r="BK48" s="571"/>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474" t="str">
        <f>Parameters!S48</f>
        <v>Warehousing and support activities for transportation</v>
      </c>
      <c r="E49" s="473"/>
      <c r="F49" s="567">
        <v>116.50016862058551</v>
      </c>
      <c r="G49" s="568"/>
      <c r="H49" s="569">
        <v>127.20342301189835</v>
      </c>
      <c r="I49" s="568"/>
      <c r="J49" s="569">
        <v>117.02784667155926</v>
      </c>
      <c r="K49" s="568"/>
      <c r="L49" s="569">
        <v>115.26591774353655</v>
      </c>
      <c r="M49" s="568"/>
      <c r="N49" s="569">
        <v>96.214528691393824</v>
      </c>
      <c r="O49" s="568"/>
      <c r="P49" s="569">
        <v>118.38965754318669</v>
      </c>
      <c r="Q49" s="568"/>
      <c r="R49" s="569">
        <v>146.25998351067156</v>
      </c>
      <c r="S49" s="568"/>
      <c r="T49" s="569">
        <v>79.118348323136686</v>
      </c>
      <c r="U49" s="568"/>
      <c r="V49" s="569">
        <v>67.633719259666506</v>
      </c>
      <c r="W49" s="568"/>
      <c r="X49" s="569">
        <v>46.112436773571766</v>
      </c>
      <c r="Y49" s="568"/>
      <c r="Z49" s="569">
        <v>62.261495376159658</v>
      </c>
      <c r="AA49" s="568"/>
      <c r="AB49" s="569">
        <v>37.266874404126227</v>
      </c>
      <c r="AC49" s="568"/>
      <c r="AD49" s="569">
        <v>21.365247847927336</v>
      </c>
      <c r="AE49" s="568"/>
      <c r="AF49" s="569">
        <v>20.183759247287604</v>
      </c>
      <c r="AG49" s="568"/>
      <c r="AH49" s="569">
        <v>16.567521933918886</v>
      </c>
      <c r="AI49" s="568"/>
      <c r="AJ49" s="569">
        <v>23.163432233520943</v>
      </c>
      <c r="AK49" s="568"/>
      <c r="AL49" s="569">
        <v>27.08991366369435</v>
      </c>
      <c r="AM49" s="568"/>
      <c r="AN49" s="569">
        <v>24.634102056056083</v>
      </c>
      <c r="AO49" s="568"/>
      <c r="AP49" s="569">
        <v>46.51780173342015</v>
      </c>
      <c r="AQ49" s="568"/>
      <c r="AR49" s="569">
        <v>31.630071880743216</v>
      </c>
      <c r="AS49" s="568"/>
      <c r="AT49" s="569">
        <v>38.937082345532048</v>
      </c>
      <c r="AU49" s="568"/>
      <c r="AV49" s="569">
        <v>41.05329160763732</v>
      </c>
      <c r="AW49" s="568"/>
      <c r="AX49" s="569">
        <v>44.787787886410648</v>
      </c>
      <c r="AY49" s="568"/>
      <c r="AZ49" s="569">
        <v>38.681755087882266</v>
      </c>
      <c r="BA49" s="568"/>
      <c r="BB49" s="569">
        <v>36.652629636698919</v>
      </c>
      <c r="BC49" s="568"/>
      <c r="BD49" s="569">
        <v>27.226111965074807</v>
      </c>
      <c r="BE49" s="568"/>
      <c r="BF49" s="569">
        <v>33.689863252355629</v>
      </c>
      <c r="BG49" s="568"/>
      <c r="BH49" s="569">
        <v>31.306185923983104</v>
      </c>
      <c r="BI49" s="568"/>
      <c r="BJ49" s="569" t="s">
        <v>700</v>
      </c>
      <c r="BK49" s="571"/>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474" t="str">
        <f>Parameters!S49</f>
        <v>Postal and courier activities</v>
      </c>
      <c r="E50" s="473"/>
      <c r="F50" s="567">
        <v>26.912052701457252</v>
      </c>
      <c r="G50" s="568"/>
      <c r="H50" s="569">
        <v>27.058053472625446</v>
      </c>
      <c r="I50" s="568"/>
      <c r="J50" s="569">
        <v>27.692067489862957</v>
      </c>
      <c r="K50" s="568"/>
      <c r="L50" s="569">
        <v>27.361662548269713</v>
      </c>
      <c r="M50" s="568"/>
      <c r="N50" s="569">
        <v>26.799935773453921</v>
      </c>
      <c r="O50" s="568"/>
      <c r="P50" s="569">
        <v>28.39099752766742</v>
      </c>
      <c r="Q50" s="568"/>
      <c r="R50" s="569">
        <v>24.776434461444037</v>
      </c>
      <c r="S50" s="568"/>
      <c r="T50" s="569">
        <v>21.402101915130189</v>
      </c>
      <c r="U50" s="568"/>
      <c r="V50" s="569">
        <v>19.460064725012497</v>
      </c>
      <c r="W50" s="568"/>
      <c r="X50" s="569">
        <v>16.161446872101283</v>
      </c>
      <c r="Y50" s="568"/>
      <c r="Z50" s="569">
        <v>15.503026305561422</v>
      </c>
      <c r="AA50" s="568"/>
      <c r="AB50" s="569">
        <v>12.71190223856042</v>
      </c>
      <c r="AC50" s="568"/>
      <c r="AD50" s="569">
        <v>10.82454729921608</v>
      </c>
      <c r="AE50" s="568"/>
      <c r="AF50" s="569">
        <v>11.211282075314795</v>
      </c>
      <c r="AG50" s="568"/>
      <c r="AH50" s="569">
        <v>10.363534397885626</v>
      </c>
      <c r="AI50" s="568"/>
      <c r="AJ50" s="569">
        <v>10.818781015540125</v>
      </c>
      <c r="AK50" s="568"/>
      <c r="AL50" s="569">
        <v>9.2953660933255886</v>
      </c>
      <c r="AM50" s="568"/>
      <c r="AN50" s="569">
        <v>9.4497518937366429</v>
      </c>
      <c r="AO50" s="568"/>
      <c r="AP50" s="569">
        <v>6.998435861262327</v>
      </c>
      <c r="AQ50" s="568"/>
      <c r="AR50" s="569">
        <v>6.4328516189107514</v>
      </c>
      <c r="AS50" s="568"/>
      <c r="AT50" s="569">
        <v>7.9973411256981377</v>
      </c>
      <c r="AU50" s="568"/>
      <c r="AV50" s="569">
        <v>6.9396398231479335</v>
      </c>
      <c r="AW50" s="568"/>
      <c r="AX50" s="569">
        <v>7.9778137903894022</v>
      </c>
      <c r="AY50" s="568"/>
      <c r="AZ50" s="569">
        <v>6.843453890278993</v>
      </c>
      <c r="BA50" s="568"/>
      <c r="BB50" s="569">
        <v>7.4253385554454496</v>
      </c>
      <c r="BC50" s="568"/>
      <c r="BD50" s="569">
        <v>7.0603948946501367</v>
      </c>
      <c r="BE50" s="568"/>
      <c r="BF50" s="569">
        <v>9.9866531319529681</v>
      </c>
      <c r="BG50" s="568"/>
      <c r="BH50" s="569">
        <v>8.0099084296593848</v>
      </c>
      <c r="BI50" s="568"/>
      <c r="BJ50" s="569" t="s">
        <v>700</v>
      </c>
      <c r="BK50" s="571"/>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479" t="str">
        <f>Parameters!S50</f>
        <v>Accommodation and food service activities</v>
      </c>
      <c r="E51" s="472"/>
      <c r="F51" s="564">
        <v>72.058337580134307</v>
      </c>
      <c r="G51" s="568"/>
      <c r="H51" s="565">
        <v>75.388614272285082</v>
      </c>
      <c r="I51" s="568"/>
      <c r="J51" s="565">
        <v>74.732487337882745</v>
      </c>
      <c r="K51" s="568"/>
      <c r="L51" s="565">
        <v>71.006710696086373</v>
      </c>
      <c r="M51" s="568"/>
      <c r="N51" s="565">
        <v>67.40731723256674</v>
      </c>
      <c r="O51" s="568"/>
      <c r="P51" s="565">
        <v>74.040223388039649</v>
      </c>
      <c r="Q51" s="568"/>
      <c r="R51" s="565">
        <v>69.967756283100613</v>
      </c>
      <c r="S51" s="568"/>
      <c r="T51" s="565">
        <v>59.290983302744877</v>
      </c>
      <c r="U51" s="568"/>
      <c r="V51" s="565">
        <v>51.686191614760823</v>
      </c>
      <c r="W51" s="568"/>
      <c r="X51" s="565">
        <v>41.907287828684886</v>
      </c>
      <c r="Y51" s="568"/>
      <c r="Z51" s="565">
        <v>36.832455615300461</v>
      </c>
      <c r="AA51" s="568"/>
      <c r="AB51" s="565">
        <v>31.110221142441429</v>
      </c>
      <c r="AC51" s="568"/>
      <c r="AD51" s="565">
        <v>29.152501067755718</v>
      </c>
      <c r="AE51" s="568"/>
      <c r="AF51" s="565">
        <v>29.51651294353297</v>
      </c>
      <c r="AG51" s="568"/>
      <c r="AH51" s="565">
        <v>28.185257555443862</v>
      </c>
      <c r="AI51" s="568"/>
      <c r="AJ51" s="565">
        <v>32.561807917321524</v>
      </c>
      <c r="AK51" s="568"/>
      <c r="AL51" s="565">
        <v>33.061439941694985</v>
      </c>
      <c r="AM51" s="568"/>
      <c r="AN51" s="565">
        <v>38.579180268471191</v>
      </c>
      <c r="AO51" s="568"/>
      <c r="AP51" s="565">
        <v>34.542644638584882</v>
      </c>
      <c r="AQ51" s="568"/>
      <c r="AR51" s="565">
        <v>36.7579448781037</v>
      </c>
      <c r="AS51" s="568"/>
      <c r="AT51" s="565">
        <v>35.580052521602262</v>
      </c>
      <c r="AU51" s="568"/>
      <c r="AV51" s="565">
        <v>35.960536078407209</v>
      </c>
      <c r="AW51" s="568"/>
      <c r="AX51" s="565">
        <v>37.063340041923162</v>
      </c>
      <c r="AY51" s="568"/>
      <c r="AZ51" s="565">
        <v>34.986640881180719</v>
      </c>
      <c r="BA51" s="568"/>
      <c r="BB51" s="565">
        <v>35.279814216973207</v>
      </c>
      <c r="BC51" s="568"/>
      <c r="BD51" s="565">
        <v>33.925808676162681</v>
      </c>
      <c r="BE51" s="568"/>
      <c r="BF51" s="565">
        <v>33.102403130721967</v>
      </c>
      <c r="BG51" s="568"/>
      <c r="BH51" s="565">
        <v>28.576908346223117</v>
      </c>
      <c r="BI51" s="568"/>
      <c r="BJ51" s="565" t="s">
        <v>700</v>
      </c>
      <c r="BK51" s="571"/>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479" t="str">
        <f>Parameters!S51</f>
        <v>Information and communication</v>
      </c>
      <c r="E52" s="481"/>
      <c r="F52" s="564">
        <v>62.39659827736434</v>
      </c>
      <c r="G52" s="568"/>
      <c r="H52" s="565">
        <v>64.212001971203364</v>
      </c>
      <c r="I52" s="568"/>
      <c r="J52" s="565">
        <v>63.546632048315985</v>
      </c>
      <c r="K52" s="568"/>
      <c r="L52" s="565">
        <v>63.042294869052739</v>
      </c>
      <c r="M52" s="568"/>
      <c r="N52" s="565">
        <v>61.700302444415883</v>
      </c>
      <c r="O52" s="568"/>
      <c r="P52" s="565">
        <v>68.068142022404601</v>
      </c>
      <c r="Q52" s="568"/>
      <c r="R52" s="565">
        <v>62.108191340835333</v>
      </c>
      <c r="S52" s="568"/>
      <c r="T52" s="565">
        <v>50.321909260195227</v>
      </c>
      <c r="U52" s="568"/>
      <c r="V52" s="565">
        <v>46.176821450913934</v>
      </c>
      <c r="W52" s="568"/>
      <c r="X52" s="565">
        <v>40.279412993912366</v>
      </c>
      <c r="Y52" s="568"/>
      <c r="Z52" s="565">
        <v>40.589709746040036</v>
      </c>
      <c r="AA52" s="568"/>
      <c r="AB52" s="565">
        <v>35.572295956281963</v>
      </c>
      <c r="AC52" s="568"/>
      <c r="AD52" s="565">
        <v>37.602205649579744</v>
      </c>
      <c r="AE52" s="568"/>
      <c r="AF52" s="565">
        <v>45.311478617290312</v>
      </c>
      <c r="AG52" s="568"/>
      <c r="AH52" s="565">
        <v>39.123567713661252</v>
      </c>
      <c r="AI52" s="568"/>
      <c r="AJ52" s="565">
        <v>46.94748815633239</v>
      </c>
      <c r="AK52" s="568"/>
      <c r="AL52" s="565">
        <v>44.940245324645808</v>
      </c>
      <c r="AM52" s="568"/>
      <c r="AN52" s="565">
        <v>50.262616049411385</v>
      </c>
      <c r="AO52" s="568"/>
      <c r="AP52" s="565">
        <v>23.851332114774316</v>
      </c>
      <c r="AQ52" s="568"/>
      <c r="AR52" s="565">
        <v>25.128477314386338</v>
      </c>
      <c r="AS52" s="568"/>
      <c r="AT52" s="565">
        <v>26.464598671095494</v>
      </c>
      <c r="AU52" s="568"/>
      <c r="AV52" s="565">
        <v>27.356621713752176</v>
      </c>
      <c r="AW52" s="568"/>
      <c r="AX52" s="565">
        <v>28.024087324425761</v>
      </c>
      <c r="AY52" s="568"/>
      <c r="AZ52" s="565">
        <v>28.758435669667783</v>
      </c>
      <c r="BA52" s="568"/>
      <c r="BB52" s="565">
        <v>27.248317997657153</v>
      </c>
      <c r="BC52" s="568"/>
      <c r="BD52" s="565">
        <v>27.092780713036138</v>
      </c>
      <c r="BE52" s="568"/>
      <c r="BF52" s="565">
        <v>30.399174446957371</v>
      </c>
      <c r="BG52" s="568"/>
      <c r="BH52" s="565">
        <v>25.972266610265365</v>
      </c>
      <c r="BI52" s="568"/>
      <c r="BJ52" s="565" t="s">
        <v>700</v>
      </c>
      <c r="BK52" s="571"/>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469" t="str">
        <f>Parameters!S52</f>
        <v>Publishing, motion picture, video, television programme production; sound recording, programming and broadcasting activities</v>
      </c>
      <c r="E53" s="470"/>
      <c r="F53" s="603"/>
      <c r="G53" s="594"/>
      <c r="H53" s="575"/>
      <c r="I53" s="594"/>
      <c r="J53" s="575"/>
      <c r="K53" s="594"/>
      <c r="L53" s="575"/>
      <c r="M53" s="594"/>
      <c r="N53" s="575"/>
      <c r="O53" s="594"/>
      <c r="P53" s="575"/>
      <c r="Q53" s="594"/>
      <c r="R53" s="575"/>
      <c r="S53" s="594"/>
      <c r="T53" s="575"/>
      <c r="U53" s="594"/>
      <c r="V53" s="575"/>
      <c r="W53" s="594"/>
      <c r="X53" s="575"/>
      <c r="Y53" s="594"/>
      <c r="Z53" s="575"/>
      <c r="AA53" s="594"/>
      <c r="AB53" s="575"/>
      <c r="AC53" s="594"/>
      <c r="AD53" s="575"/>
      <c r="AE53" s="594"/>
      <c r="AF53" s="575"/>
      <c r="AG53" s="594"/>
      <c r="AH53" s="575"/>
      <c r="AI53" s="594"/>
      <c r="AJ53" s="575"/>
      <c r="AK53" s="594"/>
      <c r="AL53" s="575"/>
      <c r="AM53" s="594"/>
      <c r="AN53" s="575"/>
      <c r="AO53" s="594"/>
      <c r="AP53" s="575"/>
      <c r="AQ53" s="594"/>
      <c r="AR53" s="575"/>
      <c r="AS53" s="594"/>
      <c r="AT53" s="575"/>
      <c r="AU53" s="594"/>
      <c r="AV53" s="575"/>
      <c r="AW53" s="594"/>
      <c r="AX53" s="575"/>
      <c r="AY53" s="594"/>
      <c r="AZ53" s="575"/>
      <c r="BA53" s="594"/>
      <c r="BB53" s="575"/>
      <c r="BC53" s="594"/>
      <c r="BD53" s="575"/>
      <c r="BE53" s="594"/>
      <c r="BF53" s="575"/>
      <c r="BG53" s="594"/>
      <c r="BH53" s="575"/>
      <c r="BI53" s="594"/>
      <c r="BJ53" s="575"/>
      <c r="BK53" s="598"/>
      <c r="CJ53" s="303"/>
      <c r="CK53" s="303"/>
      <c r="CL53" s="303"/>
      <c r="CM53" s="304"/>
      <c r="CN53" s="303"/>
      <c r="CO53" s="303"/>
      <c r="CP53" s="303"/>
      <c r="CQ53" s="303"/>
      <c r="CR53" s="303"/>
      <c r="CS53" s="303"/>
      <c r="CT53" s="303"/>
    </row>
    <row r="54" spans="1:98" s="14" customFormat="1" ht="12.75" customHeight="1">
      <c r="A54" s="35"/>
      <c r="B54" s="204" t="str">
        <f>Parameters!Q53</f>
        <v>J58</v>
      </c>
      <c r="C54" s="205"/>
      <c r="D54" s="474" t="str">
        <f>Parameters!S53</f>
        <v>Publishing activities</v>
      </c>
      <c r="E54" s="473"/>
      <c r="F54" s="567">
        <v>8.2064886819553919</v>
      </c>
      <c r="G54" s="568"/>
      <c r="H54" s="569">
        <v>9.4956003806741762</v>
      </c>
      <c r="I54" s="568"/>
      <c r="J54" s="569">
        <v>8.6548214911571097</v>
      </c>
      <c r="K54" s="568"/>
      <c r="L54" s="569">
        <v>8.2282737367253826</v>
      </c>
      <c r="M54" s="568"/>
      <c r="N54" s="569">
        <v>8.5410429315132141</v>
      </c>
      <c r="O54" s="568"/>
      <c r="P54" s="569">
        <v>10.807690272587145</v>
      </c>
      <c r="Q54" s="568"/>
      <c r="R54" s="569">
        <v>8.5647372752139166</v>
      </c>
      <c r="S54" s="568"/>
      <c r="T54" s="569">
        <v>7.7674314289313395</v>
      </c>
      <c r="U54" s="568"/>
      <c r="V54" s="569">
        <v>7.1603984237124054</v>
      </c>
      <c r="W54" s="568"/>
      <c r="X54" s="569">
        <v>6.1332041424763615</v>
      </c>
      <c r="Y54" s="568"/>
      <c r="Z54" s="569">
        <v>5.2668002897950741</v>
      </c>
      <c r="AA54" s="568"/>
      <c r="AB54" s="569">
        <v>5.1149754406907473</v>
      </c>
      <c r="AC54" s="568"/>
      <c r="AD54" s="569">
        <v>4.6906455443765989</v>
      </c>
      <c r="AE54" s="568"/>
      <c r="AF54" s="569">
        <v>11.237355533528733</v>
      </c>
      <c r="AG54" s="568"/>
      <c r="AH54" s="569">
        <v>4.3574859340621774</v>
      </c>
      <c r="AI54" s="568"/>
      <c r="AJ54" s="569">
        <v>5.420853136556155</v>
      </c>
      <c r="AK54" s="568"/>
      <c r="AL54" s="569">
        <v>4.8348026032577316</v>
      </c>
      <c r="AM54" s="568"/>
      <c r="AN54" s="569">
        <v>5.2033587548043982</v>
      </c>
      <c r="AO54" s="568"/>
      <c r="AP54" s="569">
        <v>2.861934648888588</v>
      </c>
      <c r="AQ54" s="568"/>
      <c r="AR54" s="569">
        <v>2.9967393715011257</v>
      </c>
      <c r="AS54" s="568"/>
      <c r="AT54" s="569">
        <v>2.95307687418028</v>
      </c>
      <c r="AU54" s="568"/>
      <c r="AV54" s="569">
        <v>2.987405464670879</v>
      </c>
      <c r="AW54" s="568"/>
      <c r="AX54" s="569">
        <v>2.987309460190906</v>
      </c>
      <c r="AY54" s="568"/>
      <c r="AZ54" s="569">
        <v>2.8654095036249916</v>
      </c>
      <c r="BA54" s="568"/>
      <c r="BB54" s="569">
        <v>2.4983685460967426</v>
      </c>
      <c r="BC54" s="568"/>
      <c r="BD54" s="569">
        <v>2.4352503693451957</v>
      </c>
      <c r="BE54" s="568"/>
      <c r="BF54" s="569">
        <v>2.6919832759879627</v>
      </c>
      <c r="BG54" s="568"/>
      <c r="BH54" s="569">
        <v>2.456804765233032</v>
      </c>
      <c r="BI54" s="568"/>
      <c r="BJ54" s="569" t="s">
        <v>700</v>
      </c>
      <c r="BK54" s="571"/>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474" t="str">
        <f>Parameters!S54</f>
        <v>Motion picture, video, television programme production; programming and broadcasting activities</v>
      </c>
      <c r="E55" s="473"/>
      <c r="F55" s="567">
        <v>7.6241376330269448</v>
      </c>
      <c r="G55" s="568"/>
      <c r="H55" s="569">
        <v>7.4030989754880387</v>
      </c>
      <c r="I55" s="568"/>
      <c r="J55" s="569">
        <v>7.7164754130059752</v>
      </c>
      <c r="K55" s="568"/>
      <c r="L55" s="569">
        <v>7.4397589201438814</v>
      </c>
      <c r="M55" s="568"/>
      <c r="N55" s="569">
        <v>7.6017435007560286</v>
      </c>
      <c r="O55" s="568"/>
      <c r="P55" s="569">
        <v>8.1517876362870219</v>
      </c>
      <c r="Q55" s="568"/>
      <c r="R55" s="569">
        <v>6.9788192011558081</v>
      </c>
      <c r="S55" s="568"/>
      <c r="T55" s="569">
        <v>5.510325954530308</v>
      </c>
      <c r="U55" s="568"/>
      <c r="V55" s="569">
        <v>4.0131476283294862</v>
      </c>
      <c r="W55" s="568"/>
      <c r="X55" s="569">
        <v>3.0193334604309334</v>
      </c>
      <c r="Y55" s="568"/>
      <c r="Z55" s="569">
        <v>2.4782657102423933</v>
      </c>
      <c r="AA55" s="568"/>
      <c r="AB55" s="569">
        <v>2.551886680905012</v>
      </c>
      <c r="AC55" s="568"/>
      <c r="AD55" s="569">
        <v>3.4196984336769241</v>
      </c>
      <c r="AE55" s="568"/>
      <c r="AF55" s="569">
        <v>2.5965799112609234</v>
      </c>
      <c r="AG55" s="568"/>
      <c r="AH55" s="569">
        <v>3.0636424798313326</v>
      </c>
      <c r="AI55" s="568"/>
      <c r="AJ55" s="569">
        <v>3.5358948899078109</v>
      </c>
      <c r="AK55" s="568"/>
      <c r="AL55" s="569">
        <v>2.7989545468847976</v>
      </c>
      <c r="AM55" s="568"/>
      <c r="AN55" s="569">
        <v>3.0272048860778296</v>
      </c>
      <c r="AO55" s="568"/>
      <c r="AP55" s="569">
        <v>1.6367840020848297</v>
      </c>
      <c r="AQ55" s="568"/>
      <c r="AR55" s="569">
        <v>1.6843257816539106</v>
      </c>
      <c r="AS55" s="568"/>
      <c r="AT55" s="569">
        <v>1.8253556654153291</v>
      </c>
      <c r="AU55" s="568"/>
      <c r="AV55" s="569">
        <v>1.8502327064012609</v>
      </c>
      <c r="AW55" s="568"/>
      <c r="AX55" s="569">
        <v>1.9309527233120258</v>
      </c>
      <c r="AY55" s="568"/>
      <c r="AZ55" s="569">
        <v>1.8713614991871155</v>
      </c>
      <c r="BA55" s="568"/>
      <c r="BB55" s="569">
        <v>1.8316879313473726</v>
      </c>
      <c r="BC55" s="568"/>
      <c r="BD55" s="569">
        <v>1.8402882972891037</v>
      </c>
      <c r="BE55" s="568"/>
      <c r="BF55" s="569">
        <v>1.8599626193285794</v>
      </c>
      <c r="BG55" s="568"/>
      <c r="BH55" s="569">
        <v>1.7520670830679028</v>
      </c>
      <c r="BI55" s="568"/>
      <c r="BJ55" s="569" t="s">
        <v>700</v>
      </c>
      <c r="BK55" s="571"/>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469" t="str">
        <f>Parameters!S55</f>
        <v>Telecommunications</v>
      </c>
      <c r="E56" s="475"/>
      <c r="F56" s="572">
        <v>25.492479582202883</v>
      </c>
      <c r="G56" s="568"/>
      <c r="H56" s="573">
        <v>25.076155393320047</v>
      </c>
      <c r="I56" s="568"/>
      <c r="J56" s="573">
        <v>25.451557615393529</v>
      </c>
      <c r="K56" s="568"/>
      <c r="L56" s="573">
        <v>26.417082749930163</v>
      </c>
      <c r="M56" s="568"/>
      <c r="N56" s="573">
        <v>25.389968471895251</v>
      </c>
      <c r="O56" s="568"/>
      <c r="P56" s="573">
        <v>26.044012248630672</v>
      </c>
      <c r="Q56" s="568"/>
      <c r="R56" s="573">
        <v>22.935209585397935</v>
      </c>
      <c r="S56" s="568"/>
      <c r="T56" s="573">
        <v>20.178668581693799</v>
      </c>
      <c r="U56" s="568"/>
      <c r="V56" s="573">
        <v>17.854438546639035</v>
      </c>
      <c r="W56" s="568"/>
      <c r="X56" s="573">
        <v>15.774033238812407</v>
      </c>
      <c r="Y56" s="568"/>
      <c r="Z56" s="573">
        <v>17.600400336501043</v>
      </c>
      <c r="AA56" s="568"/>
      <c r="AB56" s="573">
        <v>13.543321848777911</v>
      </c>
      <c r="AC56" s="568"/>
      <c r="AD56" s="573">
        <v>13.402924096663222</v>
      </c>
      <c r="AE56" s="568"/>
      <c r="AF56" s="573">
        <v>13.022041166701626</v>
      </c>
      <c r="AG56" s="568"/>
      <c r="AH56" s="573">
        <v>12.564629798658357</v>
      </c>
      <c r="AI56" s="568"/>
      <c r="AJ56" s="573">
        <v>15.367113464255764</v>
      </c>
      <c r="AK56" s="568"/>
      <c r="AL56" s="573">
        <v>13.308489403952718</v>
      </c>
      <c r="AM56" s="568"/>
      <c r="AN56" s="573">
        <v>14.411156144670302</v>
      </c>
      <c r="AO56" s="568"/>
      <c r="AP56" s="573">
        <v>4.0065247342735759</v>
      </c>
      <c r="AQ56" s="568"/>
      <c r="AR56" s="573">
        <v>4.3151846949317347</v>
      </c>
      <c r="AS56" s="568"/>
      <c r="AT56" s="573">
        <v>4.3171885986808025</v>
      </c>
      <c r="AU56" s="568"/>
      <c r="AV56" s="573">
        <v>4.1956738630202324</v>
      </c>
      <c r="AW56" s="568"/>
      <c r="AX56" s="573">
        <v>4.3101550358349678</v>
      </c>
      <c r="AY56" s="568"/>
      <c r="AZ56" s="573">
        <v>4.0973592662729175</v>
      </c>
      <c r="BA56" s="568"/>
      <c r="BB56" s="573">
        <v>4.3186193930600876</v>
      </c>
      <c r="BC56" s="568"/>
      <c r="BD56" s="573">
        <v>4.318236889502951</v>
      </c>
      <c r="BE56" s="568"/>
      <c r="BF56" s="573">
        <v>3.930278019382019</v>
      </c>
      <c r="BG56" s="568"/>
      <c r="BH56" s="573">
        <v>3.2806268297161671</v>
      </c>
      <c r="BI56" s="568"/>
      <c r="BJ56" s="573" t="s">
        <v>700</v>
      </c>
      <c r="BK56" s="571"/>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469" t="str">
        <f>Parameters!S56</f>
        <v>Computer programming, consultancy, and information service activities</v>
      </c>
      <c r="E57" s="475"/>
      <c r="F57" s="572">
        <v>21.073492380179125</v>
      </c>
      <c r="G57" s="568"/>
      <c r="H57" s="573">
        <v>22.237147221721106</v>
      </c>
      <c r="I57" s="568"/>
      <c r="J57" s="573">
        <v>21.723777528759371</v>
      </c>
      <c r="K57" s="568"/>
      <c r="L57" s="573">
        <v>20.957179462253308</v>
      </c>
      <c r="M57" s="568"/>
      <c r="N57" s="573">
        <v>20.167547540251391</v>
      </c>
      <c r="O57" s="568"/>
      <c r="P57" s="573">
        <v>23.064651864899755</v>
      </c>
      <c r="Q57" s="568"/>
      <c r="R57" s="573">
        <v>23.629425279067679</v>
      </c>
      <c r="S57" s="568"/>
      <c r="T57" s="573">
        <v>16.865483295039784</v>
      </c>
      <c r="U57" s="568"/>
      <c r="V57" s="573">
        <v>17.148836852233011</v>
      </c>
      <c r="W57" s="568"/>
      <c r="X57" s="573">
        <v>15.352842152192666</v>
      </c>
      <c r="Y57" s="568"/>
      <c r="Z57" s="573">
        <v>15.244243409501523</v>
      </c>
      <c r="AA57" s="568"/>
      <c r="AB57" s="573">
        <v>14.362111985908291</v>
      </c>
      <c r="AC57" s="568"/>
      <c r="AD57" s="573">
        <v>16.088937574862999</v>
      </c>
      <c r="AE57" s="568"/>
      <c r="AF57" s="573">
        <v>18.45550200579903</v>
      </c>
      <c r="AG57" s="568"/>
      <c r="AH57" s="573">
        <v>19.137809501109384</v>
      </c>
      <c r="AI57" s="568"/>
      <c r="AJ57" s="573">
        <v>22.623626665612662</v>
      </c>
      <c r="AK57" s="568"/>
      <c r="AL57" s="573">
        <v>23.997998770550559</v>
      </c>
      <c r="AM57" s="568"/>
      <c r="AN57" s="573">
        <v>27.620896263858853</v>
      </c>
      <c r="AO57" s="568"/>
      <c r="AP57" s="573">
        <v>15.346088729527322</v>
      </c>
      <c r="AQ57" s="568"/>
      <c r="AR57" s="573">
        <v>16.132227466299568</v>
      </c>
      <c r="AS57" s="568"/>
      <c r="AT57" s="573">
        <v>17.368977532819084</v>
      </c>
      <c r="AU57" s="568"/>
      <c r="AV57" s="573">
        <v>18.323309679659804</v>
      </c>
      <c r="AW57" s="568"/>
      <c r="AX57" s="573">
        <v>18.795670105087861</v>
      </c>
      <c r="AY57" s="568"/>
      <c r="AZ57" s="573">
        <v>19.924305400582757</v>
      </c>
      <c r="BA57" s="568"/>
      <c r="BB57" s="573">
        <v>18.599642127152951</v>
      </c>
      <c r="BC57" s="568"/>
      <c r="BD57" s="573">
        <v>18.499005156898889</v>
      </c>
      <c r="BE57" s="568"/>
      <c r="BF57" s="573">
        <v>21.916950532258809</v>
      </c>
      <c r="BG57" s="568"/>
      <c r="BH57" s="573">
        <v>18.482767932248262</v>
      </c>
      <c r="BI57" s="568"/>
      <c r="BJ57" s="573" t="s">
        <v>700</v>
      </c>
      <c r="BK57" s="571"/>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479" t="str">
        <f>Parameters!S57</f>
        <v>Financial and insurance activities</v>
      </c>
      <c r="E58" s="481"/>
      <c r="F58" s="564">
        <v>73.81480267102593</v>
      </c>
      <c r="G58" s="568"/>
      <c r="H58" s="565">
        <v>55.449098110705307</v>
      </c>
      <c r="I58" s="568"/>
      <c r="J58" s="565">
        <v>58.233796676464124</v>
      </c>
      <c r="K58" s="568"/>
      <c r="L58" s="565">
        <v>55.92446183190782</v>
      </c>
      <c r="M58" s="568"/>
      <c r="N58" s="565">
        <v>56.395168121956459</v>
      </c>
      <c r="O58" s="568"/>
      <c r="P58" s="565">
        <v>53.858674352925263</v>
      </c>
      <c r="Q58" s="568"/>
      <c r="R58" s="565">
        <v>46.099922788556363</v>
      </c>
      <c r="S58" s="568"/>
      <c r="T58" s="565">
        <v>45.097173974152007</v>
      </c>
      <c r="U58" s="568"/>
      <c r="V58" s="565">
        <v>39.620909225056863</v>
      </c>
      <c r="W58" s="568"/>
      <c r="X58" s="565">
        <v>34.2575794450456</v>
      </c>
      <c r="Y58" s="568"/>
      <c r="Z58" s="565">
        <v>36.059297737220625</v>
      </c>
      <c r="AA58" s="568"/>
      <c r="AB58" s="565">
        <v>30.02571672677411</v>
      </c>
      <c r="AC58" s="568"/>
      <c r="AD58" s="565">
        <v>30.444869491120254</v>
      </c>
      <c r="AE58" s="568"/>
      <c r="AF58" s="565">
        <v>28.885522687242958</v>
      </c>
      <c r="AG58" s="568"/>
      <c r="AH58" s="565">
        <v>28.937400298806626</v>
      </c>
      <c r="AI58" s="568"/>
      <c r="AJ58" s="565">
        <v>37.992730261844336</v>
      </c>
      <c r="AK58" s="568"/>
      <c r="AL58" s="565">
        <v>35.680011863900567</v>
      </c>
      <c r="AM58" s="568"/>
      <c r="AN58" s="565">
        <v>37.377769526677952</v>
      </c>
      <c r="AO58" s="568"/>
      <c r="AP58" s="565">
        <v>14.733659865068905</v>
      </c>
      <c r="AQ58" s="568"/>
      <c r="AR58" s="565">
        <v>15.08784698187697</v>
      </c>
      <c r="AS58" s="568"/>
      <c r="AT58" s="565">
        <v>15.527099115433948</v>
      </c>
      <c r="AU58" s="568"/>
      <c r="AV58" s="565">
        <v>16.245118888184638</v>
      </c>
      <c r="AW58" s="568"/>
      <c r="AX58" s="565">
        <v>17.310086131563686</v>
      </c>
      <c r="AY58" s="568"/>
      <c r="AZ58" s="565">
        <v>17.063774749446988</v>
      </c>
      <c r="BA58" s="568"/>
      <c r="BB58" s="565">
        <v>17.857103727347095</v>
      </c>
      <c r="BC58" s="568"/>
      <c r="BD58" s="565">
        <v>17.231460500376031</v>
      </c>
      <c r="BE58" s="568"/>
      <c r="BF58" s="565">
        <v>17.883192823400286</v>
      </c>
      <c r="BG58" s="568"/>
      <c r="BH58" s="565">
        <v>15.159386616940083</v>
      </c>
      <c r="BI58" s="568"/>
      <c r="BJ58" s="565" t="s">
        <v>700</v>
      </c>
      <c r="BK58" s="571"/>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471" t="str">
        <f>Parameters!S58</f>
        <v>Financial service activities, except insurance and pension funding</v>
      </c>
      <c r="E59" s="472"/>
      <c r="F59" s="567">
        <v>55.189032244700016</v>
      </c>
      <c r="G59" s="568"/>
      <c r="H59" s="569">
        <v>42.770110746103967</v>
      </c>
      <c r="I59" s="568"/>
      <c r="J59" s="569">
        <v>43.161766895589842</v>
      </c>
      <c r="K59" s="568"/>
      <c r="L59" s="569">
        <v>37.612745234633046</v>
      </c>
      <c r="M59" s="568"/>
      <c r="N59" s="569">
        <v>35.410930883967083</v>
      </c>
      <c r="O59" s="568"/>
      <c r="P59" s="569">
        <v>35.816502474855071</v>
      </c>
      <c r="Q59" s="568"/>
      <c r="R59" s="569">
        <v>30.434866688610654</v>
      </c>
      <c r="S59" s="568"/>
      <c r="T59" s="569">
        <v>29.882338254718029</v>
      </c>
      <c r="U59" s="568"/>
      <c r="V59" s="569">
        <v>27.162589463128718</v>
      </c>
      <c r="W59" s="568"/>
      <c r="X59" s="569">
        <v>23.386485898484985</v>
      </c>
      <c r="Y59" s="568"/>
      <c r="Z59" s="569">
        <v>25.876533271131699</v>
      </c>
      <c r="AA59" s="568"/>
      <c r="AB59" s="569">
        <v>21.87031584673371</v>
      </c>
      <c r="AC59" s="568"/>
      <c r="AD59" s="569">
        <v>20.756153614448621</v>
      </c>
      <c r="AE59" s="568"/>
      <c r="AF59" s="569">
        <v>17.080784672128708</v>
      </c>
      <c r="AG59" s="568"/>
      <c r="AH59" s="569">
        <v>19.877918861915784</v>
      </c>
      <c r="AI59" s="568"/>
      <c r="AJ59" s="569">
        <v>27.324617077595946</v>
      </c>
      <c r="AK59" s="568"/>
      <c r="AL59" s="569">
        <v>24.345673765718409</v>
      </c>
      <c r="AM59" s="568"/>
      <c r="AN59" s="569">
        <v>27.07046881224646</v>
      </c>
      <c r="AO59" s="568"/>
      <c r="AP59" s="569">
        <v>8.82266994278414</v>
      </c>
      <c r="AQ59" s="568"/>
      <c r="AR59" s="569">
        <v>8.9452596100029886</v>
      </c>
      <c r="AS59" s="568"/>
      <c r="AT59" s="569">
        <v>9.074374093715539</v>
      </c>
      <c r="AU59" s="568"/>
      <c r="AV59" s="569">
        <v>9.7814042981247926</v>
      </c>
      <c r="AW59" s="568"/>
      <c r="AX59" s="569">
        <v>10.630690764186829</v>
      </c>
      <c r="AY59" s="568"/>
      <c r="AZ59" s="569">
        <v>10.902089158348595</v>
      </c>
      <c r="BA59" s="568"/>
      <c r="BB59" s="569">
        <v>13.6369787142599</v>
      </c>
      <c r="BC59" s="568"/>
      <c r="BD59" s="569">
        <v>13.024669007530822</v>
      </c>
      <c r="BE59" s="568"/>
      <c r="BF59" s="569">
        <v>11.556697862849079</v>
      </c>
      <c r="BG59" s="568"/>
      <c r="BH59" s="569">
        <v>9.6574069038951116</v>
      </c>
      <c r="BI59" s="568"/>
      <c r="BJ59" s="569" t="s">
        <v>700</v>
      </c>
      <c r="BK59" s="571"/>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471" t="str">
        <f>Parameters!S59</f>
        <v>Insurance, reinsurance and pension funding, except compulsory social security</v>
      </c>
      <c r="E60" s="472"/>
      <c r="F60" s="567">
        <v>15.646708254483707</v>
      </c>
      <c r="G60" s="568"/>
      <c r="H60" s="569">
        <v>10.235299421603724</v>
      </c>
      <c r="I60" s="568"/>
      <c r="J60" s="569">
        <v>12.168610487817226</v>
      </c>
      <c r="K60" s="568"/>
      <c r="L60" s="569">
        <v>14.85200005030663</v>
      </c>
      <c r="M60" s="568"/>
      <c r="N60" s="569">
        <v>17.467317062587789</v>
      </c>
      <c r="O60" s="568"/>
      <c r="P60" s="569">
        <v>15.262670612919965</v>
      </c>
      <c r="Q60" s="568"/>
      <c r="R60" s="569">
        <v>13.590494855135816</v>
      </c>
      <c r="S60" s="568"/>
      <c r="T60" s="569">
        <v>13.167558922652153</v>
      </c>
      <c r="U60" s="568"/>
      <c r="V60" s="569">
        <v>10.222125799379553</v>
      </c>
      <c r="W60" s="568"/>
      <c r="X60" s="569">
        <v>8.9973941068814156</v>
      </c>
      <c r="Y60" s="568"/>
      <c r="Z60" s="569">
        <v>7.777730304575873</v>
      </c>
      <c r="AA60" s="568"/>
      <c r="AB60" s="569">
        <v>5.2344663415751391</v>
      </c>
      <c r="AC60" s="568"/>
      <c r="AD60" s="569">
        <v>6.5355394485233678</v>
      </c>
      <c r="AE60" s="568"/>
      <c r="AF60" s="569">
        <v>6.9522476628872099</v>
      </c>
      <c r="AG60" s="568"/>
      <c r="AH60" s="569">
        <v>5.1207075556670709</v>
      </c>
      <c r="AI60" s="568"/>
      <c r="AJ60" s="569">
        <v>5.3292621113699443</v>
      </c>
      <c r="AK60" s="568"/>
      <c r="AL60" s="569">
        <v>6.2152931760690748</v>
      </c>
      <c r="AM60" s="568"/>
      <c r="AN60" s="569">
        <v>4.1153595628197186</v>
      </c>
      <c r="AO60" s="568"/>
      <c r="AP60" s="569">
        <v>2.3269512089730076</v>
      </c>
      <c r="AQ60" s="568"/>
      <c r="AR60" s="569">
        <v>2.3570539519836409</v>
      </c>
      <c r="AS60" s="568"/>
      <c r="AT60" s="569">
        <v>2.3355883131000308</v>
      </c>
      <c r="AU60" s="568"/>
      <c r="AV60" s="569">
        <v>2.3286987594693032</v>
      </c>
      <c r="AW60" s="568"/>
      <c r="AX60" s="569">
        <v>2.3241512328881826</v>
      </c>
      <c r="AY60" s="568"/>
      <c r="AZ60" s="569">
        <v>2.109002085196424</v>
      </c>
      <c r="BA60" s="568"/>
      <c r="BB60" s="569">
        <v>2.4109683106022852</v>
      </c>
      <c r="BC60" s="568"/>
      <c r="BD60" s="569">
        <v>2.3846860149202502</v>
      </c>
      <c r="BE60" s="568"/>
      <c r="BF60" s="569">
        <v>2.0990643303784449</v>
      </c>
      <c r="BG60" s="568"/>
      <c r="BH60" s="569">
        <v>1.7539493799197847</v>
      </c>
      <c r="BI60" s="568"/>
      <c r="BJ60" s="569" t="s">
        <v>700</v>
      </c>
      <c r="BK60" s="571"/>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474" t="str">
        <f>Parameters!S60</f>
        <v>Activities auxiliary to financial services and insurance activities</v>
      </c>
      <c r="E61" s="473"/>
      <c r="F61" s="567">
        <v>2.9790621718422061</v>
      </c>
      <c r="G61" s="568"/>
      <c r="H61" s="569">
        <v>2.4436879429976144</v>
      </c>
      <c r="I61" s="568"/>
      <c r="J61" s="569">
        <v>2.9034192930570528</v>
      </c>
      <c r="K61" s="568"/>
      <c r="L61" s="569">
        <v>3.4597165469681448</v>
      </c>
      <c r="M61" s="568"/>
      <c r="N61" s="569">
        <v>3.5169201754015873</v>
      </c>
      <c r="O61" s="568"/>
      <c r="P61" s="569">
        <v>2.77950126515023</v>
      </c>
      <c r="Q61" s="568"/>
      <c r="R61" s="569">
        <v>2.0745612448098898</v>
      </c>
      <c r="S61" s="568"/>
      <c r="T61" s="569">
        <v>2.0472767967818233</v>
      </c>
      <c r="U61" s="568"/>
      <c r="V61" s="569">
        <v>2.2361939625485903</v>
      </c>
      <c r="W61" s="568"/>
      <c r="X61" s="569">
        <v>1.8736994396792022</v>
      </c>
      <c r="Y61" s="568"/>
      <c r="Z61" s="569">
        <v>2.4050341615130519</v>
      </c>
      <c r="AA61" s="568"/>
      <c r="AB61" s="569">
        <v>2.9209345384652599</v>
      </c>
      <c r="AC61" s="568"/>
      <c r="AD61" s="569">
        <v>3.1531764281482659</v>
      </c>
      <c r="AE61" s="568"/>
      <c r="AF61" s="569">
        <v>4.8524903522270408</v>
      </c>
      <c r="AG61" s="568"/>
      <c r="AH61" s="569">
        <v>3.9387738812237707</v>
      </c>
      <c r="AI61" s="568"/>
      <c r="AJ61" s="569">
        <v>5.3388510728784464</v>
      </c>
      <c r="AK61" s="568"/>
      <c r="AL61" s="569">
        <v>5.1190449221130851</v>
      </c>
      <c r="AM61" s="568"/>
      <c r="AN61" s="569">
        <v>6.1919411516117719</v>
      </c>
      <c r="AO61" s="568"/>
      <c r="AP61" s="569">
        <v>3.5840387133117586</v>
      </c>
      <c r="AQ61" s="568"/>
      <c r="AR61" s="569">
        <v>3.7855334198903399</v>
      </c>
      <c r="AS61" s="568"/>
      <c r="AT61" s="569">
        <v>4.1171367086183777</v>
      </c>
      <c r="AU61" s="568"/>
      <c r="AV61" s="569">
        <v>4.1350158305905431</v>
      </c>
      <c r="AW61" s="568"/>
      <c r="AX61" s="569">
        <v>4.3552441344886752</v>
      </c>
      <c r="AY61" s="568"/>
      <c r="AZ61" s="569">
        <v>4.0526835059019701</v>
      </c>
      <c r="BA61" s="568"/>
      <c r="BB61" s="569">
        <v>1.809156702484908</v>
      </c>
      <c r="BC61" s="568"/>
      <c r="BD61" s="569">
        <v>1.8221054779249573</v>
      </c>
      <c r="BE61" s="568"/>
      <c r="BF61" s="569">
        <v>4.2274306301727629</v>
      </c>
      <c r="BG61" s="568"/>
      <c r="BH61" s="569">
        <v>3.7480303331251856</v>
      </c>
      <c r="BI61" s="568"/>
      <c r="BJ61" s="569" t="s">
        <v>700</v>
      </c>
      <c r="BK61" s="571"/>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479" t="str">
        <f>Parameters!S61</f>
        <v>Real estate activities</v>
      </c>
      <c r="E62" s="480"/>
      <c r="F62" s="564">
        <v>99.47335848548164</v>
      </c>
      <c r="G62" s="568"/>
      <c r="H62" s="565">
        <v>103.86972699978179</v>
      </c>
      <c r="I62" s="568"/>
      <c r="J62" s="565">
        <v>106.03018790695812</v>
      </c>
      <c r="K62" s="568"/>
      <c r="L62" s="565">
        <v>119.20679976925389</v>
      </c>
      <c r="M62" s="568"/>
      <c r="N62" s="565">
        <v>84.964022636534594</v>
      </c>
      <c r="O62" s="568"/>
      <c r="P62" s="565">
        <v>130.84304131902803</v>
      </c>
      <c r="Q62" s="568"/>
      <c r="R62" s="565">
        <v>165.49677984042731</v>
      </c>
      <c r="S62" s="568"/>
      <c r="T62" s="565">
        <v>115.36358012566303</v>
      </c>
      <c r="U62" s="568"/>
      <c r="V62" s="565">
        <v>88.326362876782497</v>
      </c>
      <c r="W62" s="568"/>
      <c r="X62" s="565">
        <v>78.026116271632389</v>
      </c>
      <c r="Y62" s="568"/>
      <c r="Z62" s="565">
        <v>92.919898382277282</v>
      </c>
      <c r="AA62" s="568"/>
      <c r="AB62" s="565">
        <v>59.324631277820828</v>
      </c>
      <c r="AC62" s="568"/>
      <c r="AD62" s="565">
        <v>47.353057589914165</v>
      </c>
      <c r="AE62" s="568"/>
      <c r="AF62" s="565">
        <v>71.595854986496732</v>
      </c>
      <c r="AG62" s="568"/>
      <c r="AH62" s="565">
        <v>68.169650769926619</v>
      </c>
      <c r="AI62" s="568"/>
      <c r="AJ62" s="565">
        <v>52.484228900283505</v>
      </c>
      <c r="AK62" s="568"/>
      <c r="AL62" s="565">
        <v>51.027812866840023</v>
      </c>
      <c r="AM62" s="568"/>
      <c r="AN62" s="565">
        <v>56.735748686843245</v>
      </c>
      <c r="AO62" s="568"/>
      <c r="AP62" s="565">
        <v>18.989322651057464</v>
      </c>
      <c r="AQ62" s="568"/>
      <c r="AR62" s="565">
        <v>16.657700730032438</v>
      </c>
      <c r="AS62" s="568"/>
      <c r="AT62" s="565">
        <v>16.804492735657007</v>
      </c>
      <c r="AU62" s="568"/>
      <c r="AV62" s="565">
        <v>19.076967771807112</v>
      </c>
      <c r="AW62" s="568"/>
      <c r="AX62" s="565">
        <v>19.388435103357285</v>
      </c>
      <c r="AY62" s="568"/>
      <c r="AZ62" s="565">
        <v>18.919159215954085</v>
      </c>
      <c r="BA62" s="568"/>
      <c r="BB62" s="565">
        <v>19.038032671572363</v>
      </c>
      <c r="BC62" s="568"/>
      <c r="BD62" s="565">
        <v>18.915050479652628</v>
      </c>
      <c r="BE62" s="568"/>
      <c r="BF62" s="565">
        <v>19.228522864015282</v>
      </c>
      <c r="BG62" s="568"/>
      <c r="BH62" s="565">
        <v>20.74497349824918</v>
      </c>
      <c r="BI62" s="568"/>
      <c r="BJ62" s="565" t="s">
        <v>700</v>
      </c>
      <c r="BK62" s="571"/>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501" t="str">
        <f>Parameters!S62</f>
        <v>Imputed rents of owner-occupied dwellings</v>
      </c>
      <c r="E63" s="502"/>
      <c r="F63" s="576" t="s">
        <v>700</v>
      </c>
      <c r="G63" s="568"/>
      <c r="H63" s="577" t="s">
        <v>700</v>
      </c>
      <c r="I63" s="568"/>
      <c r="J63" s="577" t="s">
        <v>700</v>
      </c>
      <c r="K63" s="568"/>
      <c r="L63" s="577" t="s">
        <v>700</v>
      </c>
      <c r="M63" s="568"/>
      <c r="N63" s="577" t="s">
        <v>700</v>
      </c>
      <c r="O63" s="568"/>
      <c r="P63" s="577" t="s">
        <v>700</v>
      </c>
      <c r="Q63" s="568"/>
      <c r="R63" s="577" t="s">
        <v>700</v>
      </c>
      <c r="S63" s="568"/>
      <c r="T63" s="577" t="s">
        <v>700</v>
      </c>
      <c r="U63" s="568"/>
      <c r="V63" s="577" t="s">
        <v>700</v>
      </c>
      <c r="W63" s="568"/>
      <c r="X63" s="577" t="s">
        <v>700</v>
      </c>
      <c r="Y63" s="568"/>
      <c r="Z63" s="577" t="s">
        <v>700</v>
      </c>
      <c r="AA63" s="568"/>
      <c r="AB63" s="577" t="s">
        <v>700</v>
      </c>
      <c r="AC63" s="568"/>
      <c r="AD63" s="577" t="s">
        <v>700</v>
      </c>
      <c r="AE63" s="568"/>
      <c r="AF63" s="577" t="s">
        <v>700</v>
      </c>
      <c r="AG63" s="568"/>
      <c r="AH63" s="577" t="s">
        <v>700</v>
      </c>
      <c r="AI63" s="568"/>
      <c r="AJ63" s="577" t="s">
        <v>700</v>
      </c>
      <c r="AK63" s="568"/>
      <c r="AL63" s="577" t="s">
        <v>700</v>
      </c>
      <c r="AM63" s="568"/>
      <c r="AN63" s="577" t="s">
        <v>700</v>
      </c>
      <c r="AO63" s="568"/>
      <c r="AP63" s="577" t="s">
        <v>700</v>
      </c>
      <c r="AQ63" s="568"/>
      <c r="AR63" s="577" t="s">
        <v>700</v>
      </c>
      <c r="AS63" s="568"/>
      <c r="AT63" s="577" t="s">
        <v>700</v>
      </c>
      <c r="AU63" s="568"/>
      <c r="AV63" s="577" t="s">
        <v>700</v>
      </c>
      <c r="AW63" s="568"/>
      <c r="AX63" s="577" t="s">
        <v>700</v>
      </c>
      <c r="AY63" s="568"/>
      <c r="AZ63" s="577" t="s">
        <v>700</v>
      </c>
      <c r="BA63" s="568"/>
      <c r="BB63" s="577" t="s">
        <v>700</v>
      </c>
      <c r="BC63" s="568"/>
      <c r="BD63" s="577" t="s">
        <v>700</v>
      </c>
      <c r="BE63" s="568"/>
      <c r="BF63" s="577" t="s">
        <v>700</v>
      </c>
      <c r="BG63" s="568"/>
      <c r="BH63" s="577" t="s">
        <v>700</v>
      </c>
      <c r="BI63" s="568"/>
      <c r="BJ63" s="577" t="s">
        <v>700</v>
      </c>
      <c r="BK63" s="571"/>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479" t="str">
        <f>Parameters!S63</f>
        <v>Professional, scientific and technical activities</v>
      </c>
      <c r="E64" s="481"/>
      <c r="F64" s="564">
        <v>135.34796821803502</v>
      </c>
      <c r="G64" s="568"/>
      <c r="H64" s="565">
        <v>173.20526689828694</v>
      </c>
      <c r="I64" s="568"/>
      <c r="J64" s="565">
        <v>181.38544792099094</v>
      </c>
      <c r="K64" s="568"/>
      <c r="L64" s="565">
        <v>204.07256472246195</v>
      </c>
      <c r="M64" s="568"/>
      <c r="N64" s="565">
        <v>205.18057513278688</v>
      </c>
      <c r="O64" s="568"/>
      <c r="P64" s="565">
        <v>248.17401312214389</v>
      </c>
      <c r="Q64" s="568"/>
      <c r="R64" s="565">
        <v>278.0077198996658</v>
      </c>
      <c r="S64" s="568"/>
      <c r="T64" s="565">
        <v>209.37085544436621</v>
      </c>
      <c r="U64" s="568"/>
      <c r="V64" s="565">
        <v>145.43639278970642</v>
      </c>
      <c r="W64" s="568"/>
      <c r="X64" s="565">
        <v>127.73290401079024</v>
      </c>
      <c r="Y64" s="568"/>
      <c r="Z64" s="565">
        <v>169.69735609917404</v>
      </c>
      <c r="AA64" s="568"/>
      <c r="AB64" s="565">
        <v>109.67165967359415</v>
      </c>
      <c r="AC64" s="568"/>
      <c r="AD64" s="565">
        <v>64.697701862312741</v>
      </c>
      <c r="AE64" s="568"/>
      <c r="AF64" s="565">
        <v>85.713128288627615</v>
      </c>
      <c r="AG64" s="568"/>
      <c r="AH64" s="565">
        <v>54.607412445257339</v>
      </c>
      <c r="AI64" s="568"/>
      <c r="AJ64" s="565">
        <v>66.487539467416127</v>
      </c>
      <c r="AK64" s="568"/>
      <c r="AL64" s="565">
        <v>67.073902397683156</v>
      </c>
      <c r="AM64" s="568"/>
      <c r="AN64" s="565">
        <v>74.819832537855646</v>
      </c>
      <c r="AO64" s="568"/>
      <c r="AP64" s="565">
        <v>58.85375328930462</v>
      </c>
      <c r="AQ64" s="568"/>
      <c r="AR64" s="565">
        <v>101.09665780747548</v>
      </c>
      <c r="AS64" s="568"/>
      <c r="AT64" s="565">
        <v>105.21201813148298</v>
      </c>
      <c r="AU64" s="568"/>
      <c r="AV64" s="565">
        <v>78.075226695578607</v>
      </c>
      <c r="AW64" s="568"/>
      <c r="AX64" s="565">
        <v>79.720760392667358</v>
      </c>
      <c r="AY64" s="568"/>
      <c r="AZ64" s="565">
        <v>71.094114714483155</v>
      </c>
      <c r="BA64" s="568"/>
      <c r="BB64" s="565">
        <v>76.454353985294631</v>
      </c>
      <c r="BC64" s="568"/>
      <c r="BD64" s="565">
        <v>72.967202078187427</v>
      </c>
      <c r="BE64" s="568"/>
      <c r="BF64" s="565">
        <v>74.973131949220971</v>
      </c>
      <c r="BG64" s="568"/>
      <c r="BH64" s="565">
        <v>74.239936298807393</v>
      </c>
      <c r="BI64" s="568"/>
      <c r="BJ64" s="565" t="s">
        <v>700</v>
      </c>
      <c r="BK64" s="571"/>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469" t="str">
        <f>Parameters!S64</f>
        <v>Legal and accounting activities; activities of head offices; management consultancy activities; architectural and engineering activities; technical testing and analysis</v>
      </c>
      <c r="E65" s="470"/>
      <c r="F65" s="603"/>
      <c r="G65" s="594"/>
      <c r="H65" s="575"/>
      <c r="I65" s="594"/>
      <c r="J65" s="575"/>
      <c r="K65" s="594"/>
      <c r="L65" s="575"/>
      <c r="M65" s="594"/>
      <c r="N65" s="575"/>
      <c r="O65" s="594"/>
      <c r="P65" s="575"/>
      <c r="Q65" s="594"/>
      <c r="R65" s="575"/>
      <c r="S65" s="594"/>
      <c r="T65" s="575"/>
      <c r="U65" s="594"/>
      <c r="V65" s="575"/>
      <c r="W65" s="594"/>
      <c r="X65" s="575"/>
      <c r="Y65" s="594"/>
      <c r="Z65" s="575"/>
      <c r="AA65" s="594"/>
      <c r="AB65" s="575"/>
      <c r="AC65" s="594"/>
      <c r="AD65" s="575"/>
      <c r="AE65" s="594"/>
      <c r="AF65" s="575"/>
      <c r="AG65" s="594"/>
      <c r="AH65" s="575"/>
      <c r="AI65" s="594"/>
      <c r="AJ65" s="575"/>
      <c r="AK65" s="594"/>
      <c r="AL65" s="575"/>
      <c r="AM65" s="594"/>
      <c r="AN65" s="575"/>
      <c r="AO65" s="594"/>
      <c r="AP65" s="575"/>
      <c r="AQ65" s="594"/>
      <c r="AR65" s="575"/>
      <c r="AS65" s="594"/>
      <c r="AT65" s="575"/>
      <c r="AU65" s="594"/>
      <c r="AV65" s="575"/>
      <c r="AW65" s="594"/>
      <c r="AX65" s="575"/>
      <c r="AY65" s="594"/>
      <c r="AZ65" s="575"/>
      <c r="BA65" s="594"/>
      <c r="BB65" s="575"/>
      <c r="BC65" s="594"/>
      <c r="BD65" s="575"/>
      <c r="BE65" s="594"/>
      <c r="BF65" s="575"/>
      <c r="BG65" s="594"/>
      <c r="BH65" s="575"/>
      <c r="BI65" s="594"/>
      <c r="BJ65" s="575"/>
      <c r="BK65" s="598"/>
      <c r="CJ65" s="303"/>
      <c r="CK65" s="303"/>
      <c r="CL65" s="303"/>
      <c r="CM65" s="304"/>
      <c r="CN65" s="303"/>
      <c r="CO65" s="303"/>
      <c r="CP65" s="303"/>
      <c r="CQ65" s="303"/>
      <c r="CR65" s="303"/>
      <c r="CS65" s="303"/>
      <c r="CT65" s="303"/>
    </row>
    <row r="66" spans="1:98" s="13" customFormat="1">
      <c r="A66" s="35"/>
      <c r="B66" s="204" t="str">
        <f>Parameters!Q65</f>
        <v>M69_M70</v>
      </c>
      <c r="C66" s="205"/>
      <c r="D66" s="471" t="str">
        <f>Parameters!S65</f>
        <v>Legal and accounting activities; activities of head offices; management consultancy activities</v>
      </c>
      <c r="E66" s="472"/>
      <c r="F66" s="567">
        <v>32.506824381861797</v>
      </c>
      <c r="G66" s="568"/>
      <c r="H66" s="569">
        <v>37.213810636927313</v>
      </c>
      <c r="I66" s="568"/>
      <c r="J66" s="569">
        <v>43.99476047336649</v>
      </c>
      <c r="K66" s="568"/>
      <c r="L66" s="569">
        <v>47.707717362901647</v>
      </c>
      <c r="M66" s="568"/>
      <c r="N66" s="569">
        <v>40.472320625270477</v>
      </c>
      <c r="O66" s="568"/>
      <c r="P66" s="569">
        <v>50.254896230632312</v>
      </c>
      <c r="Q66" s="568"/>
      <c r="R66" s="569">
        <v>51.626496366575061</v>
      </c>
      <c r="S66" s="568"/>
      <c r="T66" s="569">
        <v>41.530477421102638</v>
      </c>
      <c r="U66" s="568"/>
      <c r="V66" s="569">
        <v>35.983495219000517</v>
      </c>
      <c r="W66" s="568"/>
      <c r="X66" s="569">
        <v>31.402140261027409</v>
      </c>
      <c r="Y66" s="568"/>
      <c r="Z66" s="569">
        <v>36.94013411151488</v>
      </c>
      <c r="AA66" s="568"/>
      <c r="AB66" s="569">
        <v>27.232264554032536</v>
      </c>
      <c r="AC66" s="568"/>
      <c r="AD66" s="569">
        <v>23.795636950463301</v>
      </c>
      <c r="AE66" s="568"/>
      <c r="AF66" s="569">
        <v>22.832914935423698</v>
      </c>
      <c r="AG66" s="568"/>
      <c r="AH66" s="569">
        <v>25.947449153379271</v>
      </c>
      <c r="AI66" s="568"/>
      <c r="AJ66" s="569">
        <v>31.576688455921506</v>
      </c>
      <c r="AK66" s="568"/>
      <c r="AL66" s="569">
        <v>33.687976663504287</v>
      </c>
      <c r="AM66" s="568"/>
      <c r="AN66" s="569">
        <v>36.537774700973124</v>
      </c>
      <c r="AO66" s="568"/>
      <c r="AP66" s="569">
        <v>30.066371658966609</v>
      </c>
      <c r="AQ66" s="568"/>
      <c r="AR66" s="569">
        <v>45.317738515340125</v>
      </c>
      <c r="AS66" s="568"/>
      <c r="AT66" s="569">
        <v>32.315449550966854</v>
      </c>
      <c r="AU66" s="568"/>
      <c r="AV66" s="569">
        <v>32.882076132983372</v>
      </c>
      <c r="AW66" s="568"/>
      <c r="AX66" s="569">
        <v>36.54324746992539</v>
      </c>
      <c r="AY66" s="568"/>
      <c r="AZ66" s="569">
        <v>35.726924961944718</v>
      </c>
      <c r="BA66" s="568"/>
      <c r="BB66" s="569">
        <v>36.319773831236816</v>
      </c>
      <c r="BC66" s="568"/>
      <c r="BD66" s="569">
        <v>32.537012026748627</v>
      </c>
      <c r="BE66" s="568"/>
      <c r="BF66" s="569">
        <v>35.517723737484893</v>
      </c>
      <c r="BG66" s="568"/>
      <c r="BH66" s="569">
        <v>35.406222485243283</v>
      </c>
      <c r="BI66" s="568"/>
      <c r="BJ66" s="569" t="s">
        <v>700</v>
      </c>
      <c r="BK66" s="571"/>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471" t="str">
        <f>Parameters!S66</f>
        <v>Architectural and engineering activities; technical testing and analysis</v>
      </c>
      <c r="E67" s="472"/>
      <c r="F67" s="567">
        <v>23.816297752371337</v>
      </c>
      <c r="G67" s="568"/>
      <c r="H67" s="569">
        <v>31.087058618296794</v>
      </c>
      <c r="I67" s="568"/>
      <c r="J67" s="569">
        <v>27.844851767855008</v>
      </c>
      <c r="K67" s="568"/>
      <c r="L67" s="569">
        <v>28.081301777464468</v>
      </c>
      <c r="M67" s="568"/>
      <c r="N67" s="569">
        <v>29.686180861394707</v>
      </c>
      <c r="O67" s="568"/>
      <c r="P67" s="569">
        <v>30.759966232045205</v>
      </c>
      <c r="Q67" s="568"/>
      <c r="R67" s="569">
        <v>28.053349442137769</v>
      </c>
      <c r="S67" s="568"/>
      <c r="T67" s="569">
        <v>24.345099096354531</v>
      </c>
      <c r="U67" s="568"/>
      <c r="V67" s="569">
        <v>20.808062799620355</v>
      </c>
      <c r="W67" s="568"/>
      <c r="X67" s="569">
        <v>17.076368385474218</v>
      </c>
      <c r="Y67" s="568"/>
      <c r="Z67" s="569">
        <v>16.203160667959612</v>
      </c>
      <c r="AA67" s="568"/>
      <c r="AB67" s="569">
        <v>14.767190823386567</v>
      </c>
      <c r="AC67" s="568"/>
      <c r="AD67" s="569">
        <v>14.930913660661634</v>
      </c>
      <c r="AE67" s="568"/>
      <c r="AF67" s="569">
        <v>15.570393811735855</v>
      </c>
      <c r="AG67" s="568"/>
      <c r="AH67" s="569">
        <v>13.457460583169556</v>
      </c>
      <c r="AI67" s="568"/>
      <c r="AJ67" s="569">
        <v>16.066748969948325</v>
      </c>
      <c r="AK67" s="568"/>
      <c r="AL67" s="569">
        <v>15.521497897421456</v>
      </c>
      <c r="AM67" s="568"/>
      <c r="AN67" s="569">
        <v>16.586687706942332</v>
      </c>
      <c r="AO67" s="568"/>
      <c r="AP67" s="569">
        <v>10.961165865523862</v>
      </c>
      <c r="AQ67" s="568"/>
      <c r="AR67" s="569">
        <v>11.286894391419061</v>
      </c>
      <c r="AS67" s="568"/>
      <c r="AT67" s="569">
        <v>12.557262214367057</v>
      </c>
      <c r="AU67" s="568"/>
      <c r="AV67" s="569">
        <v>13.264723444329697</v>
      </c>
      <c r="AW67" s="568"/>
      <c r="AX67" s="569">
        <v>13.671599758851622</v>
      </c>
      <c r="AY67" s="568"/>
      <c r="AZ67" s="569">
        <v>13.337888506644592</v>
      </c>
      <c r="BA67" s="568"/>
      <c r="BB67" s="569">
        <v>12.438860196003979</v>
      </c>
      <c r="BC67" s="568"/>
      <c r="BD67" s="569">
        <v>12.602084866483963</v>
      </c>
      <c r="BE67" s="568"/>
      <c r="BF67" s="569">
        <v>14.352099626104135</v>
      </c>
      <c r="BG67" s="568"/>
      <c r="BH67" s="569">
        <v>13.688520525222913</v>
      </c>
      <c r="BI67" s="568"/>
      <c r="BJ67" s="569" t="s">
        <v>700</v>
      </c>
      <c r="BK67" s="571"/>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469" t="str">
        <f>Parameters!S67</f>
        <v>Scientific research and development</v>
      </c>
      <c r="E68" s="475"/>
      <c r="F68" s="572">
        <v>27.06113909941703</v>
      </c>
      <c r="G68" s="568"/>
      <c r="H68" s="573">
        <v>21.69569050432554</v>
      </c>
      <c r="I68" s="568"/>
      <c r="J68" s="573">
        <v>19.68484557094375</v>
      </c>
      <c r="K68" s="568"/>
      <c r="L68" s="573">
        <v>18.577675175064851</v>
      </c>
      <c r="M68" s="568"/>
      <c r="N68" s="573">
        <v>16.707450021955157</v>
      </c>
      <c r="O68" s="568"/>
      <c r="P68" s="573">
        <v>20.038189278449167</v>
      </c>
      <c r="Q68" s="568"/>
      <c r="R68" s="573">
        <v>14.797681161515316</v>
      </c>
      <c r="S68" s="568"/>
      <c r="T68" s="573">
        <v>11.838254020045847</v>
      </c>
      <c r="U68" s="568"/>
      <c r="V68" s="573">
        <v>8.686709836126612</v>
      </c>
      <c r="W68" s="568"/>
      <c r="X68" s="573">
        <v>8.2680570741067854</v>
      </c>
      <c r="Y68" s="568"/>
      <c r="Z68" s="573">
        <v>6.6765404671461344</v>
      </c>
      <c r="AA68" s="568"/>
      <c r="AB68" s="573">
        <v>5.2004349780592634</v>
      </c>
      <c r="AC68" s="568"/>
      <c r="AD68" s="573">
        <v>4.5734996119683125</v>
      </c>
      <c r="AE68" s="568"/>
      <c r="AF68" s="573">
        <v>3.9187112193551226</v>
      </c>
      <c r="AG68" s="568"/>
      <c r="AH68" s="573">
        <v>3.7131883479341297</v>
      </c>
      <c r="AI68" s="568"/>
      <c r="AJ68" s="573">
        <v>4.4943672799559042</v>
      </c>
      <c r="AK68" s="568"/>
      <c r="AL68" s="573">
        <v>4.3522150024328869</v>
      </c>
      <c r="AM68" s="568"/>
      <c r="AN68" s="573">
        <v>4.4575989994873488</v>
      </c>
      <c r="AO68" s="568"/>
      <c r="AP68" s="573">
        <v>3.2633951695951109</v>
      </c>
      <c r="AQ68" s="568"/>
      <c r="AR68" s="573">
        <v>3.2182358652735141</v>
      </c>
      <c r="AS68" s="568"/>
      <c r="AT68" s="573">
        <v>3.2497075951131422</v>
      </c>
      <c r="AU68" s="568"/>
      <c r="AV68" s="573">
        <v>3.0009667988441548</v>
      </c>
      <c r="AW68" s="568"/>
      <c r="AX68" s="573">
        <v>3.0284826374700367</v>
      </c>
      <c r="AY68" s="568"/>
      <c r="AZ68" s="573">
        <v>2.7953815013218595</v>
      </c>
      <c r="BA68" s="568"/>
      <c r="BB68" s="573">
        <v>2.8997876609661684</v>
      </c>
      <c r="BC68" s="568"/>
      <c r="BD68" s="573">
        <v>2.9307194617276431</v>
      </c>
      <c r="BE68" s="568"/>
      <c r="BF68" s="573">
        <v>2.8868266101182893</v>
      </c>
      <c r="BG68" s="568"/>
      <c r="BH68" s="573">
        <v>2.597693523984236</v>
      </c>
      <c r="BI68" s="568"/>
      <c r="BJ68" s="573" t="s">
        <v>700</v>
      </c>
      <c r="BK68" s="571"/>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469" t="str">
        <f>Parameters!S68</f>
        <v>Advertising and market research; other professional, scientific and technical activities; veterinary activities</v>
      </c>
      <c r="E69" s="470"/>
      <c r="F69" s="603"/>
      <c r="G69" s="594"/>
      <c r="H69" s="575"/>
      <c r="I69" s="594"/>
      <c r="J69" s="575"/>
      <c r="K69" s="594"/>
      <c r="L69" s="575"/>
      <c r="M69" s="594"/>
      <c r="N69" s="575"/>
      <c r="O69" s="594"/>
      <c r="P69" s="575"/>
      <c r="Q69" s="594"/>
      <c r="R69" s="575"/>
      <c r="S69" s="594"/>
      <c r="T69" s="575"/>
      <c r="U69" s="594"/>
      <c r="V69" s="575"/>
      <c r="W69" s="594"/>
      <c r="X69" s="575"/>
      <c r="Y69" s="594"/>
      <c r="Z69" s="575"/>
      <c r="AA69" s="594"/>
      <c r="AB69" s="575"/>
      <c r="AC69" s="594"/>
      <c r="AD69" s="575"/>
      <c r="AE69" s="594"/>
      <c r="AF69" s="575"/>
      <c r="AG69" s="594"/>
      <c r="AH69" s="575"/>
      <c r="AI69" s="594"/>
      <c r="AJ69" s="575"/>
      <c r="AK69" s="594"/>
      <c r="AL69" s="575"/>
      <c r="AM69" s="594"/>
      <c r="AN69" s="575"/>
      <c r="AO69" s="594"/>
      <c r="AP69" s="575"/>
      <c r="AQ69" s="594"/>
      <c r="AR69" s="575"/>
      <c r="AS69" s="594"/>
      <c r="AT69" s="575"/>
      <c r="AU69" s="594"/>
      <c r="AV69" s="575"/>
      <c r="AW69" s="594"/>
      <c r="AX69" s="575"/>
      <c r="AY69" s="594"/>
      <c r="AZ69" s="575"/>
      <c r="BA69" s="594"/>
      <c r="BB69" s="575"/>
      <c r="BC69" s="594"/>
      <c r="BD69" s="575"/>
      <c r="BE69" s="594"/>
      <c r="BF69" s="575"/>
      <c r="BG69" s="594"/>
      <c r="BH69" s="575"/>
      <c r="BI69" s="594"/>
      <c r="BJ69" s="575"/>
      <c r="BK69" s="598"/>
      <c r="CJ69" s="303"/>
      <c r="CK69" s="303"/>
      <c r="CL69" s="303"/>
      <c r="CM69" s="304"/>
      <c r="CN69" s="303"/>
      <c r="CO69" s="303"/>
      <c r="CP69" s="303"/>
      <c r="CQ69" s="303"/>
      <c r="CR69" s="303"/>
      <c r="CS69" s="303"/>
      <c r="CT69" s="303"/>
    </row>
    <row r="70" spans="1:98" s="13" customFormat="1" ht="12.75" customHeight="1">
      <c r="A70" s="35"/>
      <c r="B70" s="204" t="str">
        <f>Parameters!Q69</f>
        <v>M73</v>
      </c>
      <c r="C70" s="205"/>
      <c r="D70" s="471" t="str">
        <f>Parameters!S69</f>
        <v>Advertising and market research</v>
      </c>
      <c r="E70" s="472"/>
      <c r="F70" s="567">
        <v>7.5248144690584864</v>
      </c>
      <c r="G70" s="568"/>
      <c r="H70" s="569">
        <v>7.6597667070862334</v>
      </c>
      <c r="I70" s="568"/>
      <c r="J70" s="569">
        <v>7.8713176441454857</v>
      </c>
      <c r="K70" s="568"/>
      <c r="L70" s="569">
        <v>9.0060248027869427</v>
      </c>
      <c r="M70" s="568"/>
      <c r="N70" s="569">
        <v>10.263716300537579</v>
      </c>
      <c r="O70" s="568"/>
      <c r="P70" s="569">
        <v>11.405535596881284</v>
      </c>
      <c r="Q70" s="568"/>
      <c r="R70" s="569">
        <v>9.6677711170492326</v>
      </c>
      <c r="S70" s="568"/>
      <c r="T70" s="569">
        <v>8.3578901523484888</v>
      </c>
      <c r="U70" s="568"/>
      <c r="V70" s="569">
        <v>7.6780645762570749</v>
      </c>
      <c r="W70" s="568"/>
      <c r="X70" s="569">
        <v>6.6666807397258028</v>
      </c>
      <c r="Y70" s="568"/>
      <c r="Z70" s="569">
        <v>6.5544685401842226</v>
      </c>
      <c r="AA70" s="568"/>
      <c r="AB70" s="569">
        <v>5.8537217441235923</v>
      </c>
      <c r="AC70" s="568"/>
      <c r="AD70" s="569">
        <v>5.9160517377844091</v>
      </c>
      <c r="AE70" s="568"/>
      <c r="AF70" s="569">
        <v>21.578337634347832</v>
      </c>
      <c r="AG70" s="568"/>
      <c r="AH70" s="569">
        <v>5.9020956247997303</v>
      </c>
      <c r="AI70" s="568"/>
      <c r="AJ70" s="569">
        <v>7.6510412887081216</v>
      </c>
      <c r="AK70" s="568"/>
      <c r="AL70" s="569">
        <v>7.2967029351834851</v>
      </c>
      <c r="AM70" s="568"/>
      <c r="AN70" s="569">
        <v>9.7932127290598991</v>
      </c>
      <c r="AO70" s="568"/>
      <c r="AP70" s="569">
        <v>7.9042913252660716</v>
      </c>
      <c r="AQ70" s="568"/>
      <c r="AR70" s="569">
        <v>7.068342679276264</v>
      </c>
      <c r="AS70" s="568"/>
      <c r="AT70" s="569">
        <v>9.2041631405858109</v>
      </c>
      <c r="AU70" s="568"/>
      <c r="AV70" s="569">
        <v>8.119129033135895</v>
      </c>
      <c r="AW70" s="568"/>
      <c r="AX70" s="569">
        <v>8.2689850598454786</v>
      </c>
      <c r="AY70" s="568"/>
      <c r="AZ70" s="569">
        <v>8.4957734423784679</v>
      </c>
      <c r="BA70" s="568"/>
      <c r="BB70" s="569">
        <v>8.1512900415400065</v>
      </c>
      <c r="BC70" s="568"/>
      <c r="BD70" s="569">
        <v>8.8100810309604913</v>
      </c>
      <c r="BE70" s="568"/>
      <c r="BF70" s="569">
        <v>8.1073774040940112</v>
      </c>
      <c r="BG70" s="568"/>
      <c r="BH70" s="569">
        <v>8.2339572459326451</v>
      </c>
      <c r="BI70" s="568"/>
      <c r="BJ70" s="569" t="s">
        <v>700</v>
      </c>
      <c r="BK70" s="571"/>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471" t="str">
        <f>Parameters!S70</f>
        <v>Other professional, scientific and technical activities; veterinary activities</v>
      </c>
      <c r="E71" s="472"/>
      <c r="F71" s="567">
        <v>44.438892515326387</v>
      </c>
      <c r="G71" s="568"/>
      <c r="H71" s="569">
        <v>75.548940431651033</v>
      </c>
      <c r="I71" s="568"/>
      <c r="J71" s="569">
        <v>81.989672464680183</v>
      </c>
      <c r="K71" s="568"/>
      <c r="L71" s="569">
        <v>100.69984560424403</v>
      </c>
      <c r="M71" s="568"/>
      <c r="N71" s="569">
        <v>108.05090732362895</v>
      </c>
      <c r="O71" s="568"/>
      <c r="P71" s="569">
        <v>135.7154257841359</v>
      </c>
      <c r="Q71" s="568"/>
      <c r="R71" s="569">
        <v>173.86242181238845</v>
      </c>
      <c r="S71" s="568"/>
      <c r="T71" s="569">
        <v>123.2991347545147</v>
      </c>
      <c r="U71" s="568"/>
      <c r="V71" s="569">
        <v>72.28006035870186</v>
      </c>
      <c r="W71" s="568"/>
      <c r="X71" s="569">
        <v>64.319657550456029</v>
      </c>
      <c r="Y71" s="568"/>
      <c r="Z71" s="569">
        <v>103.32305231236921</v>
      </c>
      <c r="AA71" s="568"/>
      <c r="AB71" s="569">
        <v>56.6180475739922</v>
      </c>
      <c r="AC71" s="568"/>
      <c r="AD71" s="569">
        <v>15.481599901435079</v>
      </c>
      <c r="AE71" s="568"/>
      <c r="AF71" s="569">
        <v>21.812770687765109</v>
      </c>
      <c r="AG71" s="568"/>
      <c r="AH71" s="569">
        <v>5.5872187359746528</v>
      </c>
      <c r="AI71" s="568"/>
      <c r="AJ71" s="569">
        <v>6.698693472882276</v>
      </c>
      <c r="AK71" s="568"/>
      <c r="AL71" s="569">
        <v>6.2155098991410469</v>
      </c>
      <c r="AM71" s="568"/>
      <c r="AN71" s="569">
        <v>7.4445584013929471</v>
      </c>
      <c r="AO71" s="568"/>
      <c r="AP71" s="569">
        <v>6.6585292699529699</v>
      </c>
      <c r="AQ71" s="568"/>
      <c r="AR71" s="569">
        <v>34.205446356166519</v>
      </c>
      <c r="AS71" s="568"/>
      <c r="AT71" s="569">
        <v>47.885435630450118</v>
      </c>
      <c r="AU71" s="568"/>
      <c r="AV71" s="569">
        <v>20.808331286285494</v>
      </c>
      <c r="AW71" s="568"/>
      <c r="AX71" s="569">
        <v>18.208445466574844</v>
      </c>
      <c r="AY71" s="568"/>
      <c r="AZ71" s="569">
        <v>10.738146302193524</v>
      </c>
      <c r="BA71" s="568"/>
      <c r="BB71" s="569">
        <v>16.644642255547666</v>
      </c>
      <c r="BC71" s="568"/>
      <c r="BD71" s="569">
        <v>16.087304692266713</v>
      </c>
      <c r="BE71" s="568"/>
      <c r="BF71" s="569">
        <v>14.109104571419646</v>
      </c>
      <c r="BG71" s="568"/>
      <c r="BH71" s="569">
        <v>14.313542518424317</v>
      </c>
      <c r="BI71" s="568"/>
      <c r="BJ71" s="569" t="s">
        <v>700</v>
      </c>
      <c r="BK71" s="571"/>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479" t="str">
        <f>Parameters!S71</f>
        <v>Administrative and support service activities</v>
      </c>
      <c r="E72" s="481"/>
      <c r="F72" s="564">
        <v>56.550380881729936</v>
      </c>
      <c r="G72" s="568"/>
      <c r="H72" s="565">
        <v>57.112204449510635</v>
      </c>
      <c r="I72" s="568"/>
      <c r="J72" s="565">
        <v>61.435297103156259</v>
      </c>
      <c r="K72" s="568"/>
      <c r="L72" s="565">
        <v>68.64243528276171</v>
      </c>
      <c r="M72" s="568"/>
      <c r="N72" s="565">
        <v>59.796224248163384</v>
      </c>
      <c r="O72" s="568"/>
      <c r="P72" s="565">
        <v>88.939235989735181</v>
      </c>
      <c r="Q72" s="568"/>
      <c r="R72" s="565">
        <v>78.894540419982306</v>
      </c>
      <c r="S72" s="568"/>
      <c r="T72" s="565">
        <v>61.749377251808731</v>
      </c>
      <c r="U72" s="568"/>
      <c r="V72" s="565">
        <v>50.8545011940666</v>
      </c>
      <c r="W72" s="568"/>
      <c r="X72" s="565">
        <v>43.852025383507012</v>
      </c>
      <c r="Y72" s="568"/>
      <c r="Z72" s="565">
        <v>42.364936033468624</v>
      </c>
      <c r="AA72" s="568"/>
      <c r="AB72" s="565">
        <v>36.552178476437582</v>
      </c>
      <c r="AC72" s="568"/>
      <c r="AD72" s="565">
        <v>35.8261279484082</v>
      </c>
      <c r="AE72" s="568"/>
      <c r="AF72" s="565">
        <v>51.844338209879993</v>
      </c>
      <c r="AG72" s="568"/>
      <c r="AH72" s="565">
        <v>36.697832578714255</v>
      </c>
      <c r="AI72" s="568"/>
      <c r="AJ72" s="565">
        <v>44.195480917367107</v>
      </c>
      <c r="AK72" s="568"/>
      <c r="AL72" s="565">
        <v>43.564824174518016</v>
      </c>
      <c r="AM72" s="568"/>
      <c r="AN72" s="565">
        <v>49.91632565082643</v>
      </c>
      <c r="AO72" s="568"/>
      <c r="AP72" s="565">
        <v>45.214325367782592</v>
      </c>
      <c r="AQ72" s="568"/>
      <c r="AR72" s="565">
        <v>44.768004750061223</v>
      </c>
      <c r="AS72" s="568"/>
      <c r="AT72" s="565">
        <v>67.478785920276394</v>
      </c>
      <c r="AU72" s="568"/>
      <c r="AV72" s="565">
        <v>56.566422696416126</v>
      </c>
      <c r="AW72" s="568"/>
      <c r="AX72" s="565">
        <v>65.813906102590494</v>
      </c>
      <c r="AY72" s="568"/>
      <c r="AZ72" s="565">
        <v>62.33951639368987</v>
      </c>
      <c r="BA72" s="568"/>
      <c r="BB72" s="565">
        <v>80.095076115922524</v>
      </c>
      <c r="BC72" s="568"/>
      <c r="BD72" s="565">
        <v>75.136981496488801</v>
      </c>
      <c r="BE72" s="568"/>
      <c r="BF72" s="565">
        <v>68.733603592151752</v>
      </c>
      <c r="BG72" s="568"/>
      <c r="BH72" s="565">
        <v>65.400536883685902</v>
      </c>
      <c r="BI72" s="568"/>
      <c r="BJ72" s="565" t="s">
        <v>700</v>
      </c>
      <c r="BK72" s="571"/>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471" t="str">
        <f>Parameters!S72</f>
        <v>Rental and leasing activities</v>
      </c>
      <c r="E73" s="472"/>
      <c r="F73" s="567">
        <v>6.1056317996032803</v>
      </c>
      <c r="G73" s="568"/>
      <c r="H73" s="569">
        <v>5.216099504895813</v>
      </c>
      <c r="I73" s="568"/>
      <c r="J73" s="569">
        <v>5.5040418823710588</v>
      </c>
      <c r="K73" s="568"/>
      <c r="L73" s="569">
        <v>5.6548023035798725</v>
      </c>
      <c r="M73" s="568"/>
      <c r="N73" s="569">
        <v>4.9019823505739426</v>
      </c>
      <c r="O73" s="568"/>
      <c r="P73" s="569">
        <v>6.5733797099966385</v>
      </c>
      <c r="Q73" s="568"/>
      <c r="R73" s="569">
        <v>6.4449082174235297</v>
      </c>
      <c r="S73" s="568"/>
      <c r="T73" s="569">
        <v>5.0034755338167738</v>
      </c>
      <c r="U73" s="568"/>
      <c r="V73" s="569">
        <v>5.0737039640479455</v>
      </c>
      <c r="W73" s="568"/>
      <c r="X73" s="569">
        <v>4.166378997682485</v>
      </c>
      <c r="Y73" s="568"/>
      <c r="Z73" s="569">
        <v>4.4523448414704125</v>
      </c>
      <c r="AA73" s="568"/>
      <c r="AB73" s="569">
        <v>3.5023623671079158</v>
      </c>
      <c r="AC73" s="568"/>
      <c r="AD73" s="569">
        <v>3.2440550696049071</v>
      </c>
      <c r="AE73" s="568"/>
      <c r="AF73" s="569">
        <v>17.132259500217828</v>
      </c>
      <c r="AG73" s="568"/>
      <c r="AH73" s="569">
        <v>4.3214990436176004</v>
      </c>
      <c r="AI73" s="568"/>
      <c r="AJ73" s="569">
        <v>5.2830502950911775</v>
      </c>
      <c r="AK73" s="568"/>
      <c r="AL73" s="569">
        <v>3.8976689698744509</v>
      </c>
      <c r="AM73" s="568"/>
      <c r="AN73" s="569">
        <v>4.863493530880274</v>
      </c>
      <c r="AO73" s="568"/>
      <c r="AP73" s="569">
        <v>7.9174955523038992</v>
      </c>
      <c r="AQ73" s="568"/>
      <c r="AR73" s="569">
        <v>6.0899431445205883</v>
      </c>
      <c r="AS73" s="568"/>
      <c r="AT73" s="569">
        <v>9.0266220924816558</v>
      </c>
      <c r="AU73" s="568"/>
      <c r="AV73" s="569">
        <v>11.750587061176926</v>
      </c>
      <c r="AW73" s="568"/>
      <c r="AX73" s="569">
        <v>14.308345102288019</v>
      </c>
      <c r="AY73" s="568"/>
      <c r="AZ73" s="569">
        <v>16.509984582454596</v>
      </c>
      <c r="BA73" s="568"/>
      <c r="BB73" s="569">
        <v>28.81541239296077</v>
      </c>
      <c r="BC73" s="568"/>
      <c r="BD73" s="569">
        <v>26.639803124483709</v>
      </c>
      <c r="BE73" s="568"/>
      <c r="BF73" s="569">
        <v>20.544761439342341</v>
      </c>
      <c r="BG73" s="568"/>
      <c r="BH73" s="569">
        <v>24.153058853725625</v>
      </c>
      <c r="BI73" s="568"/>
      <c r="BJ73" s="569" t="s">
        <v>700</v>
      </c>
      <c r="BK73" s="571"/>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471" t="str">
        <f>Parameters!S73</f>
        <v>Employment activities</v>
      </c>
      <c r="E74" s="472"/>
      <c r="F74" s="567">
        <v>4.6574397807603409</v>
      </c>
      <c r="G74" s="568"/>
      <c r="H74" s="569">
        <v>4.2824323370038453</v>
      </c>
      <c r="I74" s="568"/>
      <c r="J74" s="569">
        <v>4.3543426840737069</v>
      </c>
      <c r="K74" s="568"/>
      <c r="L74" s="569">
        <v>4.3033353524173101</v>
      </c>
      <c r="M74" s="568"/>
      <c r="N74" s="569">
        <v>4.332362851367856</v>
      </c>
      <c r="O74" s="568"/>
      <c r="P74" s="569">
        <v>5.2283579576170727</v>
      </c>
      <c r="Q74" s="568"/>
      <c r="R74" s="569">
        <v>4.15940336753156</v>
      </c>
      <c r="S74" s="568"/>
      <c r="T74" s="569">
        <v>3.7256473893228312</v>
      </c>
      <c r="U74" s="568"/>
      <c r="V74" s="569">
        <v>3.6718559070039087</v>
      </c>
      <c r="W74" s="568"/>
      <c r="X74" s="569">
        <v>3.8294038415896985</v>
      </c>
      <c r="Y74" s="568"/>
      <c r="Z74" s="569">
        <v>4.3372851661352776</v>
      </c>
      <c r="AA74" s="568"/>
      <c r="AB74" s="569">
        <v>4.2667715625642568</v>
      </c>
      <c r="AC74" s="568"/>
      <c r="AD74" s="569">
        <v>5.5650693580809492</v>
      </c>
      <c r="AE74" s="568"/>
      <c r="AF74" s="569">
        <v>7.0001676385927514</v>
      </c>
      <c r="AG74" s="568"/>
      <c r="AH74" s="569">
        <v>5.5366901285674466</v>
      </c>
      <c r="AI74" s="568"/>
      <c r="AJ74" s="569">
        <v>7.4146942544439982</v>
      </c>
      <c r="AK74" s="568"/>
      <c r="AL74" s="569">
        <v>9.0725497760773752</v>
      </c>
      <c r="AM74" s="568"/>
      <c r="AN74" s="569">
        <v>10.20849182174833</v>
      </c>
      <c r="AO74" s="568"/>
      <c r="AP74" s="569">
        <v>7.8879042887098745</v>
      </c>
      <c r="AQ74" s="568"/>
      <c r="AR74" s="569">
        <v>7.7533103009001012</v>
      </c>
      <c r="AS74" s="568"/>
      <c r="AT74" s="569">
        <v>9.4497719335926007</v>
      </c>
      <c r="AU74" s="568"/>
      <c r="AV74" s="569">
        <v>9.3696535187879491</v>
      </c>
      <c r="AW74" s="568"/>
      <c r="AX74" s="569">
        <v>8.2765748634674079</v>
      </c>
      <c r="AY74" s="568"/>
      <c r="AZ74" s="569">
        <v>7.4874327192553887</v>
      </c>
      <c r="BA74" s="568"/>
      <c r="BB74" s="569">
        <v>7.560432866987024</v>
      </c>
      <c r="BC74" s="568"/>
      <c r="BD74" s="569">
        <v>7.2929389750741773</v>
      </c>
      <c r="BE74" s="568"/>
      <c r="BF74" s="569">
        <v>6.5559671674888831</v>
      </c>
      <c r="BG74" s="568"/>
      <c r="BH74" s="569">
        <v>5.3156689084155371</v>
      </c>
      <c r="BI74" s="568"/>
      <c r="BJ74" s="569" t="s">
        <v>700</v>
      </c>
      <c r="BK74" s="571"/>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471" t="str">
        <f>Parameters!S74</f>
        <v>Travel agency, tour operator reservation service and related activities</v>
      </c>
      <c r="E75" s="472"/>
      <c r="F75" s="567">
        <v>4.9854780283380427</v>
      </c>
      <c r="G75" s="568"/>
      <c r="H75" s="569">
        <v>4.1413115164717906</v>
      </c>
      <c r="I75" s="568"/>
      <c r="J75" s="569">
        <v>4.954499621224187</v>
      </c>
      <c r="K75" s="568"/>
      <c r="L75" s="569">
        <v>5.7468793963245632</v>
      </c>
      <c r="M75" s="568"/>
      <c r="N75" s="569">
        <v>5.2008600162280088</v>
      </c>
      <c r="O75" s="568"/>
      <c r="P75" s="569">
        <v>4.5418692547626778</v>
      </c>
      <c r="Q75" s="568"/>
      <c r="R75" s="569">
        <v>4.076454387894187</v>
      </c>
      <c r="S75" s="568"/>
      <c r="T75" s="569">
        <v>3.2493672398506726</v>
      </c>
      <c r="U75" s="568"/>
      <c r="V75" s="569">
        <v>3.114979190789585</v>
      </c>
      <c r="W75" s="568"/>
      <c r="X75" s="569">
        <v>2.7327339793448049</v>
      </c>
      <c r="Y75" s="568"/>
      <c r="Z75" s="569">
        <v>2.3949982940283894</v>
      </c>
      <c r="AA75" s="568"/>
      <c r="AB75" s="569">
        <v>1.6830806363852704</v>
      </c>
      <c r="AC75" s="568"/>
      <c r="AD75" s="569">
        <v>1.8620187153454386</v>
      </c>
      <c r="AE75" s="568"/>
      <c r="AF75" s="569">
        <v>1.7614235677295624</v>
      </c>
      <c r="AG75" s="568"/>
      <c r="AH75" s="569">
        <v>1.6977825395706949</v>
      </c>
      <c r="AI75" s="568"/>
      <c r="AJ75" s="569">
        <v>1.9624427276378895</v>
      </c>
      <c r="AK75" s="568"/>
      <c r="AL75" s="569">
        <v>2.1397309421545114</v>
      </c>
      <c r="AM75" s="568"/>
      <c r="AN75" s="569">
        <v>2.261431401768303</v>
      </c>
      <c r="AO75" s="568"/>
      <c r="AP75" s="569">
        <v>1.7128679940788751</v>
      </c>
      <c r="AQ75" s="568"/>
      <c r="AR75" s="569">
        <v>1.6641728396036051</v>
      </c>
      <c r="AS75" s="568"/>
      <c r="AT75" s="569">
        <v>2.3868734378442169</v>
      </c>
      <c r="AU75" s="568"/>
      <c r="AV75" s="569">
        <v>2.0633283828741189</v>
      </c>
      <c r="AW75" s="568"/>
      <c r="AX75" s="569">
        <v>2.7707771708570146</v>
      </c>
      <c r="AY75" s="568"/>
      <c r="AZ75" s="569">
        <v>2.3026813371635435</v>
      </c>
      <c r="BA75" s="568"/>
      <c r="BB75" s="569">
        <v>2.5941013359862932</v>
      </c>
      <c r="BC75" s="568"/>
      <c r="BD75" s="569">
        <v>1.7956362148558087</v>
      </c>
      <c r="BE75" s="568"/>
      <c r="BF75" s="569">
        <v>1.9495655359104891</v>
      </c>
      <c r="BG75" s="568"/>
      <c r="BH75" s="569">
        <v>1.6021505623910781</v>
      </c>
      <c r="BI75" s="568"/>
      <c r="BJ75" s="569" t="s">
        <v>700</v>
      </c>
      <c r="BK75" s="571"/>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471" t="str">
        <f>Parameters!S75</f>
        <v>Security and investigation, service and landscape, office administrative and support activities</v>
      </c>
      <c r="E76" s="500"/>
      <c r="F76" s="567">
        <v>40.80183127302827</v>
      </c>
      <c r="G76" s="568"/>
      <c r="H76" s="569">
        <v>43.472361091139184</v>
      </c>
      <c r="I76" s="568"/>
      <c r="J76" s="569">
        <v>46.62241291548731</v>
      </c>
      <c r="K76" s="568"/>
      <c r="L76" s="569">
        <v>52.937418230439967</v>
      </c>
      <c r="M76" s="568"/>
      <c r="N76" s="569">
        <v>45.361019029993571</v>
      </c>
      <c r="O76" s="568"/>
      <c r="P76" s="569">
        <v>72.5956290673588</v>
      </c>
      <c r="Q76" s="568"/>
      <c r="R76" s="569">
        <v>64.213774447133034</v>
      </c>
      <c r="S76" s="568"/>
      <c r="T76" s="569">
        <v>49.770887088818455</v>
      </c>
      <c r="U76" s="568"/>
      <c r="V76" s="569">
        <v>38.993962132225164</v>
      </c>
      <c r="W76" s="568"/>
      <c r="X76" s="569">
        <v>33.123508564890024</v>
      </c>
      <c r="Y76" s="568"/>
      <c r="Z76" s="569">
        <v>31.180307731834542</v>
      </c>
      <c r="AA76" s="568"/>
      <c r="AB76" s="569">
        <v>27.09996391038014</v>
      </c>
      <c r="AC76" s="568"/>
      <c r="AD76" s="569">
        <v>25.154984805376909</v>
      </c>
      <c r="AE76" s="568"/>
      <c r="AF76" s="569">
        <v>25.950487503339851</v>
      </c>
      <c r="AG76" s="568"/>
      <c r="AH76" s="569">
        <v>25.141860866958513</v>
      </c>
      <c r="AI76" s="568"/>
      <c r="AJ76" s="569">
        <v>29.535293640194041</v>
      </c>
      <c r="AK76" s="568"/>
      <c r="AL76" s="569">
        <v>28.454874486411679</v>
      </c>
      <c r="AM76" s="568"/>
      <c r="AN76" s="569">
        <v>32.582908896429522</v>
      </c>
      <c r="AO76" s="568"/>
      <c r="AP76" s="569">
        <v>27.696057532689942</v>
      </c>
      <c r="AQ76" s="568"/>
      <c r="AR76" s="569">
        <v>29.260578465036929</v>
      </c>
      <c r="AS76" s="568"/>
      <c r="AT76" s="569">
        <v>46.615518456357918</v>
      </c>
      <c r="AU76" s="568"/>
      <c r="AV76" s="569">
        <v>33.382853733577129</v>
      </c>
      <c r="AW76" s="568"/>
      <c r="AX76" s="569">
        <v>40.458208965978059</v>
      </c>
      <c r="AY76" s="568"/>
      <c r="AZ76" s="569">
        <v>36.039417754816341</v>
      </c>
      <c r="BA76" s="568"/>
      <c r="BB76" s="569">
        <v>41.125129519988427</v>
      </c>
      <c r="BC76" s="568"/>
      <c r="BD76" s="569">
        <v>39.408603182075097</v>
      </c>
      <c r="BE76" s="568"/>
      <c r="BF76" s="569">
        <v>39.683309449410032</v>
      </c>
      <c r="BG76" s="568"/>
      <c r="BH76" s="569">
        <v>34.329658559153664</v>
      </c>
      <c r="BI76" s="568"/>
      <c r="BJ76" s="569" t="s">
        <v>700</v>
      </c>
      <c r="BK76" s="571"/>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479" t="str">
        <f>Parameters!S76</f>
        <v>Public administration and defence; compulsory social security</v>
      </c>
      <c r="E77" s="481"/>
      <c r="F77" s="564">
        <v>171.20333351263938</v>
      </c>
      <c r="G77" s="568"/>
      <c r="H77" s="565">
        <v>164.07010893335908</v>
      </c>
      <c r="I77" s="568"/>
      <c r="J77" s="565">
        <v>172.42979845452206</v>
      </c>
      <c r="K77" s="568"/>
      <c r="L77" s="565">
        <v>167.98692829840067</v>
      </c>
      <c r="M77" s="568"/>
      <c r="N77" s="565">
        <v>166.34614005674499</v>
      </c>
      <c r="O77" s="568"/>
      <c r="P77" s="565">
        <v>185.14746945527963</v>
      </c>
      <c r="Q77" s="568"/>
      <c r="R77" s="565">
        <v>160.99002558713232</v>
      </c>
      <c r="S77" s="568"/>
      <c r="T77" s="565">
        <v>135.61439908082346</v>
      </c>
      <c r="U77" s="568"/>
      <c r="V77" s="565">
        <v>123.0582037947546</v>
      </c>
      <c r="W77" s="568"/>
      <c r="X77" s="565">
        <v>103.09456364884358</v>
      </c>
      <c r="Y77" s="568"/>
      <c r="Z77" s="565">
        <v>96.191042466295329</v>
      </c>
      <c r="AA77" s="568"/>
      <c r="AB77" s="565">
        <v>82.41216529485456</v>
      </c>
      <c r="AC77" s="568"/>
      <c r="AD77" s="565">
        <v>79.287649518598158</v>
      </c>
      <c r="AE77" s="568"/>
      <c r="AF77" s="565">
        <v>76.948283524983012</v>
      </c>
      <c r="AG77" s="568"/>
      <c r="AH77" s="565">
        <v>79.595814555535583</v>
      </c>
      <c r="AI77" s="568"/>
      <c r="AJ77" s="565">
        <v>101.59890527796742</v>
      </c>
      <c r="AK77" s="568"/>
      <c r="AL77" s="565">
        <v>92.473462943708753</v>
      </c>
      <c r="AM77" s="568"/>
      <c r="AN77" s="565">
        <v>95.880450224001109</v>
      </c>
      <c r="AO77" s="568"/>
      <c r="AP77" s="565">
        <v>56.374549508234246</v>
      </c>
      <c r="AQ77" s="568"/>
      <c r="AR77" s="565">
        <v>57.188452782432648</v>
      </c>
      <c r="AS77" s="568"/>
      <c r="AT77" s="565">
        <v>56.337006240985104</v>
      </c>
      <c r="AU77" s="568"/>
      <c r="AV77" s="565">
        <v>55.452863315623475</v>
      </c>
      <c r="AW77" s="568"/>
      <c r="AX77" s="565">
        <v>55.333300293936418</v>
      </c>
      <c r="AY77" s="568"/>
      <c r="AZ77" s="565">
        <v>50.955187931838367</v>
      </c>
      <c r="BA77" s="568"/>
      <c r="BB77" s="565">
        <v>55.398063292454374</v>
      </c>
      <c r="BC77" s="568"/>
      <c r="BD77" s="565">
        <v>54.744837288074336</v>
      </c>
      <c r="BE77" s="568"/>
      <c r="BF77" s="565">
        <v>52.918479048174511</v>
      </c>
      <c r="BG77" s="568"/>
      <c r="BH77" s="565">
        <v>45.821721431621441</v>
      </c>
      <c r="BI77" s="568"/>
      <c r="BJ77" s="565" t="s">
        <v>700</v>
      </c>
      <c r="BK77" s="571"/>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479" t="str">
        <f>Parameters!S77</f>
        <v>Education</v>
      </c>
      <c r="E78" s="481"/>
      <c r="F78" s="564">
        <v>217.77155208456807</v>
      </c>
      <c r="G78" s="568"/>
      <c r="H78" s="565">
        <v>192.36074606840026</v>
      </c>
      <c r="I78" s="568"/>
      <c r="J78" s="565">
        <v>194.48852127865308</v>
      </c>
      <c r="K78" s="568"/>
      <c r="L78" s="565">
        <v>189.85425865189012</v>
      </c>
      <c r="M78" s="568"/>
      <c r="N78" s="565">
        <v>190.02049333164632</v>
      </c>
      <c r="O78" s="568"/>
      <c r="P78" s="565">
        <v>222.50814924871386</v>
      </c>
      <c r="Q78" s="568"/>
      <c r="R78" s="565">
        <v>185.48123792580589</v>
      </c>
      <c r="S78" s="568"/>
      <c r="T78" s="565">
        <v>153.23814115968483</v>
      </c>
      <c r="U78" s="568"/>
      <c r="V78" s="565">
        <v>135.1444117550227</v>
      </c>
      <c r="W78" s="568"/>
      <c r="X78" s="565">
        <v>106.9836509753071</v>
      </c>
      <c r="Y78" s="568"/>
      <c r="Z78" s="565">
        <v>85.075328579411547</v>
      </c>
      <c r="AA78" s="568"/>
      <c r="AB78" s="565">
        <v>70.747893489702122</v>
      </c>
      <c r="AC78" s="568"/>
      <c r="AD78" s="565">
        <v>67.867050870487915</v>
      </c>
      <c r="AE78" s="568"/>
      <c r="AF78" s="565">
        <v>67.957283044788582</v>
      </c>
      <c r="AG78" s="568"/>
      <c r="AH78" s="565">
        <v>66.029055650770019</v>
      </c>
      <c r="AI78" s="568"/>
      <c r="AJ78" s="565">
        <v>78.070559627806659</v>
      </c>
      <c r="AK78" s="568"/>
      <c r="AL78" s="565">
        <v>75.905023463731453</v>
      </c>
      <c r="AM78" s="568"/>
      <c r="AN78" s="565">
        <v>79.447722701692669</v>
      </c>
      <c r="AO78" s="568"/>
      <c r="AP78" s="565">
        <v>61.354954605751686</v>
      </c>
      <c r="AQ78" s="568"/>
      <c r="AR78" s="565">
        <v>61.801302548049456</v>
      </c>
      <c r="AS78" s="568"/>
      <c r="AT78" s="565">
        <v>60.633438946758446</v>
      </c>
      <c r="AU78" s="568"/>
      <c r="AV78" s="565">
        <v>59.577312859394461</v>
      </c>
      <c r="AW78" s="568"/>
      <c r="AX78" s="565">
        <v>59.395622274983353</v>
      </c>
      <c r="AY78" s="568"/>
      <c r="AZ78" s="565">
        <v>55.624986390316352</v>
      </c>
      <c r="BA78" s="568"/>
      <c r="BB78" s="565">
        <v>57.429837283574628</v>
      </c>
      <c r="BC78" s="568"/>
      <c r="BD78" s="565">
        <v>56.795218966879311</v>
      </c>
      <c r="BE78" s="568"/>
      <c r="BF78" s="565">
        <v>55.769684981038971</v>
      </c>
      <c r="BG78" s="568"/>
      <c r="BH78" s="565">
        <v>48.845984025411042</v>
      </c>
      <c r="BI78" s="568"/>
      <c r="BJ78" s="565" t="s">
        <v>700</v>
      </c>
      <c r="BK78" s="571"/>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479" t="str">
        <f>Parameters!S78</f>
        <v>Human health and social work activities</v>
      </c>
      <c r="E79" s="481"/>
      <c r="F79" s="564">
        <v>163.77337458833313</v>
      </c>
      <c r="G79" s="568"/>
      <c r="H79" s="565">
        <v>161.68426084968243</v>
      </c>
      <c r="I79" s="568"/>
      <c r="J79" s="565">
        <v>158.25601100912451</v>
      </c>
      <c r="K79" s="568"/>
      <c r="L79" s="565">
        <v>154.05148794226756</v>
      </c>
      <c r="M79" s="568"/>
      <c r="N79" s="565">
        <v>155.01234395125982</v>
      </c>
      <c r="O79" s="568"/>
      <c r="P79" s="565">
        <v>182.39790451248655</v>
      </c>
      <c r="Q79" s="568"/>
      <c r="R79" s="565">
        <v>157.04948583796701</v>
      </c>
      <c r="S79" s="568"/>
      <c r="T79" s="565">
        <v>129.34967606418894</v>
      </c>
      <c r="U79" s="568"/>
      <c r="V79" s="565">
        <v>111.04483324360564</v>
      </c>
      <c r="W79" s="568"/>
      <c r="X79" s="565">
        <v>85.504685616146247</v>
      </c>
      <c r="Y79" s="568"/>
      <c r="Z79" s="565">
        <v>67.19843479751836</v>
      </c>
      <c r="AA79" s="568"/>
      <c r="AB79" s="565">
        <v>55.513434134331909</v>
      </c>
      <c r="AC79" s="568"/>
      <c r="AD79" s="565">
        <v>58.562172293327556</v>
      </c>
      <c r="AE79" s="568"/>
      <c r="AF79" s="565">
        <v>57.554598572875435</v>
      </c>
      <c r="AG79" s="568"/>
      <c r="AH79" s="565">
        <v>53.131800454899718</v>
      </c>
      <c r="AI79" s="568"/>
      <c r="AJ79" s="565">
        <v>64.162279508003536</v>
      </c>
      <c r="AK79" s="568"/>
      <c r="AL79" s="565">
        <v>61.210391674924118</v>
      </c>
      <c r="AM79" s="568"/>
      <c r="AN79" s="565">
        <v>64.766102272571047</v>
      </c>
      <c r="AO79" s="568"/>
      <c r="AP79" s="565">
        <v>47.681372278204513</v>
      </c>
      <c r="AQ79" s="568"/>
      <c r="AR79" s="565">
        <v>49.447388965327988</v>
      </c>
      <c r="AS79" s="568"/>
      <c r="AT79" s="565">
        <v>49.520750032744218</v>
      </c>
      <c r="AU79" s="568"/>
      <c r="AV79" s="565">
        <v>49.720044955078514</v>
      </c>
      <c r="AW79" s="568"/>
      <c r="AX79" s="565">
        <v>50.213015408083905</v>
      </c>
      <c r="AY79" s="568"/>
      <c r="AZ79" s="565">
        <v>46.355010575815257</v>
      </c>
      <c r="BA79" s="568"/>
      <c r="BB79" s="565">
        <v>48.532662167233923</v>
      </c>
      <c r="BC79" s="568"/>
      <c r="BD79" s="565">
        <v>48.625039877682937</v>
      </c>
      <c r="BE79" s="568"/>
      <c r="BF79" s="565">
        <v>48.046242823724128</v>
      </c>
      <c r="BG79" s="568"/>
      <c r="BH79" s="565">
        <v>42.786606778196912</v>
      </c>
      <c r="BI79" s="568"/>
      <c r="BJ79" s="565" t="s">
        <v>700</v>
      </c>
      <c r="BK79" s="571"/>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471" t="str">
        <f>Parameters!S79</f>
        <v>Human health activities</v>
      </c>
      <c r="E80" s="500"/>
      <c r="F80" s="567">
        <v>122.91634242220708</v>
      </c>
      <c r="G80" s="568"/>
      <c r="H80" s="569">
        <v>120.82182906401366</v>
      </c>
      <c r="I80" s="568"/>
      <c r="J80" s="569">
        <v>121.71943749492634</v>
      </c>
      <c r="K80" s="568"/>
      <c r="L80" s="569">
        <v>117.21205117784156</v>
      </c>
      <c r="M80" s="568"/>
      <c r="N80" s="569">
        <v>118.52439166660024</v>
      </c>
      <c r="O80" s="568"/>
      <c r="P80" s="569">
        <v>140.56145186986646</v>
      </c>
      <c r="Q80" s="568"/>
      <c r="R80" s="569">
        <v>119.61588840169772</v>
      </c>
      <c r="S80" s="568"/>
      <c r="T80" s="569">
        <v>98.979974778208387</v>
      </c>
      <c r="U80" s="568"/>
      <c r="V80" s="569">
        <v>86.431761931593357</v>
      </c>
      <c r="W80" s="568"/>
      <c r="X80" s="569">
        <v>66.608927997623539</v>
      </c>
      <c r="Y80" s="568"/>
      <c r="Z80" s="569">
        <v>51.885688870830208</v>
      </c>
      <c r="AA80" s="568"/>
      <c r="AB80" s="569">
        <v>41.632186435762911</v>
      </c>
      <c r="AC80" s="568"/>
      <c r="AD80" s="569">
        <v>44.630797601038154</v>
      </c>
      <c r="AE80" s="568"/>
      <c r="AF80" s="569">
        <v>45.383014502305087</v>
      </c>
      <c r="AG80" s="568"/>
      <c r="AH80" s="569">
        <v>42.487903347026752</v>
      </c>
      <c r="AI80" s="568"/>
      <c r="AJ80" s="569">
        <v>51.871784609713643</v>
      </c>
      <c r="AK80" s="568"/>
      <c r="AL80" s="569">
        <v>49.010501204464155</v>
      </c>
      <c r="AM80" s="568"/>
      <c r="AN80" s="569">
        <v>51.970430796897269</v>
      </c>
      <c r="AO80" s="568"/>
      <c r="AP80" s="569">
        <v>36.776770717842716</v>
      </c>
      <c r="AQ80" s="568"/>
      <c r="AR80" s="569">
        <v>38.244822151276978</v>
      </c>
      <c r="AS80" s="568"/>
      <c r="AT80" s="569">
        <v>38.270971790999575</v>
      </c>
      <c r="AU80" s="568"/>
      <c r="AV80" s="569">
        <v>38.356566687541566</v>
      </c>
      <c r="AW80" s="568"/>
      <c r="AX80" s="569">
        <v>38.666479565522188</v>
      </c>
      <c r="AY80" s="568"/>
      <c r="AZ80" s="569">
        <v>35.87176776266756</v>
      </c>
      <c r="BA80" s="568"/>
      <c r="BB80" s="569">
        <v>37.363751528090148</v>
      </c>
      <c r="BC80" s="568"/>
      <c r="BD80" s="569">
        <v>37.477692357057798</v>
      </c>
      <c r="BE80" s="568"/>
      <c r="BF80" s="569">
        <v>37.016342272932519</v>
      </c>
      <c r="BG80" s="568"/>
      <c r="BH80" s="569">
        <v>33.122693623036923</v>
      </c>
      <c r="BI80" s="568"/>
      <c r="BJ80" s="569" t="s">
        <v>700</v>
      </c>
      <c r="BK80" s="571"/>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471" t="str">
        <f>Parameters!S80</f>
        <v>Residential care activities and social work activities without accommodation</v>
      </c>
      <c r="E81" s="500"/>
      <c r="F81" s="567">
        <v>40.857032166126039</v>
      </c>
      <c r="G81" s="568"/>
      <c r="H81" s="569">
        <v>40.862431785668775</v>
      </c>
      <c r="I81" s="568"/>
      <c r="J81" s="569">
        <v>36.536573514198153</v>
      </c>
      <c r="K81" s="568"/>
      <c r="L81" s="569">
        <v>36.839436764425997</v>
      </c>
      <c r="M81" s="568"/>
      <c r="N81" s="569">
        <v>36.487952284659585</v>
      </c>
      <c r="O81" s="568"/>
      <c r="P81" s="569">
        <v>41.836452642620081</v>
      </c>
      <c r="Q81" s="568"/>
      <c r="R81" s="569">
        <v>37.433597436269288</v>
      </c>
      <c r="S81" s="568"/>
      <c r="T81" s="569">
        <v>30.36970128598054</v>
      </c>
      <c r="U81" s="568"/>
      <c r="V81" s="569">
        <v>24.613071312012288</v>
      </c>
      <c r="W81" s="568"/>
      <c r="X81" s="569">
        <v>18.895757618522708</v>
      </c>
      <c r="Y81" s="568"/>
      <c r="Z81" s="569">
        <v>15.312745926688155</v>
      </c>
      <c r="AA81" s="568"/>
      <c r="AB81" s="569">
        <v>13.881247698568997</v>
      </c>
      <c r="AC81" s="568"/>
      <c r="AD81" s="569">
        <v>13.931374692289401</v>
      </c>
      <c r="AE81" s="568"/>
      <c r="AF81" s="569">
        <v>12.171584070570345</v>
      </c>
      <c r="AG81" s="568"/>
      <c r="AH81" s="569">
        <v>10.64389710787297</v>
      </c>
      <c r="AI81" s="568"/>
      <c r="AJ81" s="569">
        <v>12.290494898289889</v>
      </c>
      <c r="AK81" s="568"/>
      <c r="AL81" s="569">
        <v>12.199890470459961</v>
      </c>
      <c r="AM81" s="568"/>
      <c r="AN81" s="569">
        <v>12.795671475673773</v>
      </c>
      <c r="AO81" s="568"/>
      <c r="AP81" s="569">
        <v>10.904601560361799</v>
      </c>
      <c r="AQ81" s="568"/>
      <c r="AR81" s="569">
        <v>11.202566814051007</v>
      </c>
      <c r="AS81" s="568"/>
      <c r="AT81" s="569">
        <v>11.249778241744647</v>
      </c>
      <c r="AU81" s="568"/>
      <c r="AV81" s="569">
        <v>11.36347826753695</v>
      </c>
      <c r="AW81" s="568"/>
      <c r="AX81" s="569">
        <v>11.546535842561719</v>
      </c>
      <c r="AY81" s="568"/>
      <c r="AZ81" s="569">
        <v>10.483242813147701</v>
      </c>
      <c r="BA81" s="568"/>
      <c r="BB81" s="569">
        <v>11.168910639143773</v>
      </c>
      <c r="BC81" s="568"/>
      <c r="BD81" s="569">
        <v>11.147347520625136</v>
      </c>
      <c r="BE81" s="568"/>
      <c r="BF81" s="569">
        <v>11.029900550791606</v>
      </c>
      <c r="BG81" s="568"/>
      <c r="BH81" s="569">
        <v>9.6639131551599853</v>
      </c>
      <c r="BI81" s="568"/>
      <c r="BJ81" s="569" t="s">
        <v>700</v>
      </c>
      <c r="BK81" s="571"/>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479" t="str">
        <f>Parameters!S81</f>
        <v>Arts, entertainment and recreation</v>
      </c>
      <c r="E82" s="481"/>
      <c r="F82" s="564">
        <v>41.451339646885863</v>
      </c>
      <c r="G82" s="568"/>
      <c r="H82" s="565">
        <v>34.471596500152224</v>
      </c>
      <c r="I82" s="568"/>
      <c r="J82" s="565">
        <v>35.135563103608142</v>
      </c>
      <c r="K82" s="568"/>
      <c r="L82" s="565">
        <v>32.434581278061088</v>
      </c>
      <c r="M82" s="568"/>
      <c r="N82" s="565">
        <v>32.962277469067651</v>
      </c>
      <c r="O82" s="568"/>
      <c r="P82" s="565">
        <v>34.653814879796549</v>
      </c>
      <c r="Q82" s="568"/>
      <c r="R82" s="565">
        <v>30.310425151493359</v>
      </c>
      <c r="S82" s="568"/>
      <c r="T82" s="565">
        <v>26.411946256039823</v>
      </c>
      <c r="U82" s="568"/>
      <c r="V82" s="565">
        <v>22.407596695249193</v>
      </c>
      <c r="W82" s="568"/>
      <c r="X82" s="565">
        <v>17.859345830881182</v>
      </c>
      <c r="Y82" s="568"/>
      <c r="Z82" s="565">
        <v>17.74947300842253</v>
      </c>
      <c r="AA82" s="568"/>
      <c r="AB82" s="565">
        <v>14.734546047631635</v>
      </c>
      <c r="AC82" s="568"/>
      <c r="AD82" s="565">
        <v>16.312045882060442</v>
      </c>
      <c r="AE82" s="568"/>
      <c r="AF82" s="565">
        <v>13.324495825614081</v>
      </c>
      <c r="AG82" s="568"/>
      <c r="AH82" s="565">
        <v>16.584609641899831</v>
      </c>
      <c r="AI82" s="568"/>
      <c r="AJ82" s="565">
        <v>21.189584007262031</v>
      </c>
      <c r="AK82" s="568"/>
      <c r="AL82" s="565">
        <v>21.022344111777819</v>
      </c>
      <c r="AM82" s="568"/>
      <c r="AN82" s="565">
        <v>23.192839444183104</v>
      </c>
      <c r="AO82" s="568"/>
      <c r="AP82" s="565">
        <v>10.527315376617249</v>
      </c>
      <c r="AQ82" s="568"/>
      <c r="AR82" s="565">
        <v>11.411482961492661</v>
      </c>
      <c r="AS82" s="568"/>
      <c r="AT82" s="565">
        <v>11.754157780856548</v>
      </c>
      <c r="AU82" s="568"/>
      <c r="AV82" s="565">
        <v>11.90540488244174</v>
      </c>
      <c r="AW82" s="568"/>
      <c r="AX82" s="565">
        <v>12.210367619231427</v>
      </c>
      <c r="AY82" s="568"/>
      <c r="AZ82" s="565">
        <v>11.084579589150206</v>
      </c>
      <c r="BA82" s="568"/>
      <c r="BB82" s="565">
        <v>11.281045011010203</v>
      </c>
      <c r="BC82" s="568"/>
      <c r="BD82" s="565">
        <v>11.269148618586534</v>
      </c>
      <c r="BE82" s="568"/>
      <c r="BF82" s="565">
        <v>10.883582525215321</v>
      </c>
      <c r="BG82" s="568"/>
      <c r="BH82" s="565">
        <v>10.853894746219147</v>
      </c>
      <c r="BI82" s="568"/>
      <c r="BJ82" s="565" t="s">
        <v>700</v>
      </c>
      <c r="BK82" s="571"/>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471" t="str">
        <f>Parameters!S82</f>
        <v>Creative, arts and entertainment activities; libraries, archives, museums and other cultural activities; gambling and betting activities</v>
      </c>
      <c r="E83" s="500"/>
      <c r="F83" s="567">
        <v>29.459090189090219</v>
      </c>
      <c r="G83" s="568"/>
      <c r="H83" s="569">
        <v>23.530536781074037</v>
      </c>
      <c r="I83" s="568"/>
      <c r="J83" s="569">
        <v>24.117623090183283</v>
      </c>
      <c r="K83" s="568"/>
      <c r="L83" s="569">
        <v>22.541768956344264</v>
      </c>
      <c r="M83" s="568"/>
      <c r="N83" s="569">
        <v>22.130336774661359</v>
      </c>
      <c r="O83" s="568"/>
      <c r="P83" s="569">
        <v>22.948619125162764</v>
      </c>
      <c r="Q83" s="568"/>
      <c r="R83" s="569">
        <v>20.814499655244333</v>
      </c>
      <c r="S83" s="568"/>
      <c r="T83" s="569">
        <v>18.25099305570415</v>
      </c>
      <c r="U83" s="568"/>
      <c r="V83" s="569">
        <v>16.103427407285878</v>
      </c>
      <c r="W83" s="568"/>
      <c r="X83" s="569">
        <v>12.562248191939526</v>
      </c>
      <c r="Y83" s="568"/>
      <c r="Z83" s="569">
        <v>12.920428685373606</v>
      </c>
      <c r="AA83" s="568"/>
      <c r="AB83" s="569">
        <v>11.034782921142305</v>
      </c>
      <c r="AC83" s="568"/>
      <c r="AD83" s="569">
        <v>12.67782084794802</v>
      </c>
      <c r="AE83" s="568"/>
      <c r="AF83" s="569">
        <v>9.9789714421484454</v>
      </c>
      <c r="AG83" s="568"/>
      <c r="AH83" s="569">
        <v>13.353293620146678</v>
      </c>
      <c r="AI83" s="568"/>
      <c r="AJ83" s="569">
        <v>17.29500002460599</v>
      </c>
      <c r="AK83" s="568"/>
      <c r="AL83" s="569">
        <v>16.815697856523048</v>
      </c>
      <c r="AM83" s="568"/>
      <c r="AN83" s="569">
        <v>18.38583237635315</v>
      </c>
      <c r="AO83" s="568"/>
      <c r="AP83" s="569">
        <v>6.9063636478186696</v>
      </c>
      <c r="AQ83" s="568"/>
      <c r="AR83" s="569">
        <v>7.4889569695453586</v>
      </c>
      <c r="AS83" s="568"/>
      <c r="AT83" s="569">
        <v>7.3578709892781307</v>
      </c>
      <c r="AU83" s="568"/>
      <c r="AV83" s="569">
        <v>7.2938286592980717</v>
      </c>
      <c r="AW83" s="568"/>
      <c r="AX83" s="569">
        <v>7.4124169061584082</v>
      </c>
      <c r="AY83" s="568"/>
      <c r="AZ83" s="569">
        <v>6.847041080155563</v>
      </c>
      <c r="BA83" s="568"/>
      <c r="BB83" s="569">
        <v>7.1380087394485852</v>
      </c>
      <c r="BC83" s="568"/>
      <c r="BD83" s="569">
        <v>7.0268240373552722</v>
      </c>
      <c r="BE83" s="568"/>
      <c r="BF83" s="569">
        <v>6.9892209469585866</v>
      </c>
      <c r="BG83" s="568"/>
      <c r="BH83" s="569">
        <v>7.0620303201132115</v>
      </c>
      <c r="BI83" s="568"/>
      <c r="BJ83" s="569" t="s">
        <v>700</v>
      </c>
      <c r="BK83" s="571"/>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471" t="str">
        <f>Parameters!S83</f>
        <v>Sports activities and amusement and recreation activities</v>
      </c>
      <c r="E84" s="500"/>
      <c r="F84" s="567">
        <v>11.992249457795646</v>
      </c>
      <c r="G84" s="568"/>
      <c r="H84" s="569">
        <v>10.941059719078188</v>
      </c>
      <c r="I84" s="568"/>
      <c r="J84" s="569">
        <v>11.017940013424861</v>
      </c>
      <c r="K84" s="568"/>
      <c r="L84" s="569">
        <v>9.8928123217168213</v>
      </c>
      <c r="M84" s="568"/>
      <c r="N84" s="569">
        <v>10.831940694406292</v>
      </c>
      <c r="O84" s="568"/>
      <c r="P84" s="569">
        <v>11.705195754633783</v>
      </c>
      <c r="Q84" s="568"/>
      <c r="R84" s="569">
        <v>9.4959254962490256</v>
      </c>
      <c r="S84" s="568"/>
      <c r="T84" s="569">
        <v>8.1609532003356726</v>
      </c>
      <c r="U84" s="568"/>
      <c r="V84" s="569">
        <v>6.3041692879633153</v>
      </c>
      <c r="W84" s="568"/>
      <c r="X84" s="569">
        <v>5.2970976389416551</v>
      </c>
      <c r="Y84" s="568"/>
      <c r="Z84" s="569">
        <v>4.8290443230489242</v>
      </c>
      <c r="AA84" s="568"/>
      <c r="AB84" s="569">
        <v>3.6997631264893305</v>
      </c>
      <c r="AC84" s="568"/>
      <c r="AD84" s="569">
        <v>3.6342250341124207</v>
      </c>
      <c r="AE84" s="568"/>
      <c r="AF84" s="569">
        <v>3.345524383465635</v>
      </c>
      <c r="AG84" s="568"/>
      <c r="AH84" s="569">
        <v>3.2313160217531554</v>
      </c>
      <c r="AI84" s="568"/>
      <c r="AJ84" s="569">
        <v>3.8945839826560404</v>
      </c>
      <c r="AK84" s="568"/>
      <c r="AL84" s="569">
        <v>4.2066462552547721</v>
      </c>
      <c r="AM84" s="568"/>
      <c r="AN84" s="569">
        <v>4.8070070678299546</v>
      </c>
      <c r="AO84" s="568"/>
      <c r="AP84" s="569">
        <v>3.6209517287985804</v>
      </c>
      <c r="AQ84" s="568"/>
      <c r="AR84" s="569">
        <v>3.9225259919473019</v>
      </c>
      <c r="AS84" s="568"/>
      <c r="AT84" s="569">
        <v>4.3962867915784187</v>
      </c>
      <c r="AU84" s="568"/>
      <c r="AV84" s="569">
        <v>4.6115762231436692</v>
      </c>
      <c r="AW84" s="568"/>
      <c r="AX84" s="569">
        <v>4.7979507130730177</v>
      </c>
      <c r="AY84" s="568"/>
      <c r="AZ84" s="569">
        <v>4.2375385089946427</v>
      </c>
      <c r="BA84" s="568"/>
      <c r="BB84" s="569">
        <v>4.143036271561618</v>
      </c>
      <c r="BC84" s="568"/>
      <c r="BD84" s="569">
        <v>4.2423245812312631</v>
      </c>
      <c r="BE84" s="568"/>
      <c r="BF84" s="569">
        <v>3.8943615782567349</v>
      </c>
      <c r="BG84" s="568"/>
      <c r="BH84" s="569">
        <v>3.7918644261059358</v>
      </c>
      <c r="BI84" s="568"/>
      <c r="BJ84" s="569" t="s">
        <v>700</v>
      </c>
      <c r="BK84" s="571"/>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479" t="str">
        <f>Parameters!S84</f>
        <v>Other service activities</v>
      </c>
      <c r="E85" s="481"/>
      <c r="F85" s="564">
        <v>27.006297976186531</v>
      </c>
      <c r="G85" s="568"/>
      <c r="H85" s="565">
        <v>28.8907799725392</v>
      </c>
      <c r="I85" s="568"/>
      <c r="J85" s="565">
        <v>30.365094951224062</v>
      </c>
      <c r="K85" s="568"/>
      <c r="L85" s="565">
        <v>29.660557629047318</v>
      </c>
      <c r="M85" s="568"/>
      <c r="N85" s="565">
        <v>29.848326463851272</v>
      </c>
      <c r="O85" s="568"/>
      <c r="P85" s="565">
        <v>33.607537878356894</v>
      </c>
      <c r="Q85" s="568"/>
      <c r="R85" s="565">
        <v>30.898547155788364</v>
      </c>
      <c r="S85" s="568"/>
      <c r="T85" s="565">
        <v>26.58275336662804</v>
      </c>
      <c r="U85" s="568"/>
      <c r="V85" s="565">
        <v>22.696137865082207</v>
      </c>
      <c r="W85" s="568"/>
      <c r="X85" s="565">
        <v>22.99890663897369</v>
      </c>
      <c r="Y85" s="568"/>
      <c r="Z85" s="565">
        <v>19.597587433242275</v>
      </c>
      <c r="AA85" s="568"/>
      <c r="AB85" s="565">
        <v>15.74213455658569</v>
      </c>
      <c r="AC85" s="568"/>
      <c r="AD85" s="565">
        <v>14.93692069617614</v>
      </c>
      <c r="AE85" s="568"/>
      <c r="AF85" s="565">
        <v>14.462948354899439</v>
      </c>
      <c r="AG85" s="568"/>
      <c r="AH85" s="565">
        <v>14.024944917255702</v>
      </c>
      <c r="AI85" s="568"/>
      <c r="AJ85" s="565">
        <v>17.52317817124954</v>
      </c>
      <c r="AK85" s="568"/>
      <c r="AL85" s="565">
        <v>16.385477098598688</v>
      </c>
      <c r="AM85" s="568"/>
      <c r="AN85" s="565">
        <v>17.507944583121549</v>
      </c>
      <c r="AO85" s="568"/>
      <c r="AP85" s="565">
        <v>14.134484909944719</v>
      </c>
      <c r="AQ85" s="568"/>
      <c r="AR85" s="565">
        <v>13.202466693828018</v>
      </c>
      <c r="AS85" s="568"/>
      <c r="AT85" s="565">
        <v>13.92005129950377</v>
      </c>
      <c r="AU85" s="568"/>
      <c r="AV85" s="565">
        <v>14.982016551742555</v>
      </c>
      <c r="AW85" s="568"/>
      <c r="AX85" s="565">
        <v>15.213608852829287</v>
      </c>
      <c r="AY85" s="568"/>
      <c r="AZ85" s="565">
        <v>14.977977259220211</v>
      </c>
      <c r="BA85" s="568"/>
      <c r="BB85" s="565">
        <v>12.034836108126317</v>
      </c>
      <c r="BC85" s="568"/>
      <c r="BD85" s="565">
        <v>12.493467680702434</v>
      </c>
      <c r="BE85" s="568"/>
      <c r="BF85" s="565">
        <v>15.037184230462541</v>
      </c>
      <c r="BG85" s="568"/>
      <c r="BH85" s="565">
        <v>13.34560542133535</v>
      </c>
      <c r="BI85" s="568"/>
      <c r="BJ85" s="565" t="s">
        <v>700</v>
      </c>
      <c r="BK85" s="571"/>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471" t="str">
        <f>Parameters!S85</f>
        <v>Activities of membership organisations</v>
      </c>
      <c r="E86" s="472"/>
      <c r="F86" s="567">
        <v>9.3316738754964064</v>
      </c>
      <c r="G86" s="568"/>
      <c r="H86" s="569">
        <v>10.046744824190625</v>
      </c>
      <c r="I86" s="568"/>
      <c r="J86" s="569">
        <v>11.635641506018255</v>
      </c>
      <c r="K86" s="568"/>
      <c r="L86" s="569">
        <v>11.562503127854704</v>
      </c>
      <c r="M86" s="568"/>
      <c r="N86" s="569">
        <v>12.622923447883913</v>
      </c>
      <c r="O86" s="568"/>
      <c r="P86" s="569">
        <v>14.112127301800058</v>
      </c>
      <c r="Q86" s="568"/>
      <c r="R86" s="569">
        <v>13.90923705266747</v>
      </c>
      <c r="S86" s="568"/>
      <c r="T86" s="569">
        <v>11.075455032206698</v>
      </c>
      <c r="U86" s="568"/>
      <c r="V86" s="569">
        <v>8.6243836959976363</v>
      </c>
      <c r="W86" s="568"/>
      <c r="X86" s="569">
        <v>10.210765018353388</v>
      </c>
      <c r="Y86" s="568"/>
      <c r="Z86" s="569">
        <v>8.0812507257217483</v>
      </c>
      <c r="AA86" s="568"/>
      <c r="AB86" s="569">
        <v>6.1953043852441505</v>
      </c>
      <c r="AC86" s="568"/>
      <c r="AD86" s="569">
        <v>5.439555679779347</v>
      </c>
      <c r="AE86" s="568"/>
      <c r="AF86" s="569">
        <v>4.5755043200767611</v>
      </c>
      <c r="AG86" s="568"/>
      <c r="AH86" s="569">
        <v>4.4124023858572601</v>
      </c>
      <c r="AI86" s="568"/>
      <c r="AJ86" s="569">
        <v>5.3004643784119505</v>
      </c>
      <c r="AK86" s="568"/>
      <c r="AL86" s="569">
        <v>5.0219852384048513</v>
      </c>
      <c r="AM86" s="568"/>
      <c r="AN86" s="569">
        <v>5.120574357276757</v>
      </c>
      <c r="AO86" s="568"/>
      <c r="AP86" s="569">
        <v>4.3960440017485558</v>
      </c>
      <c r="AQ86" s="568"/>
      <c r="AR86" s="569">
        <v>4.5667439662706562</v>
      </c>
      <c r="AS86" s="568"/>
      <c r="AT86" s="569">
        <v>4.682160590295835</v>
      </c>
      <c r="AU86" s="568"/>
      <c r="AV86" s="569">
        <v>5.215512420043825</v>
      </c>
      <c r="AW86" s="568"/>
      <c r="AX86" s="569">
        <v>5.5493337895297632</v>
      </c>
      <c r="AY86" s="568"/>
      <c r="AZ86" s="569">
        <v>5.3136454374818944</v>
      </c>
      <c r="BA86" s="568"/>
      <c r="BB86" s="569">
        <v>5.7973664894084962</v>
      </c>
      <c r="BC86" s="568"/>
      <c r="BD86" s="569">
        <v>5.7366889487885242</v>
      </c>
      <c r="BE86" s="568"/>
      <c r="BF86" s="569">
        <v>5.5289676581291118</v>
      </c>
      <c r="BG86" s="568"/>
      <c r="BH86" s="569">
        <v>5.179981009182649</v>
      </c>
      <c r="BI86" s="568"/>
      <c r="BJ86" s="569" t="s">
        <v>700</v>
      </c>
      <c r="BK86" s="571"/>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471" t="str">
        <f>Parameters!S86</f>
        <v>Repair of computers and personal and household goods</v>
      </c>
      <c r="E87" s="500"/>
      <c r="F87" s="567">
        <v>4.6580882218054747</v>
      </c>
      <c r="G87" s="568"/>
      <c r="H87" s="569">
        <v>4.7888781324985397</v>
      </c>
      <c r="I87" s="568"/>
      <c r="J87" s="569">
        <v>4.3738091933207768</v>
      </c>
      <c r="K87" s="568"/>
      <c r="L87" s="569">
        <v>4.4367822194675952</v>
      </c>
      <c r="M87" s="568"/>
      <c r="N87" s="569">
        <v>4.2549904595802079</v>
      </c>
      <c r="O87" s="568"/>
      <c r="P87" s="569">
        <v>6.2319628984883506</v>
      </c>
      <c r="Q87" s="568"/>
      <c r="R87" s="569">
        <v>5.6455862161171924</v>
      </c>
      <c r="S87" s="568"/>
      <c r="T87" s="569">
        <v>5.3622198096990159</v>
      </c>
      <c r="U87" s="568"/>
      <c r="V87" s="569">
        <v>5.0404388545043117</v>
      </c>
      <c r="W87" s="568"/>
      <c r="X87" s="569">
        <v>4.3542788769571308</v>
      </c>
      <c r="Y87" s="568"/>
      <c r="Z87" s="569">
        <v>4.2736265280893697</v>
      </c>
      <c r="AA87" s="568"/>
      <c r="AB87" s="569">
        <v>3.674453305196629</v>
      </c>
      <c r="AC87" s="568"/>
      <c r="AD87" s="569">
        <v>3.9475051600774447</v>
      </c>
      <c r="AE87" s="568"/>
      <c r="AF87" s="569">
        <v>3.6047131190653658</v>
      </c>
      <c r="AG87" s="568"/>
      <c r="AH87" s="569">
        <v>2.4385510392095635</v>
      </c>
      <c r="AI87" s="568"/>
      <c r="AJ87" s="569">
        <v>2.5162379194261075</v>
      </c>
      <c r="AK87" s="568"/>
      <c r="AL87" s="569">
        <v>2.2653983990049791</v>
      </c>
      <c r="AM87" s="568"/>
      <c r="AN87" s="569">
        <v>2.4612992890764063</v>
      </c>
      <c r="AO87" s="568"/>
      <c r="AP87" s="569">
        <v>1.6587109929204</v>
      </c>
      <c r="AQ87" s="568"/>
      <c r="AR87" s="569">
        <v>1.6061083511097169</v>
      </c>
      <c r="AS87" s="568"/>
      <c r="AT87" s="569">
        <v>1.7164335762833129</v>
      </c>
      <c r="AU87" s="568"/>
      <c r="AV87" s="569">
        <v>2.0973867432732267</v>
      </c>
      <c r="AW87" s="568"/>
      <c r="AX87" s="569">
        <v>1.8325832835050158</v>
      </c>
      <c r="AY87" s="568"/>
      <c r="AZ87" s="569">
        <v>2.009104813261565</v>
      </c>
      <c r="BA87" s="568"/>
      <c r="BB87" s="569">
        <v>1.3419099080313617</v>
      </c>
      <c r="BC87" s="568"/>
      <c r="BD87" s="569">
        <v>1.3942592573829353</v>
      </c>
      <c r="BE87" s="568"/>
      <c r="BF87" s="569">
        <v>1.7088985162186423</v>
      </c>
      <c r="BG87" s="568"/>
      <c r="BH87" s="569">
        <v>1.5468562857030577</v>
      </c>
      <c r="BI87" s="568"/>
      <c r="BJ87" s="569" t="s">
        <v>700</v>
      </c>
      <c r="BK87" s="571"/>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471" t="str">
        <f>Parameters!S87</f>
        <v>Other personal service activities</v>
      </c>
      <c r="E88" s="500"/>
      <c r="F88" s="567">
        <v>13.016535878884648</v>
      </c>
      <c r="G88" s="568"/>
      <c r="H88" s="569">
        <v>14.055157015850035</v>
      </c>
      <c r="I88" s="568"/>
      <c r="J88" s="569">
        <v>14.355644251885032</v>
      </c>
      <c r="K88" s="568"/>
      <c r="L88" s="569">
        <v>13.661272281725021</v>
      </c>
      <c r="M88" s="568"/>
      <c r="N88" s="569">
        <v>12.970412556387151</v>
      </c>
      <c r="O88" s="568"/>
      <c r="P88" s="569">
        <v>13.263447678068484</v>
      </c>
      <c r="Q88" s="568"/>
      <c r="R88" s="569">
        <v>11.3437238870037</v>
      </c>
      <c r="S88" s="568"/>
      <c r="T88" s="569">
        <v>10.145078524722328</v>
      </c>
      <c r="U88" s="568"/>
      <c r="V88" s="569">
        <v>9.031315314580258</v>
      </c>
      <c r="W88" s="568"/>
      <c r="X88" s="569">
        <v>8.4338627436631697</v>
      </c>
      <c r="Y88" s="568"/>
      <c r="Z88" s="569">
        <v>7.2427101794311586</v>
      </c>
      <c r="AA88" s="568"/>
      <c r="AB88" s="569">
        <v>5.8723768661449096</v>
      </c>
      <c r="AC88" s="568"/>
      <c r="AD88" s="569">
        <v>5.5498598563193475</v>
      </c>
      <c r="AE88" s="568"/>
      <c r="AF88" s="569">
        <v>6.2827309157573126</v>
      </c>
      <c r="AG88" s="568"/>
      <c r="AH88" s="569">
        <v>7.1739914921888799</v>
      </c>
      <c r="AI88" s="568"/>
      <c r="AJ88" s="569">
        <v>9.7064758734114829</v>
      </c>
      <c r="AK88" s="568"/>
      <c r="AL88" s="569">
        <v>9.0980934611888582</v>
      </c>
      <c r="AM88" s="568"/>
      <c r="AN88" s="569">
        <v>9.9260709367683884</v>
      </c>
      <c r="AO88" s="568"/>
      <c r="AP88" s="569">
        <v>8.0797299152757631</v>
      </c>
      <c r="AQ88" s="568"/>
      <c r="AR88" s="569">
        <v>7.0296143764476451</v>
      </c>
      <c r="AS88" s="568"/>
      <c r="AT88" s="569">
        <v>7.5214571329246223</v>
      </c>
      <c r="AU88" s="568"/>
      <c r="AV88" s="569">
        <v>7.6691173884255033</v>
      </c>
      <c r="AW88" s="568"/>
      <c r="AX88" s="569">
        <v>7.8316917797945083</v>
      </c>
      <c r="AY88" s="568"/>
      <c r="AZ88" s="569">
        <v>7.6552270084767517</v>
      </c>
      <c r="BA88" s="568"/>
      <c r="BB88" s="569">
        <v>4.8955597106864586</v>
      </c>
      <c r="BC88" s="568"/>
      <c r="BD88" s="569">
        <v>5.3625194745309734</v>
      </c>
      <c r="BE88" s="568"/>
      <c r="BF88" s="569">
        <v>7.799318056114787</v>
      </c>
      <c r="BG88" s="568"/>
      <c r="BH88" s="569">
        <v>6.618768126449643</v>
      </c>
      <c r="BI88" s="568"/>
      <c r="BJ88" s="569" t="s">
        <v>700</v>
      </c>
      <c r="BK88" s="571"/>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479" t="str">
        <f>Parameters!S88</f>
        <v>Activities of households as employers; undifferentiated goods- and services-producing activities of households for own use</v>
      </c>
      <c r="E89" s="481"/>
      <c r="F89" s="564">
        <v>0.55630153318744968</v>
      </c>
      <c r="G89" s="568"/>
      <c r="H89" s="565">
        <v>0.54034314119682092</v>
      </c>
      <c r="I89" s="568"/>
      <c r="J89" s="565">
        <v>0.53135092562760255</v>
      </c>
      <c r="K89" s="568"/>
      <c r="L89" s="565">
        <v>0.48841761558978153</v>
      </c>
      <c r="M89" s="568"/>
      <c r="N89" s="565">
        <v>0.45719597395791306</v>
      </c>
      <c r="O89" s="568"/>
      <c r="P89" s="565">
        <v>0.42777012535353076</v>
      </c>
      <c r="Q89" s="568"/>
      <c r="R89" s="565">
        <v>0.43947852539635041</v>
      </c>
      <c r="S89" s="568"/>
      <c r="T89" s="565">
        <v>0.36395502378002909</v>
      </c>
      <c r="U89" s="568"/>
      <c r="V89" s="565">
        <v>0.41860692666143212</v>
      </c>
      <c r="W89" s="568"/>
      <c r="X89" s="565">
        <v>0.43200975616483123</v>
      </c>
      <c r="Y89" s="568"/>
      <c r="Z89" s="565">
        <v>0.44208756799213256</v>
      </c>
      <c r="AA89" s="568"/>
      <c r="AB89" s="565">
        <v>0.41604151695257346</v>
      </c>
      <c r="AC89" s="568"/>
      <c r="AD89" s="565">
        <v>0.41469590103386</v>
      </c>
      <c r="AE89" s="568"/>
      <c r="AF89" s="565">
        <v>0.43838285099638513</v>
      </c>
      <c r="AG89" s="568"/>
      <c r="AH89" s="565">
        <v>0.40710627630922275</v>
      </c>
      <c r="AI89" s="568"/>
      <c r="AJ89" s="565">
        <v>0.40931979238795685</v>
      </c>
      <c r="AK89" s="568"/>
      <c r="AL89" s="565">
        <v>0.41174430784495025</v>
      </c>
      <c r="AM89" s="568"/>
      <c r="AN89" s="565">
        <v>0.41089490686442426</v>
      </c>
      <c r="AO89" s="568"/>
      <c r="AP89" s="565">
        <v>0.35978914038236032</v>
      </c>
      <c r="AQ89" s="568"/>
      <c r="AR89" s="565">
        <v>0.44444491555598498</v>
      </c>
      <c r="AS89" s="568"/>
      <c r="AT89" s="565">
        <v>0.40034743546206997</v>
      </c>
      <c r="AU89" s="568"/>
      <c r="AV89" s="565">
        <v>0.37957250186009789</v>
      </c>
      <c r="AW89" s="568"/>
      <c r="AX89" s="565">
        <v>0.34645667455383594</v>
      </c>
      <c r="AY89" s="568"/>
      <c r="AZ89" s="565">
        <v>1.2757188077761346</v>
      </c>
      <c r="BA89" s="568"/>
      <c r="BB89" s="565">
        <v>1.3252681309705856</v>
      </c>
      <c r="BC89" s="568"/>
      <c r="BD89" s="565">
        <v>1.3157826443692391</v>
      </c>
      <c r="BE89" s="568"/>
      <c r="BF89" s="565">
        <v>1.1053883008068863</v>
      </c>
      <c r="BG89" s="568"/>
      <c r="BH89" s="565">
        <v>0.98092615735437605</v>
      </c>
      <c r="BI89" s="568"/>
      <c r="BJ89" s="565" t="s">
        <v>700</v>
      </c>
      <c r="BK89" s="571"/>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515" t="str">
        <f>Parameters!S89</f>
        <v>Activities of extraterritorial organisations and bodies</v>
      </c>
      <c r="E90" s="516"/>
      <c r="F90" s="564">
        <v>0</v>
      </c>
      <c r="G90" s="568"/>
      <c r="H90" s="565">
        <v>0</v>
      </c>
      <c r="I90" s="568"/>
      <c r="J90" s="565">
        <v>0</v>
      </c>
      <c r="K90" s="568"/>
      <c r="L90" s="565">
        <v>0</v>
      </c>
      <c r="M90" s="568"/>
      <c r="N90" s="565">
        <v>0</v>
      </c>
      <c r="O90" s="568"/>
      <c r="P90" s="565">
        <v>0</v>
      </c>
      <c r="Q90" s="568"/>
      <c r="R90" s="565">
        <v>0</v>
      </c>
      <c r="S90" s="568"/>
      <c r="T90" s="565">
        <v>0</v>
      </c>
      <c r="U90" s="568"/>
      <c r="V90" s="565">
        <v>0</v>
      </c>
      <c r="W90" s="568"/>
      <c r="X90" s="565">
        <v>0</v>
      </c>
      <c r="Y90" s="568"/>
      <c r="Z90" s="565">
        <v>0</v>
      </c>
      <c r="AA90" s="568"/>
      <c r="AB90" s="565">
        <v>0</v>
      </c>
      <c r="AC90" s="568"/>
      <c r="AD90" s="565">
        <v>0</v>
      </c>
      <c r="AE90" s="568"/>
      <c r="AF90" s="565">
        <v>0</v>
      </c>
      <c r="AG90" s="568"/>
      <c r="AH90" s="565">
        <v>0</v>
      </c>
      <c r="AI90" s="568"/>
      <c r="AJ90" s="565">
        <v>0</v>
      </c>
      <c r="AK90" s="568"/>
      <c r="AL90" s="565">
        <v>0</v>
      </c>
      <c r="AM90" s="568"/>
      <c r="AN90" s="565">
        <v>0</v>
      </c>
      <c r="AO90" s="568"/>
      <c r="AP90" s="565">
        <v>2.955271648589709E-2</v>
      </c>
      <c r="AQ90" s="568"/>
      <c r="AR90" s="565">
        <v>3.3417633909586957E-2</v>
      </c>
      <c r="AS90" s="568"/>
      <c r="AT90" s="565">
        <v>4.9728576243445496E-2</v>
      </c>
      <c r="AU90" s="568"/>
      <c r="AV90" s="565">
        <v>5.2087620302527761E-2</v>
      </c>
      <c r="AW90" s="568"/>
      <c r="AX90" s="565">
        <v>4.3164630906894819E-2</v>
      </c>
      <c r="AY90" s="568"/>
      <c r="AZ90" s="565">
        <v>5.0578030815894182E-2</v>
      </c>
      <c r="BA90" s="568"/>
      <c r="BB90" s="565">
        <v>4.8941292112872521E-2</v>
      </c>
      <c r="BC90" s="568"/>
      <c r="BD90" s="565">
        <v>4.6303472561715416E-2</v>
      </c>
      <c r="BE90" s="568"/>
      <c r="BF90" s="565">
        <v>4.0824395140723356E-2</v>
      </c>
      <c r="BG90" s="568"/>
      <c r="BH90" s="565">
        <v>4.0092641038084222E-2</v>
      </c>
      <c r="BI90" s="568"/>
      <c r="BJ90" s="565" t="s">
        <v>700</v>
      </c>
      <c r="BK90" s="571"/>
      <c r="CJ90" s="310"/>
      <c r="CK90" s="303"/>
      <c r="CL90" s="310"/>
      <c r="CM90" s="304" t="s">
        <v>326</v>
      </c>
      <c r="CN90" s="303" t="s">
        <v>946</v>
      </c>
      <c r="CO90" s="310"/>
      <c r="CP90" s="310"/>
      <c r="CQ90" s="310"/>
      <c r="CR90" s="310"/>
      <c r="CS90" s="310"/>
      <c r="CT90" s="310"/>
    </row>
    <row r="91" spans="1:98" ht="45" customHeight="1">
      <c r="A91" s="152"/>
      <c r="B91" s="508" t="s">
        <v>334</v>
      </c>
      <c r="C91" s="517"/>
      <c r="D91" s="517"/>
      <c r="E91" s="518"/>
      <c r="F91" s="579">
        <v>35524.78731174385</v>
      </c>
      <c r="G91" s="591"/>
      <c r="H91" s="580">
        <v>31709.976692442673</v>
      </c>
      <c r="I91" s="591"/>
      <c r="J91" s="580">
        <v>25151.774531353047</v>
      </c>
      <c r="K91" s="591"/>
      <c r="L91" s="580">
        <v>26070.440168981717</v>
      </c>
      <c r="M91" s="591"/>
      <c r="N91" s="580">
        <v>23848.894532021641</v>
      </c>
      <c r="O91" s="591"/>
      <c r="P91" s="580">
        <v>25575.090449745698</v>
      </c>
      <c r="Q91" s="591"/>
      <c r="R91" s="580">
        <v>24686.296865065378</v>
      </c>
      <c r="S91" s="591"/>
      <c r="T91" s="580">
        <v>17307.396108664503</v>
      </c>
      <c r="U91" s="591"/>
      <c r="V91" s="580">
        <v>18697.872334999029</v>
      </c>
      <c r="W91" s="591"/>
      <c r="X91" s="580">
        <v>18742.519092693397</v>
      </c>
      <c r="Y91" s="591"/>
      <c r="Z91" s="580">
        <v>23392.937651707329</v>
      </c>
      <c r="AA91" s="591"/>
      <c r="AB91" s="580">
        <v>22966.742133991793</v>
      </c>
      <c r="AC91" s="591"/>
      <c r="AD91" s="580">
        <v>23374.771175801678</v>
      </c>
      <c r="AE91" s="591"/>
      <c r="AF91" s="580">
        <v>20965.210117021612</v>
      </c>
      <c r="AG91" s="591"/>
      <c r="AH91" s="580">
        <v>19168.170386470934</v>
      </c>
      <c r="AI91" s="591"/>
      <c r="AJ91" s="580">
        <v>22231.018187270693</v>
      </c>
      <c r="AK91" s="591"/>
      <c r="AL91" s="580">
        <v>20670.939813892906</v>
      </c>
      <c r="AM91" s="591"/>
      <c r="AN91" s="580">
        <v>22279.357526828666</v>
      </c>
      <c r="AO91" s="591"/>
      <c r="AP91" s="580">
        <v>20831.42570551081</v>
      </c>
      <c r="AQ91" s="591"/>
      <c r="AR91" s="580">
        <v>13135.452720067922</v>
      </c>
      <c r="AS91" s="591" t="s">
        <v>365</v>
      </c>
      <c r="AT91" s="580">
        <v>17438.215164209319</v>
      </c>
      <c r="AU91" s="591" t="s">
        <v>365</v>
      </c>
      <c r="AV91" s="580">
        <v>17801.899150384823</v>
      </c>
      <c r="AW91" s="591"/>
      <c r="AX91" s="580">
        <v>17882.082587194251</v>
      </c>
      <c r="AY91" s="591"/>
      <c r="AZ91" s="580">
        <v>14028.113203833316</v>
      </c>
      <c r="BA91" s="591"/>
      <c r="BB91" s="580">
        <v>14511.514794005776</v>
      </c>
      <c r="BC91" s="591"/>
      <c r="BD91" s="580">
        <v>14336.925058278297</v>
      </c>
      <c r="BE91" s="591"/>
      <c r="BF91" s="580">
        <v>16781.353099121028</v>
      </c>
      <c r="BG91" s="591"/>
      <c r="BH91" s="580">
        <v>15279.190668654403</v>
      </c>
      <c r="BI91" s="591"/>
      <c r="BJ91" s="580" t="s">
        <v>700</v>
      </c>
      <c r="BK91" s="595"/>
      <c r="CJ91" s="310"/>
      <c r="CK91" s="303"/>
      <c r="CL91" s="310"/>
      <c r="CM91" s="304" t="s">
        <v>30</v>
      </c>
      <c r="CN91" s="303" t="s">
        <v>946</v>
      </c>
      <c r="CO91" s="310"/>
      <c r="CP91" s="310"/>
      <c r="CQ91" s="310"/>
      <c r="CR91" s="310"/>
      <c r="CS91" s="310"/>
      <c r="CT91" s="310"/>
    </row>
    <row r="92" spans="1:98">
      <c r="A92" s="152"/>
      <c r="B92" s="5"/>
      <c r="C92" s="222"/>
      <c r="D92" s="503" t="s">
        <v>151</v>
      </c>
      <c r="E92" s="504"/>
      <c r="F92" s="584">
        <v>632.22187373854456</v>
      </c>
      <c r="G92" s="568"/>
      <c r="H92" s="582">
        <v>625.88134615375361</v>
      </c>
      <c r="I92" s="568"/>
      <c r="J92" s="582">
        <v>616.78006987834863</v>
      </c>
      <c r="K92" s="568"/>
      <c r="L92" s="582">
        <v>636.45610305857838</v>
      </c>
      <c r="M92" s="568"/>
      <c r="N92" s="582">
        <v>609.44593440752817</v>
      </c>
      <c r="O92" s="568"/>
      <c r="P92" s="582">
        <v>460.95967376017779</v>
      </c>
      <c r="Q92" s="568"/>
      <c r="R92" s="582">
        <v>510.94594485812382</v>
      </c>
      <c r="S92" s="568"/>
      <c r="T92" s="582">
        <v>564.14005490251179</v>
      </c>
      <c r="U92" s="568"/>
      <c r="V92" s="582">
        <v>551.5687974798999</v>
      </c>
      <c r="W92" s="568"/>
      <c r="X92" s="582">
        <v>591.561695564665</v>
      </c>
      <c r="Y92" s="568"/>
      <c r="Z92" s="582">
        <v>726.00038029254949</v>
      </c>
      <c r="AA92" s="568"/>
      <c r="AB92" s="582">
        <v>581.81562398190317</v>
      </c>
      <c r="AC92" s="568"/>
      <c r="AD92" s="582">
        <v>684.99433149918423</v>
      </c>
      <c r="AE92" s="568"/>
      <c r="AF92" s="582">
        <v>656.60877422165424</v>
      </c>
      <c r="AG92" s="568"/>
      <c r="AH92" s="582">
        <v>606.67247582265509</v>
      </c>
      <c r="AI92" s="568"/>
      <c r="AJ92" s="582">
        <v>948.34672330010937</v>
      </c>
      <c r="AK92" s="568"/>
      <c r="AL92" s="582">
        <v>787.69196975520254</v>
      </c>
      <c r="AM92" s="568"/>
      <c r="AN92" s="582">
        <v>845.72868956133345</v>
      </c>
      <c r="AO92" s="568"/>
      <c r="AP92" s="582">
        <v>1091.4529410996117</v>
      </c>
      <c r="AQ92" s="568"/>
      <c r="AR92" s="582">
        <v>1118.1748322502744</v>
      </c>
      <c r="AS92" s="568"/>
      <c r="AT92" s="582">
        <v>1084.7737630317874</v>
      </c>
      <c r="AU92" s="568"/>
      <c r="AV92" s="582">
        <v>987.49832934401934</v>
      </c>
      <c r="AW92" s="568"/>
      <c r="AX92" s="582">
        <v>1000.3092031764844</v>
      </c>
      <c r="AY92" s="568"/>
      <c r="AZ92" s="582">
        <v>932.11840637128535</v>
      </c>
      <c r="BA92" s="568"/>
      <c r="BB92" s="582">
        <v>877.12048818500739</v>
      </c>
      <c r="BC92" s="568"/>
      <c r="BD92" s="582">
        <v>887.06617684645289</v>
      </c>
      <c r="BE92" s="568"/>
      <c r="BF92" s="582">
        <v>837.6319906838819</v>
      </c>
      <c r="BG92" s="568"/>
      <c r="BH92" s="582">
        <v>869.6242148681938</v>
      </c>
      <c r="BI92" s="568"/>
      <c r="BJ92" s="582" t="s">
        <v>700</v>
      </c>
      <c r="BK92" s="571"/>
      <c r="CJ92" s="310"/>
      <c r="CK92" s="303"/>
      <c r="CL92" s="310"/>
      <c r="CM92" s="304" t="s">
        <v>961</v>
      </c>
      <c r="CN92" s="303" t="s">
        <v>946</v>
      </c>
      <c r="CO92" s="310"/>
      <c r="CP92" s="310"/>
      <c r="CQ92" s="310"/>
      <c r="CR92" s="310"/>
      <c r="CS92" s="310"/>
      <c r="CT92" s="310"/>
    </row>
    <row r="93" spans="1:98">
      <c r="A93" s="39"/>
      <c r="B93" s="5"/>
      <c r="C93" s="222"/>
      <c r="D93" s="505" t="s">
        <v>431</v>
      </c>
      <c r="E93" s="504"/>
      <c r="F93" s="584">
        <v>34763.25791134459</v>
      </c>
      <c r="G93" s="568"/>
      <c r="H93" s="582">
        <v>30932.7059041742</v>
      </c>
      <c r="I93" s="568"/>
      <c r="J93" s="582">
        <v>24370.603319953258</v>
      </c>
      <c r="K93" s="568"/>
      <c r="L93" s="582">
        <v>25280.590581698099</v>
      </c>
      <c r="M93" s="568"/>
      <c r="N93" s="582">
        <v>23068.141232443311</v>
      </c>
      <c r="O93" s="568"/>
      <c r="P93" s="582">
        <v>24970.844416340959</v>
      </c>
      <c r="Q93" s="568"/>
      <c r="R93" s="582">
        <v>23994.908397834453</v>
      </c>
      <c r="S93" s="568"/>
      <c r="T93" s="582">
        <v>16585.162099288791</v>
      </c>
      <c r="U93" s="568" t="s">
        <v>359</v>
      </c>
      <c r="V93" s="582">
        <v>18002.060117501209</v>
      </c>
      <c r="W93" s="568"/>
      <c r="X93" s="582">
        <v>17970.284194241071</v>
      </c>
      <c r="Y93" s="568"/>
      <c r="Z93" s="582">
        <v>22490.786146027946</v>
      </c>
      <c r="AA93" s="568"/>
      <c r="AB93" s="582">
        <v>22213.360204877728</v>
      </c>
      <c r="AC93" s="568"/>
      <c r="AD93" s="582">
        <v>22498.758876206051</v>
      </c>
      <c r="AE93" s="568"/>
      <c r="AF93" s="582">
        <v>20098.141904473254</v>
      </c>
      <c r="AG93" s="568"/>
      <c r="AH93" s="582">
        <v>18413.494695641682</v>
      </c>
      <c r="AI93" s="568"/>
      <c r="AJ93" s="582">
        <v>21042.228771795675</v>
      </c>
      <c r="AK93" s="568"/>
      <c r="AL93" s="582">
        <v>19646.000009718024</v>
      </c>
      <c r="AM93" s="568"/>
      <c r="AN93" s="582">
        <v>21190.295562584455</v>
      </c>
      <c r="AO93" s="568"/>
      <c r="AP93" s="582">
        <v>19528.111665019518</v>
      </c>
      <c r="AQ93" s="568"/>
      <c r="AR93" s="582">
        <v>11791.863059157169</v>
      </c>
      <c r="AS93" s="568" t="s">
        <v>365</v>
      </c>
      <c r="AT93" s="582">
        <v>16124.528882444174</v>
      </c>
      <c r="AU93" s="568" t="s">
        <v>365</v>
      </c>
      <c r="AV93" s="582">
        <v>16586.278597494402</v>
      </c>
      <c r="AW93" s="568"/>
      <c r="AX93" s="582">
        <v>16636.926854865767</v>
      </c>
      <c r="AY93" s="568"/>
      <c r="AZ93" s="582">
        <v>12856.986205034273</v>
      </c>
      <c r="BA93" s="568"/>
      <c r="BB93" s="582">
        <v>13379.248892727488</v>
      </c>
      <c r="BC93" s="568"/>
      <c r="BD93" s="582">
        <v>13235.985192877364</v>
      </c>
      <c r="BE93" s="568"/>
      <c r="BF93" s="582">
        <v>15694.012479346586</v>
      </c>
      <c r="BG93" s="568"/>
      <c r="BH93" s="582">
        <v>14167.822491498369</v>
      </c>
      <c r="BI93" s="568"/>
      <c r="BJ93" s="582" t="s">
        <v>700</v>
      </c>
      <c r="BK93" s="571"/>
      <c r="CJ93" s="310"/>
      <c r="CK93" s="303"/>
      <c r="CL93" s="310"/>
      <c r="CM93" s="304" t="s">
        <v>8</v>
      </c>
      <c r="CN93" s="303" t="s">
        <v>946</v>
      </c>
      <c r="CO93" s="310"/>
      <c r="CP93" s="310"/>
      <c r="CQ93" s="310"/>
      <c r="CR93" s="310"/>
      <c r="CS93" s="310"/>
      <c r="CT93" s="310"/>
    </row>
    <row r="94" spans="1:98" ht="15" customHeight="1" thickBot="1">
      <c r="A94" s="39"/>
      <c r="B94" s="6"/>
      <c r="C94" s="4"/>
      <c r="D94" s="506" t="s">
        <v>152</v>
      </c>
      <c r="E94" s="507"/>
      <c r="F94" s="585">
        <v>129.30752666071999</v>
      </c>
      <c r="G94" s="592"/>
      <c r="H94" s="586">
        <v>151.38944211472</v>
      </c>
      <c r="I94" s="592"/>
      <c r="J94" s="586">
        <v>164.39114152144001</v>
      </c>
      <c r="K94" s="592"/>
      <c r="L94" s="586">
        <v>153.39348422503997</v>
      </c>
      <c r="M94" s="592"/>
      <c r="N94" s="586">
        <v>171.30736517080001</v>
      </c>
      <c r="O94" s="592"/>
      <c r="P94" s="586">
        <v>143.28635964455998</v>
      </c>
      <c r="Q94" s="592"/>
      <c r="R94" s="586">
        <v>180.44252237279997</v>
      </c>
      <c r="S94" s="592"/>
      <c r="T94" s="586">
        <v>158.0939544732</v>
      </c>
      <c r="U94" s="592"/>
      <c r="V94" s="586">
        <v>144.24342001792002</v>
      </c>
      <c r="W94" s="592"/>
      <c r="X94" s="586">
        <v>180.6732028876612</v>
      </c>
      <c r="Y94" s="592"/>
      <c r="Z94" s="586">
        <v>176.15112538683294</v>
      </c>
      <c r="AA94" s="592"/>
      <c r="AB94" s="586">
        <v>171.56630513216001</v>
      </c>
      <c r="AC94" s="592"/>
      <c r="AD94" s="586">
        <v>191.0179680964421</v>
      </c>
      <c r="AE94" s="592"/>
      <c r="AF94" s="586">
        <v>210.45943832670312</v>
      </c>
      <c r="AG94" s="592"/>
      <c r="AH94" s="586">
        <v>148.00321500659786</v>
      </c>
      <c r="AI94" s="592"/>
      <c r="AJ94" s="586">
        <v>240.4426921749081</v>
      </c>
      <c r="AK94" s="592"/>
      <c r="AL94" s="586">
        <v>237.24783441968</v>
      </c>
      <c r="AM94" s="592"/>
      <c r="AN94" s="586">
        <v>243.33327468288002</v>
      </c>
      <c r="AO94" s="592"/>
      <c r="AP94" s="586">
        <v>211.86109939168</v>
      </c>
      <c r="AQ94" s="592"/>
      <c r="AR94" s="586">
        <v>225.41482866048003</v>
      </c>
      <c r="AS94" s="592"/>
      <c r="AT94" s="586">
        <v>228.91251873336</v>
      </c>
      <c r="AU94" s="592"/>
      <c r="AV94" s="586">
        <v>228.12222354640002</v>
      </c>
      <c r="AW94" s="592"/>
      <c r="AX94" s="586">
        <v>244.84652915200004</v>
      </c>
      <c r="AY94" s="592"/>
      <c r="AZ94" s="586">
        <v>239.00859242775999</v>
      </c>
      <c r="BA94" s="592"/>
      <c r="BB94" s="586">
        <v>255.14541309327987</v>
      </c>
      <c r="BC94" s="592"/>
      <c r="BD94" s="586">
        <v>213.87368855448</v>
      </c>
      <c r="BE94" s="592"/>
      <c r="BF94" s="586">
        <v>249.70862909055998</v>
      </c>
      <c r="BG94" s="592"/>
      <c r="BH94" s="586">
        <v>241.74396228784002</v>
      </c>
      <c r="BI94" s="592"/>
      <c r="BJ94" s="586" t="s">
        <v>700</v>
      </c>
      <c r="BK94" s="596"/>
      <c r="CJ94" s="310"/>
      <c r="CK94" s="303"/>
      <c r="CL94" s="310"/>
      <c r="CM94" s="304" t="s">
        <v>9</v>
      </c>
      <c r="CN94" s="303" t="s">
        <v>946</v>
      </c>
      <c r="CO94" s="310"/>
      <c r="CP94" s="310"/>
      <c r="CQ94" s="310"/>
      <c r="CR94" s="310"/>
      <c r="CS94" s="310"/>
      <c r="CT94" s="310"/>
    </row>
    <row r="95" spans="1:98" ht="55.5" customHeight="1">
      <c r="A95" s="39"/>
      <c r="B95" s="556" t="s">
        <v>1016</v>
      </c>
      <c r="C95" s="557"/>
      <c r="D95" s="557"/>
      <c r="E95" s="558"/>
      <c r="F95" s="584">
        <v>60362.509592611656</v>
      </c>
      <c r="G95" s="568"/>
      <c r="H95" s="582">
        <v>57731.89953628974</v>
      </c>
      <c r="I95" s="568"/>
      <c r="J95" s="582">
        <v>49981.020990668694</v>
      </c>
      <c r="K95" s="568"/>
      <c r="L95" s="582">
        <v>52770.114390296032</v>
      </c>
      <c r="M95" s="568"/>
      <c r="N95" s="582">
        <v>49117.18384117473</v>
      </c>
      <c r="O95" s="568"/>
      <c r="P95" s="582">
        <v>53624.658354545361</v>
      </c>
      <c r="Q95" s="568"/>
      <c r="R95" s="582">
        <v>52702.807447850253</v>
      </c>
      <c r="S95" s="568"/>
      <c r="T95" s="582">
        <v>42245.082556848851</v>
      </c>
      <c r="U95" s="568"/>
      <c r="V95" s="582">
        <v>41454.245839802243</v>
      </c>
      <c r="W95" s="568"/>
      <c r="X95" s="582">
        <v>38828.647677162269</v>
      </c>
      <c r="Y95" s="568"/>
      <c r="Z95" s="582">
        <v>44895.187565775996</v>
      </c>
      <c r="AA95" s="568"/>
      <c r="AB95" s="582">
        <v>41140.947389440451</v>
      </c>
      <c r="AC95" s="568"/>
      <c r="AD95" s="582">
        <v>36284.567087326715</v>
      </c>
      <c r="AE95" s="568"/>
      <c r="AF95" s="582">
        <v>33502.924878621969</v>
      </c>
      <c r="AG95" s="568"/>
      <c r="AH95" s="582">
        <v>31003.780171225764</v>
      </c>
      <c r="AI95" s="568"/>
      <c r="AJ95" s="582">
        <v>33244.488605748527</v>
      </c>
      <c r="AK95" s="568"/>
      <c r="AL95" s="582">
        <v>30986.976043329079</v>
      </c>
      <c r="AM95" s="568"/>
      <c r="AN95" s="582">
        <v>31975.644071596886</v>
      </c>
      <c r="AO95" s="568"/>
      <c r="AP95" s="582">
        <v>29925.860652400061</v>
      </c>
      <c r="AQ95" s="568"/>
      <c r="AR95" s="582">
        <v>22464.826107927307</v>
      </c>
      <c r="AS95" s="568"/>
      <c r="AT95" s="582">
        <v>28578.522698990477</v>
      </c>
      <c r="AU95" s="568"/>
      <c r="AV95" s="582">
        <v>26971.956981942756</v>
      </c>
      <c r="AW95" s="568"/>
      <c r="AX95" s="582">
        <v>27306.128368746311</v>
      </c>
      <c r="AY95" s="568"/>
      <c r="AZ95" s="582">
        <v>22968.63125181674</v>
      </c>
      <c r="BA95" s="568"/>
      <c r="BB95" s="582">
        <v>23452.470562392748</v>
      </c>
      <c r="BC95" s="568"/>
      <c r="BD95" s="582">
        <v>23351.383380491639</v>
      </c>
      <c r="BE95" s="568"/>
      <c r="BF95" s="582">
        <v>25380.734602390337</v>
      </c>
      <c r="BG95" s="568"/>
      <c r="BH95" s="582">
        <v>23118.176093095379</v>
      </c>
      <c r="BI95" s="568"/>
      <c r="BJ95" s="582" t="s">
        <v>700</v>
      </c>
      <c r="BK95" s="571"/>
      <c r="CJ95" s="310"/>
      <c r="CK95" s="303"/>
      <c r="CL95" s="310"/>
      <c r="CM95" s="304" t="s">
        <v>962</v>
      </c>
      <c r="CN95" s="303" t="s">
        <v>946</v>
      </c>
      <c r="CO95" s="310"/>
      <c r="CP95" s="310"/>
      <c r="CQ95" s="310"/>
      <c r="CR95" s="310"/>
      <c r="CS95" s="310"/>
      <c r="CT95" s="310"/>
    </row>
    <row r="96" spans="1:98" ht="17.25" customHeight="1">
      <c r="A96" s="40"/>
      <c r="B96" s="346">
        <v>2</v>
      </c>
      <c r="C96" s="226"/>
      <c r="D96" s="511" t="s">
        <v>168</v>
      </c>
      <c r="E96" s="512"/>
      <c r="F96" s="584" t="s">
        <v>700</v>
      </c>
      <c r="G96" s="568"/>
      <c r="H96" s="582" t="s">
        <v>700</v>
      </c>
      <c r="I96" s="568"/>
      <c r="J96" s="582" t="s">
        <v>700</v>
      </c>
      <c r="K96" s="568"/>
      <c r="L96" s="582" t="s">
        <v>700</v>
      </c>
      <c r="M96" s="568"/>
      <c r="N96" s="582" t="s">
        <v>700</v>
      </c>
      <c r="O96" s="568"/>
      <c r="P96" s="582" t="s">
        <v>700</v>
      </c>
      <c r="Q96" s="568"/>
      <c r="R96" s="582" t="s">
        <v>700</v>
      </c>
      <c r="S96" s="568"/>
      <c r="T96" s="582" t="s">
        <v>700</v>
      </c>
      <c r="U96" s="568"/>
      <c r="V96" s="582" t="s">
        <v>700</v>
      </c>
      <c r="W96" s="568"/>
      <c r="X96" s="582" t="s">
        <v>700</v>
      </c>
      <c r="Y96" s="568"/>
      <c r="Z96" s="582" t="s">
        <v>700</v>
      </c>
      <c r="AA96" s="568"/>
      <c r="AB96" s="582" t="s">
        <v>700</v>
      </c>
      <c r="AC96" s="568"/>
      <c r="AD96" s="582" t="s">
        <v>700</v>
      </c>
      <c r="AE96" s="568"/>
      <c r="AF96" s="582" t="s">
        <v>700</v>
      </c>
      <c r="AG96" s="568"/>
      <c r="AH96" s="582" t="s">
        <v>700</v>
      </c>
      <c r="AI96" s="568"/>
      <c r="AJ96" s="582" t="s">
        <v>700</v>
      </c>
      <c r="AK96" s="568"/>
      <c r="AL96" s="582" t="s">
        <v>700</v>
      </c>
      <c r="AM96" s="568"/>
      <c r="AN96" s="582" t="s">
        <v>700</v>
      </c>
      <c r="AO96" s="568"/>
      <c r="AP96" s="582" t="s">
        <v>700</v>
      </c>
      <c r="AQ96" s="568"/>
      <c r="AR96" s="582" t="s">
        <v>700</v>
      </c>
      <c r="AS96" s="568"/>
      <c r="AT96" s="582" t="s">
        <v>700</v>
      </c>
      <c r="AU96" s="568"/>
      <c r="AV96" s="582" t="s">
        <v>700</v>
      </c>
      <c r="AW96" s="568"/>
      <c r="AX96" s="582" t="s">
        <v>700</v>
      </c>
      <c r="AY96" s="568"/>
      <c r="AZ96" s="582" t="s">
        <v>700</v>
      </c>
      <c r="BA96" s="568"/>
      <c r="BB96" s="582" t="s">
        <v>700</v>
      </c>
      <c r="BC96" s="568"/>
      <c r="BD96" s="582" t="s">
        <v>700</v>
      </c>
      <c r="BE96" s="568"/>
      <c r="BF96" s="582" t="s">
        <v>700</v>
      </c>
      <c r="BG96" s="568"/>
      <c r="BH96" s="582" t="s">
        <v>700</v>
      </c>
      <c r="BI96" s="568"/>
      <c r="BJ96" s="582" t="s">
        <v>700</v>
      </c>
      <c r="BK96" s="571"/>
      <c r="CJ96" s="310"/>
      <c r="CK96" s="303"/>
      <c r="CL96" s="310"/>
      <c r="CM96" s="304" t="s">
        <v>962</v>
      </c>
      <c r="CN96" s="310" t="s">
        <v>963</v>
      </c>
      <c r="CO96" s="310"/>
      <c r="CP96" s="310"/>
      <c r="CQ96" s="310"/>
      <c r="CR96" s="310"/>
      <c r="CS96" s="310"/>
      <c r="CT96" s="310"/>
    </row>
    <row r="97" spans="1:98" ht="12.75" customHeight="1">
      <c r="A97" s="40"/>
      <c r="B97" s="347">
        <v>2.1</v>
      </c>
      <c r="C97" s="227"/>
      <c r="D97" s="513" t="s">
        <v>170</v>
      </c>
      <c r="E97" s="514"/>
      <c r="F97" s="567">
        <v>0</v>
      </c>
      <c r="G97" s="568"/>
      <c r="H97" s="569">
        <v>0</v>
      </c>
      <c r="I97" s="568"/>
      <c r="J97" s="569">
        <v>0</v>
      </c>
      <c r="K97" s="568"/>
      <c r="L97" s="569">
        <v>0</v>
      </c>
      <c r="M97" s="568"/>
      <c r="N97" s="569">
        <v>0</v>
      </c>
      <c r="O97" s="568"/>
      <c r="P97" s="569">
        <v>0</v>
      </c>
      <c r="Q97" s="568"/>
      <c r="R97" s="569">
        <v>0</v>
      </c>
      <c r="S97" s="568"/>
      <c r="T97" s="569">
        <v>0</v>
      </c>
      <c r="U97" s="568"/>
      <c r="V97" s="569">
        <v>0</v>
      </c>
      <c r="W97" s="568"/>
      <c r="X97" s="569">
        <v>0</v>
      </c>
      <c r="Y97" s="568"/>
      <c r="Z97" s="569">
        <v>0</v>
      </c>
      <c r="AA97" s="568"/>
      <c r="AB97" s="569">
        <v>0</v>
      </c>
      <c r="AC97" s="568"/>
      <c r="AD97" s="569">
        <v>0</v>
      </c>
      <c r="AE97" s="568"/>
      <c r="AF97" s="569">
        <v>0</v>
      </c>
      <c r="AG97" s="568"/>
      <c r="AH97" s="569">
        <v>0</v>
      </c>
      <c r="AI97" s="568"/>
      <c r="AJ97" s="569">
        <v>0</v>
      </c>
      <c r="AK97" s="568"/>
      <c r="AL97" s="569">
        <v>0</v>
      </c>
      <c r="AM97" s="568"/>
      <c r="AN97" s="569">
        <v>0</v>
      </c>
      <c r="AO97" s="568"/>
      <c r="AP97" s="569">
        <v>0</v>
      </c>
      <c r="AQ97" s="568"/>
      <c r="AR97" s="569">
        <v>0</v>
      </c>
      <c r="AS97" s="568"/>
      <c r="AT97" s="569">
        <v>0</v>
      </c>
      <c r="AU97" s="568"/>
      <c r="AV97" s="569">
        <v>0</v>
      </c>
      <c r="AW97" s="568"/>
      <c r="AX97" s="569">
        <v>0</v>
      </c>
      <c r="AY97" s="568"/>
      <c r="AZ97" s="569">
        <v>0</v>
      </c>
      <c r="BA97" s="568"/>
      <c r="BB97" s="569">
        <v>0</v>
      </c>
      <c r="BC97" s="568"/>
      <c r="BD97" s="569">
        <v>0</v>
      </c>
      <c r="BE97" s="568"/>
      <c r="BF97" s="569">
        <v>0</v>
      </c>
      <c r="BG97" s="568"/>
      <c r="BH97" s="569">
        <v>0</v>
      </c>
      <c r="BI97" s="568"/>
      <c r="BJ97" s="569" t="s">
        <v>700</v>
      </c>
      <c r="BK97" s="571"/>
      <c r="CJ97" s="310"/>
      <c r="CK97" s="303"/>
      <c r="CL97" s="310"/>
      <c r="CM97" s="304" t="s">
        <v>962</v>
      </c>
      <c r="CN97" s="310" t="s">
        <v>964</v>
      </c>
      <c r="CO97" s="310"/>
      <c r="CP97" s="310"/>
      <c r="CQ97" s="310"/>
      <c r="CR97" s="310"/>
      <c r="CS97" s="310"/>
      <c r="CT97" s="310"/>
    </row>
    <row r="98" spans="1:98" ht="12.75" customHeight="1">
      <c r="A98" s="40"/>
      <c r="B98" s="347">
        <v>2.2000000000000002</v>
      </c>
      <c r="C98" s="227"/>
      <c r="D98" s="513" t="s">
        <v>171</v>
      </c>
      <c r="E98" s="514"/>
      <c r="F98" s="567" t="s">
        <v>700</v>
      </c>
      <c r="G98" s="568"/>
      <c r="H98" s="569" t="s">
        <v>700</v>
      </c>
      <c r="I98" s="568"/>
      <c r="J98" s="569" t="s">
        <v>700</v>
      </c>
      <c r="K98" s="568"/>
      <c r="L98" s="569" t="s">
        <v>700</v>
      </c>
      <c r="M98" s="568"/>
      <c r="N98" s="569" t="s">
        <v>700</v>
      </c>
      <c r="O98" s="568"/>
      <c r="P98" s="569" t="s">
        <v>700</v>
      </c>
      <c r="Q98" s="568"/>
      <c r="R98" s="569" t="s">
        <v>700</v>
      </c>
      <c r="S98" s="568"/>
      <c r="T98" s="569" t="s">
        <v>700</v>
      </c>
      <c r="U98" s="568"/>
      <c r="V98" s="569" t="s">
        <v>700</v>
      </c>
      <c r="W98" s="568"/>
      <c r="X98" s="569" t="s">
        <v>700</v>
      </c>
      <c r="Y98" s="568"/>
      <c r="Z98" s="569" t="s">
        <v>700</v>
      </c>
      <c r="AA98" s="568"/>
      <c r="AB98" s="569" t="s">
        <v>700</v>
      </c>
      <c r="AC98" s="568"/>
      <c r="AD98" s="569" t="s">
        <v>700</v>
      </c>
      <c r="AE98" s="568"/>
      <c r="AF98" s="569" t="s">
        <v>700</v>
      </c>
      <c r="AG98" s="568"/>
      <c r="AH98" s="569" t="s">
        <v>700</v>
      </c>
      <c r="AI98" s="568"/>
      <c r="AJ98" s="569" t="s">
        <v>700</v>
      </c>
      <c r="AK98" s="568"/>
      <c r="AL98" s="569" t="s">
        <v>700</v>
      </c>
      <c r="AM98" s="568"/>
      <c r="AN98" s="569" t="s">
        <v>700</v>
      </c>
      <c r="AO98" s="568"/>
      <c r="AP98" s="569" t="s">
        <v>700</v>
      </c>
      <c r="AQ98" s="568"/>
      <c r="AR98" s="569" t="s">
        <v>700</v>
      </c>
      <c r="AS98" s="568"/>
      <c r="AT98" s="569" t="s">
        <v>700</v>
      </c>
      <c r="AU98" s="568"/>
      <c r="AV98" s="569" t="s">
        <v>700</v>
      </c>
      <c r="AW98" s="568"/>
      <c r="AX98" s="569" t="s">
        <v>700</v>
      </c>
      <c r="AY98" s="568"/>
      <c r="AZ98" s="569" t="s">
        <v>700</v>
      </c>
      <c r="BA98" s="568"/>
      <c r="BB98" s="569" t="s">
        <v>700</v>
      </c>
      <c r="BC98" s="568"/>
      <c r="BD98" s="569" t="s">
        <v>700</v>
      </c>
      <c r="BE98" s="568"/>
      <c r="BF98" s="569" t="s">
        <v>700</v>
      </c>
      <c r="BG98" s="568"/>
      <c r="BH98" s="569" t="s">
        <v>700</v>
      </c>
      <c r="BI98" s="568"/>
      <c r="BJ98" s="569" t="s">
        <v>700</v>
      </c>
      <c r="BK98" s="571"/>
      <c r="CJ98" s="310"/>
      <c r="CK98" s="303"/>
      <c r="CL98" s="310"/>
      <c r="CM98" s="304" t="s">
        <v>962</v>
      </c>
      <c r="CN98" s="310" t="s">
        <v>965</v>
      </c>
      <c r="CO98" s="310"/>
      <c r="CP98" s="310"/>
      <c r="CQ98" s="310"/>
      <c r="CR98" s="310"/>
      <c r="CS98" s="310"/>
      <c r="CT98" s="310"/>
    </row>
    <row r="99" spans="1:98" ht="12.75" customHeight="1">
      <c r="A99" s="40"/>
      <c r="B99" s="347">
        <v>2.2999999999999998</v>
      </c>
      <c r="C99" s="227"/>
      <c r="D99" s="513" t="s">
        <v>172</v>
      </c>
      <c r="E99" s="514"/>
      <c r="F99" s="567">
        <v>28.182959999999998</v>
      </c>
      <c r="G99" s="568"/>
      <c r="H99" s="569">
        <v>24.008399999999998</v>
      </c>
      <c r="I99" s="568"/>
      <c r="J99" s="569">
        <v>14.300519999999999</v>
      </c>
      <c r="K99" s="568"/>
      <c r="L99" s="569">
        <v>19.98828</v>
      </c>
      <c r="M99" s="568"/>
      <c r="N99" s="569">
        <v>4.2135600000000002</v>
      </c>
      <c r="O99" s="568" t="s">
        <v>567</v>
      </c>
      <c r="P99" s="569">
        <v>0</v>
      </c>
      <c r="Q99" s="568" t="s">
        <v>567</v>
      </c>
      <c r="R99" s="569">
        <v>13.050960000000002</v>
      </c>
      <c r="S99" s="568" t="s">
        <v>567</v>
      </c>
      <c r="T99" s="569">
        <v>14.082431999999999</v>
      </c>
      <c r="U99" s="568"/>
      <c r="V99" s="569">
        <v>10.664160000000001</v>
      </c>
      <c r="W99" s="568"/>
      <c r="X99" s="569">
        <v>4.1511132000000002</v>
      </c>
      <c r="Y99" s="568" t="s">
        <v>567</v>
      </c>
      <c r="Z99" s="569">
        <v>0.33181199999999994</v>
      </c>
      <c r="AA99" s="568" t="s">
        <v>567</v>
      </c>
      <c r="AB99" s="569">
        <v>14.7858828</v>
      </c>
      <c r="AC99" s="568" t="s">
        <v>567</v>
      </c>
      <c r="AD99" s="569">
        <v>15.812409600000001</v>
      </c>
      <c r="AE99" s="568"/>
      <c r="AF99" s="569">
        <v>16.884847199999999</v>
      </c>
      <c r="AG99" s="568"/>
      <c r="AH99" s="569">
        <v>15.4709412</v>
      </c>
      <c r="AI99" s="568"/>
      <c r="AJ99" s="569">
        <v>16.302327599999995</v>
      </c>
      <c r="AK99" s="568"/>
      <c r="AL99" s="569">
        <v>14.197903200000001</v>
      </c>
      <c r="AM99" s="568"/>
      <c r="AN99" s="569">
        <v>4.5447323999999991</v>
      </c>
      <c r="AO99" s="568" t="s">
        <v>567</v>
      </c>
      <c r="AP99" s="569">
        <v>6.3184679999999993</v>
      </c>
      <c r="AQ99" s="568"/>
      <c r="AR99" s="569">
        <v>7.13856</v>
      </c>
      <c r="AS99" s="568"/>
      <c r="AT99" s="569">
        <v>10.933880100000001</v>
      </c>
      <c r="AU99" s="568" t="s">
        <v>567</v>
      </c>
      <c r="AV99" s="569">
        <v>9.3700854000000007</v>
      </c>
      <c r="AW99" s="568"/>
      <c r="AX99" s="569">
        <v>9.2318343000000009</v>
      </c>
      <c r="AY99" s="568"/>
      <c r="AZ99" s="569">
        <v>5.4333707999999996</v>
      </c>
      <c r="BA99" s="568"/>
      <c r="BB99" s="569">
        <v>7.8994344000000005</v>
      </c>
      <c r="BC99" s="568"/>
      <c r="BD99" s="569">
        <v>7.4275500000000001</v>
      </c>
      <c r="BE99" s="568"/>
      <c r="BF99" s="569">
        <v>8.5140899999999995</v>
      </c>
      <c r="BG99" s="568"/>
      <c r="BH99" s="569">
        <v>8.6778899999999997</v>
      </c>
      <c r="BI99" s="568"/>
      <c r="BJ99" s="569" t="s">
        <v>700</v>
      </c>
      <c r="BK99" s="571"/>
      <c r="CJ99" s="310"/>
      <c r="CK99" s="303"/>
      <c r="CL99" s="310"/>
      <c r="CM99" s="304" t="s">
        <v>962</v>
      </c>
      <c r="CN99" s="310" t="s">
        <v>966</v>
      </c>
      <c r="CO99" s="310"/>
      <c r="CP99" s="310"/>
      <c r="CQ99" s="310"/>
      <c r="CR99" s="310"/>
      <c r="CS99" s="310"/>
      <c r="CT99" s="310"/>
    </row>
    <row r="100" spans="1:98" ht="12.75" customHeight="1">
      <c r="A100" s="40"/>
      <c r="B100" s="347">
        <v>2.4</v>
      </c>
      <c r="C100" s="227"/>
      <c r="D100" s="513" t="s">
        <v>173</v>
      </c>
      <c r="E100" s="514"/>
      <c r="F100" s="567">
        <v>0.14045059077212624</v>
      </c>
      <c r="G100" s="568"/>
      <c r="H100" s="569">
        <v>0.1578191067482185</v>
      </c>
      <c r="I100" s="568"/>
      <c r="J100" s="569">
        <v>0.14003877954916658</v>
      </c>
      <c r="K100" s="568"/>
      <c r="L100" s="569">
        <v>0.12608555794208864</v>
      </c>
      <c r="M100" s="568"/>
      <c r="N100" s="569">
        <v>0.13160740187310493</v>
      </c>
      <c r="O100" s="568"/>
      <c r="P100" s="569">
        <v>0.15270012958443152</v>
      </c>
      <c r="Q100" s="568"/>
      <c r="R100" s="569">
        <v>0.15373615765829202</v>
      </c>
      <c r="S100" s="568"/>
      <c r="T100" s="569">
        <v>0.16396837944307668</v>
      </c>
      <c r="U100" s="568"/>
      <c r="V100" s="569">
        <v>0.17764397924410907</v>
      </c>
      <c r="W100" s="568"/>
      <c r="X100" s="569">
        <v>0.17336533346722263</v>
      </c>
      <c r="Y100" s="568"/>
      <c r="Z100" s="569">
        <v>0.32583295322661204</v>
      </c>
      <c r="AA100" s="568" t="s">
        <v>1168</v>
      </c>
      <c r="AB100" s="569">
        <v>0.3481422132772265</v>
      </c>
      <c r="AC100" s="568"/>
      <c r="AD100" s="569">
        <v>0.27915075663530037</v>
      </c>
      <c r="AE100" s="568"/>
      <c r="AF100" s="569">
        <v>0.38780052864518505</v>
      </c>
      <c r="AG100" s="568"/>
      <c r="AH100" s="569">
        <v>0.28888995528926942</v>
      </c>
      <c r="AI100" s="568"/>
      <c r="AJ100" s="569">
        <v>0.22696928944890288</v>
      </c>
      <c r="AK100" s="568"/>
      <c r="AL100" s="569">
        <v>0.25367916641053206</v>
      </c>
      <c r="AM100" s="568"/>
      <c r="AN100" s="569">
        <v>0.22207818590553047</v>
      </c>
      <c r="AO100" s="568"/>
      <c r="AP100" s="569">
        <v>0.22531548786970276</v>
      </c>
      <c r="AQ100" s="568"/>
      <c r="AR100" s="569">
        <v>0.22570851839387382</v>
      </c>
      <c r="AS100" s="568"/>
      <c r="AT100" s="569">
        <v>0.2843419957014639</v>
      </c>
      <c r="AU100" s="568"/>
      <c r="AV100" s="569">
        <v>0.28832164777572727</v>
      </c>
      <c r="AW100" s="568"/>
      <c r="AX100" s="569">
        <v>0.26845601854358986</v>
      </c>
      <c r="AY100" s="568"/>
      <c r="AZ100" s="569">
        <v>0.32066480238062545</v>
      </c>
      <c r="BA100" s="568"/>
      <c r="BB100" s="569">
        <v>0.32180711262346473</v>
      </c>
      <c r="BC100" s="568"/>
      <c r="BD100" s="569">
        <v>0.13650044070769318</v>
      </c>
      <c r="BE100" s="568" t="s">
        <v>572</v>
      </c>
      <c r="BF100" s="569">
        <v>0.11501616449999996</v>
      </c>
      <c r="BG100" s="568"/>
      <c r="BH100" s="569">
        <v>0.1979433437012057</v>
      </c>
      <c r="BI100" s="568" t="s">
        <v>567</v>
      </c>
      <c r="BJ100" s="569" t="s">
        <v>700</v>
      </c>
      <c r="BK100" s="571"/>
      <c r="CJ100" s="310"/>
      <c r="CK100" s="303"/>
      <c r="CL100" s="310"/>
      <c r="CM100" s="304" t="s">
        <v>962</v>
      </c>
      <c r="CN100" s="310" t="s">
        <v>967</v>
      </c>
      <c r="CO100" s="310"/>
      <c r="CP100" s="310"/>
      <c r="CQ100" s="310"/>
      <c r="CR100" s="310"/>
      <c r="CS100" s="310"/>
      <c r="CT100" s="310"/>
    </row>
    <row r="101" spans="1:98" ht="19.5" customHeight="1">
      <c r="A101" s="40"/>
      <c r="B101" s="346">
        <v>3</v>
      </c>
      <c r="C101" s="226"/>
      <c r="D101" s="511" t="s">
        <v>169</v>
      </c>
      <c r="E101" s="512"/>
      <c r="F101" s="584" t="s">
        <v>700</v>
      </c>
      <c r="G101" s="568"/>
      <c r="H101" s="582" t="s">
        <v>700</v>
      </c>
      <c r="I101" s="568"/>
      <c r="J101" s="582" t="s">
        <v>700</v>
      </c>
      <c r="K101" s="568"/>
      <c r="L101" s="582" t="s">
        <v>700</v>
      </c>
      <c r="M101" s="568"/>
      <c r="N101" s="582" t="s">
        <v>700</v>
      </c>
      <c r="O101" s="568"/>
      <c r="P101" s="582" t="s">
        <v>700</v>
      </c>
      <c r="Q101" s="568"/>
      <c r="R101" s="582" t="s">
        <v>700</v>
      </c>
      <c r="S101" s="568"/>
      <c r="T101" s="582" t="s">
        <v>700</v>
      </c>
      <c r="U101" s="568"/>
      <c r="V101" s="582" t="s">
        <v>700</v>
      </c>
      <c r="W101" s="568"/>
      <c r="X101" s="582" t="s">
        <v>700</v>
      </c>
      <c r="Y101" s="568"/>
      <c r="Z101" s="582" t="s">
        <v>700</v>
      </c>
      <c r="AA101" s="568"/>
      <c r="AB101" s="582" t="s">
        <v>700</v>
      </c>
      <c r="AC101" s="568"/>
      <c r="AD101" s="582" t="s">
        <v>700</v>
      </c>
      <c r="AE101" s="568"/>
      <c r="AF101" s="582" t="s">
        <v>700</v>
      </c>
      <c r="AG101" s="568"/>
      <c r="AH101" s="582" t="s">
        <v>700</v>
      </c>
      <c r="AI101" s="568"/>
      <c r="AJ101" s="582" t="s">
        <v>700</v>
      </c>
      <c r="AK101" s="568"/>
      <c r="AL101" s="582" t="s">
        <v>700</v>
      </c>
      <c r="AM101" s="568"/>
      <c r="AN101" s="582" t="s">
        <v>700</v>
      </c>
      <c r="AO101" s="568"/>
      <c r="AP101" s="582" t="s">
        <v>700</v>
      </c>
      <c r="AQ101" s="568"/>
      <c r="AR101" s="582" t="s">
        <v>700</v>
      </c>
      <c r="AS101" s="568"/>
      <c r="AT101" s="582" t="s">
        <v>700</v>
      </c>
      <c r="AU101" s="568"/>
      <c r="AV101" s="582" t="s">
        <v>700</v>
      </c>
      <c r="AW101" s="568"/>
      <c r="AX101" s="582" t="s">
        <v>700</v>
      </c>
      <c r="AY101" s="568"/>
      <c r="AZ101" s="582" t="s">
        <v>700</v>
      </c>
      <c r="BA101" s="568"/>
      <c r="BB101" s="582" t="s">
        <v>700</v>
      </c>
      <c r="BC101" s="568"/>
      <c r="BD101" s="582" t="s">
        <v>700</v>
      </c>
      <c r="BE101" s="568"/>
      <c r="BF101" s="582" t="s">
        <v>700</v>
      </c>
      <c r="BG101" s="568"/>
      <c r="BH101" s="582" t="s">
        <v>700</v>
      </c>
      <c r="BI101" s="568"/>
      <c r="BJ101" s="582" t="s">
        <v>700</v>
      </c>
      <c r="BK101" s="571"/>
      <c r="CJ101" s="310"/>
      <c r="CK101" s="303"/>
      <c r="CL101" s="310"/>
      <c r="CM101" s="304" t="s">
        <v>962</v>
      </c>
      <c r="CN101" s="310" t="s">
        <v>968</v>
      </c>
      <c r="CO101" s="310"/>
      <c r="CP101" s="310"/>
      <c r="CQ101" s="310"/>
      <c r="CR101" s="310"/>
      <c r="CS101" s="310"/>
      <c r="CT101" s="310"/>
    </row>
    <row r="102" spans="1:98" ht="12.75" customHeight="1">
      <c r="A102" s="40"/>
      <c r="B102" s="347">
        <v>3.1</v>
      </c>
      <c r="C102" s="227"/>
      <c r="D102" s="513" t="s">
        <v>428</v>
      </c>
      <c r="E102" s="514"/>
      <c r="F102" s="567" t="s">
        <v>700</v>
      </c>
      <c r="G102" s="568"/>
      <c r="H102" s="569" t="s">
        <v>700</v>
      </c>
      <c r="I102" s="568"/>
      <c r="J102" s="569" t="s">
        <v>700</v>
      </c>
      <c r="K102" s="568"/>
      <c r="L102" s="569" t="s">
        <v>700</v>
      </c>
      <c r="M102" s="568"/>
      <c r="N102" s="569" t="s">
        <v>700</v>
      </c>
      <c r="O102" s="568"/>
      <c r="P102" s="569" t="s">
        <v>700</v>
      </c>
      <c r="Q102" s="568"/>
      <c r="R102" s="569" t="s">
        <v>700</v>
      </c>
      <c r="S102" s="568"/>
      <c r="T102" s="569" t="s">
        <v>700</v>
      </c>
      <c r="U102" s="568"/>
      <c r="V102" s="569" t="s">
        <v>700</v>
      </c>
      <c r="W102" s="568"/>
      <c r="X102" s="569" t="s">
        <v>700</v>
      </c>
      <c r="Y102" s="568"/>
      <c r="Z102" s="569" t="s">
        <v>700</v>
      </c>
      <c r="AA102" s="568"/>
      <c r="AB102" s="569" t="s">
        <v>700</v>
      </c>
      <c r="AC102" s="568"/>
      <c r="AD102" s="569" t="s">
        <v>700</v>
      </c>
      <c r="AE102" s="568"/>
      <c r="AF102" s="569" t="s">
        <v>700</v>
      </c>
      <c r="AG102" s="568"/>
      <c r="AH102" s="569" t="s">
        <v>700</v>
      </c>
      <c r="AI102" s="568"/>
      <c r="AJ102" s="569" t="s">
        <v>700</v>
      </c>
      <c r="AK102" s="568"/>
      <c r="AL102" s="569" t="s">
        <v>700</v>
      </c>
      <c r="AM102" s="568"/>
      <c r="AN102" s="569" t="s">
        <v>700</v>
      </c>
      <c r="AO102" s="568"/>
      <c r="AP102" s="569" t="s">
        <v>700</v>
      </c>
      <c r="AQ102" s="568"/>
      <c r="AR102" s="569" t="s">
        <v>700</v>
      </c>
      <c r="AS102" s="568"/>
      <c r="AT102" s="569" t="s">
        <v>700</v>
      </c>
      <c r="AU102" s="568"/>
      <c r="AV102" s="569" t="s">
        <v>700</v>
      </c>
      <c r="AW102" s="568"/>
      <c r="AX102" s="569" t="s">
        <v>700</v>
      </c>
      <c r="AY102" s="568"/>
      <c r="AZ102" s="569" t="s">
        <v>700</v>
      </c>
      <c r="BA102" s="568"/>
      <c r="BB102" s="569" t="s">
        <v>700</v>
      </c>
      <c r="BC102" s="568"/>
      <c r="BD102" s="569" t="s">
        <v>700</v>
      </c>
      <c r="BE102" s="568"/>
      <c r="BF102" s="569" t="s">
        <v>700</v>
      </c>
      <c r="BG102" s="568"/>
      <c r="BH102" s="569" t="s">
        <v>700</v>
      </c>
      <c r="BI102" s="568"/>
      <c r="BJ102" s="569" t="s">
        <v>700</v>
      </c>
      <c r="BK102" s="571"/>
      <c r="CJ102" s="310"/>
      <c r="CK102" s="303"/>
      <c r="CL102" s="310"/>
      <c r="CM102" s="304" t="s">
        <v>962</v>
      </c>
      <c r="CN102" s="310" t="s">
        <v>969</v>
      </c>
      <c r="CO102" s="310"/>
      <c r="CP102" s="310"/>
      <c r="CQ102" s="310"/>
      <c r="CR102" s="310"/>
      <c r="CS102" s="310"/>
      <c r="CT102" s="310"/>
    </row>
    <row r="103" spans="1:98" ht="12.75" customHeight="1">
      <c r="A103" s="40"/>
      <c r="B103" s="347">
        <v>3.2</v>
      </c>
      <c r="C103" s="227"/>
      <c r="D103" s="513" t="s">
        <v>429</v>
      </c>
      <c r="E103" s="514"/>
      <c r="F103" s="567">
        <v>2.37102785468815E-2</v>
      </c>
      <c r="G103" s="568"/>
      <c r="H103" s="569">
        <v>2.5356451072068603E-2</v>
      </c>
      <c r="I103" s="568"/>
      <c r="J103" s="569">
        <v>2.646604422284865E-2</v>
      </c>
      <c r="K103" s="568"/>
      <c r="L103" s="569">
        <v>2.7628632867397286E-2</v>
      </c>
      <c r="M103" s="568"/>
      <c r="N103" s="569">
        <v>2.7637150000324382E-2</v>
      </c>
      <c r="O103" s="568"/>
      <c r="P103" s="569">
        <v>2.8012377023168129E-2</v>
      </c>
      <c r="Q103" s="568"/>
      <c r="R103" s="569">
        <v>2.8965349562899895E-2</v>
      </c>
      <c r="S103" s="568"/>
      <c r="T103" s="569">
        <v>3.0341812878728953E-2</v>
      </c>
      <c r="U103" s="568"/>
      <c r="V103" s="569">
        <v>3.1778369299099198E-2</v>
      </c>
      <c r="W103" s="568"/>
      <c r="X103" s="569">
        <v>3.3416497865410712E-2</v>
      </c>
      <c r="Y103" s="568"/>
      <c r="Z103" s="569">
        <v>4.0335981505519938E-2</v>
      </c>
      <c r="AA103" s="568"/>
      <c r="AB103" s="569">
        <v>0.36939578321679373</v>
      </c>
      <c r="AC103" s="568" t="s">
        <v>565</v>
      </c>
      <c r="AD103" s="569">
        <v>0.38787282122105265</v>
      </c>
      <c r="AE103" s="568"/>
      <c r="AF103" s="569">
        <v>0.40841963489599997</v>
      </c>
      <c r="AG103" s="568"/>
      <c r="AH103" s="569">
        <v>0.37470277579381017</v>
      </c>
      <c r="AI103" s="568"/>
      <c r="AJ103" s="569">
        <v>0.38035255860535422</v>
      </c>
      <c r="AK103" s="568"/>
      <c r="AL103" s="569">
        <v>0.96574241383199988</v>
      </c>
      <c r="AM103" s="568" t="s">
        <v>567</v>
      </c>
      <c r="AN103" s="569">
        <v>1.2825511462399999</v>
      </c>
      <c r="AO103" s="568"/>
      <c r="AP103" s="569">
        <v>3.978116176299999</v>
      </c>
      <c r="AQ103" s="568" t="s">
        <v>565</v>
      </c>
      <c r="AR103" s="569">
        <v>5.1078969686079994</v>
      </c>
      <c r="AS103" s="568"/>
      <c r="AT103" s="569">
        <v>7.2444231869200273</v>
      </c>
      <c r="AU103" s="568"/>
      <c r="AV103" s="569">
        <v>5.5413012582397574</v>
      </c>
      <c r="AW103" s="568"/>
      <c r="AX103" s="569">
        <v>5.4630447003630849</v>
      </c>
      <c r="AY103" s="568"/>
      <c r="AZ103" s="569">
        <v>2.976156531546525</v>
      </c>
      <c r="BA103" s="568"/>
      <c r="BB103" s="569">
        <v>4.8765599546275817</v>
      </c>
      <c r="BC103" s="568" t="s">
        <v>567</v>
      </c>
      <c r="BD103" s="569">
        <v>6.2489699999999999</v>
      </c>
      <c r="BE103" s="568"/>
      <c r="BF103" s="569">
        <v>6.7676699999999999</v>
      </c>
      <c r="BG103" s="568"/>
      <c r="BH103" s="569">
        <v>6.1523279999999998</v>
      </c>
      <c r="BI103" s="568"/>
      <c r="BJ103" s="569" t="s">
        <v>700</v>
      </c>
      <c r="BK103" s="571"/>
      <c r="CJ103" s="310"/>
      <c r="CK103" s="303"/>
      <c r="CL103" s="310"/>
      <c r="CM103" s="304" t="s">
        <v>962</v>
      </c>
      <c r="CN103" s="310" t="s">
        <v>970</v>
      </c>
      <c r="CO103" s="310"/>
      <c r="CP103" s="310"/>
      <c r="CQ103" s="310"/>
      <c r="CR103" s="310"/>
      <c r="CS103" s="310"/>
      <c r="CT103" s="310"/>
    </row>
    <row r="104" spans="1:98" ht="12.75" customHeight="1">
      <c r="A104" s="40"/>
      <c r="B104" s="347">
        <v>3.3</v>
      </c>
      <c r="C104" s="227"/>
      <c r="D104" s="513" t="s">
        <v>430</v>
      </c>
      <c r="E104" s="514"/>
      <c r="F104" s="567">
        <v>0.20901091450486464</v>
      </c>
      <c r="G104" s="568"/>
      <c r="H104" s="569">
        <v>0.22792453819593386</v>
      </c>
      <c r="I104" s="568"/>
      <c r="J104" s="569">
        <v>0.20248467631977771</v>
      </c>
      <c r="K104" s="568"/>
      <c r="L104" s="569">
        <v>0.17952707231216161</v>
      </c>
      <c r="M104" s="568"/>
      <c r="N104" s="569">
        <v>0.19149708550870698</v>
      </c>
      <c r="O104" s="568"/>
      <c r="P104" s="569">
        <v>0.23939510727821023</v>
      </c>
      <c r="Q104" s="568"/>
      <c r="R104" s="569">
        <v>0.24905474659528107</v>
      </c>
      <c r="S104" s="568"/>
      <c r="T104" s="569">
        <v>0.26886438920198402</v>
      </c>
      <c r="U104" s="568"/>
      <c r="V104" s="569">
        <v>0.26303886001142363</v>
      </c>
      <c r="W104" s="568"/>
      <c r="X104" s="569">
        <v>0.19781817150237127</v>
      </c>
      <c r="Y104" s="568"/>
      <c r="Z104" s="569">
        <v>0.12609540411671977</v>
      </c>
      <c r="AA104" s="568"/>
      <c r="AB104" s="569">
        <v>0.13561086867361738</v>
      </c>
      <c r="AC104" s="568"/>
      <c r="AD104" s="569">
        <v>0.18475019019550101</v>
      </c>
      <c r="AE104" s="568"/>
      <c r="AF104" s="569">
        <v>0.20740967190567261</v>
      </c>
      <c r="AG104" s="568"/>
      <c r="AH104" s="569">
        <v>0.18117075182603651</v>
      </c>
      <c r="AI104" s="568"/>
      <c r="AJ104" s="569">
        <v>0.1352494282975612</v>
      </c>
      <c r="AK104" s="568"/>
      <c r="AL104" s="569">
        <v>0.11503018088223831</v>
      </c>
      <c r="AM104" s="568"/>
      <c r="AN104" s="569">
        <v>0.11989405839194971</v>
      </c>
      <c r="AO104" s="568"/>
      <c r="AP104" s="569">
        <v>0.13397786123048971</v>
      </c>
      <c r="AQ104" s="568"/>
      <c r="AR104" s="569">
        <v>0.12234066985752456</v>
      </c>
      <c r="AS104" s="568"/>
      <c r="AT104" s="569">
        <v>0.14366899920153087</v>
      </c>
      <c r="AU104" s="568"/>
      <c r="AV104" s="569">
        <v>0.130998171169109</v>
      </c>
      <c r="AW104" s="568"/>
      <c r="AX104" s="569">
        <v>9.3033026536982366E-2</v>
      </c>
      <c r="AY104" s="568"/>
      <c r="AZ104" s="569">
        <v>4.5882739068963285E-2</v>
      </c>
      <c r="BA104" s="568" t="s">
        <v>350</v>
      </c>
      <c r="BB104" s="569">
        <v>4.2986367132529901E-2</v>
      </c>
      <c r="BC104" s="568"/>
      <c r="BD104" s="569">
        <v>3.4691310935522496E-2</v>
      </c>
      <c r="BE104" s="568"/>
      <c r="BF104" s="569">
        <v>9.9499434999999973E-3</v>
      </c>
      <c r="BG104" s="568" t="s">
        <v>567</v>
      </c>
      <c r="BH104" s="569">
        <v>1.1300655669077918E-2</v>
      </c>
      <c r="BI104" s="568"/>
      <c r="BJ104" s="569" t="s">
        <v>700</v>
      </c>
      <c r="BK104" s="571"/>
      <c r="CJ104" s="310"/>
      <c r="CK104" s="303"/>
      <c r="CL104" s="310"/>
      <c r="CM104" s="304" t="s">
        <v>962</v>
      </c>
      <c r="CN104" s="310" t="s">
        <v>971</v>
      </c>
      <c r="CO104" s="310"/>
      <c r="CP104" s="310"/>
      <c r="CQ104" s="310"/>
      <c r="CR104" s="310"/>
      <c r="CS104" s="310"/>
      <c r="CT104" s="310"/>
    </row>
    <row r="105" spans="1:98" ht="17.25" customHeight="1">
      <c r="A105" s="40"/>
      <c r="B105" s="346">
        <v>4</v>
      </c>
      <c r="C105" s="226"/>
      <c r="D105" s="511" t="s">
        <v>143</v>
      </c>
      <c r="E105" s="512"/>
      <c r="F105" s="584">
        <v>240.04662372032334</v>
      </c>
      <c r="G105" s="568"/>
      <c r="H105" s="583">
        <f t="shared" ref="H105:AT105" si="0">H106-H95+SUM(H97:H100)-SUM(H102:H104)</f>
        <v>227.61340182773839</v>
      </c>
      <c r="I105" s="568"/>
      <c r="J105" s="583">
        <f t="shared" si="0"/>
        <v>196.69061739031241</v>
      </c>
      <c r="K105" s="568"/>
      <c r="L105" s="583">
        <f t="shared" si="0"/>
        <v>217.09281955673336</v>
      </c>
      <c r="M105" s="568"/>
      <c r="N105" s="583">
        <f t="shared" si="0"/>
        <v>147.24219199163664</v>
      </c>
      <c r="O105" s="568"/>
      <c r="P105" s="583">
        <f t="shared" si="0"/>
        <v>139.12693809992317</v>
      </c>
      <c r="Q105" s="568"/>
      <c r="R105" s="583">
        <f t="shared" si="0"/>
        <v>175.71922821124559</v>
      </c>
      <c r="S105" s="568"/>
      <c r="T105" s="583">
        <f t="shared" si="0"/>
        <v>182.96463732851012</v>
      </c>
      <c r="U105" s="568"/>
      <c r="V105" s="583">
        <f t="shared" si="0"/>
        <v>181.90114694768943</v>
      </c>
      <c r="W105" s="568"/>
      <c r="X105" s="583">
        <f t="shared" si="0"/>
        <v>159.84556670183164</v>
      </c>
      <c r="Y105" s="568"/>
      <c r="Z105" s="583">
        <f t="shared" si="0"/>
        <v>153.30364779160877</v>
      </c>
      <c r="AA105" s="568"/>
      <c r="AB105" s="583">
        <f t="shared" si="0"/>
        <v>217.08162892093736</v>
      </c>
      <c r="AC105" s="568"/>
      <c r="AD105" s="583">
        <f t="shared" si="0"/>
        <v>231.25185001850625</v>
      </c>
      <c r="AE105" s="568"/>
      <c r="AF105" s="583">
        <f t="shared" si="0"/>
        <v>236.03193979987046</v>
      </c>
      <c r="AG105" s="568"/>
      <c r="AH105" s="583">
        <f t="shared" si="0"/>
        <v>227.52378640190742</v>
      </c>
      <c r="AI105" s="568"/>
      <c r="AJ105" s="583">
        <f t="shared" si="0"/>
        <v>233.62508915401719</v>
      </c>
      <c r="AK105" s="568"/>
      <c r="AL105" s="583">
        <f t="shared" si="0"/>
        <v>245.59476644261761</v>
      </c>
      <c r="AM105" s="568"/>
      <c r="AN105" s="583">
        <f t="shared" si="0"/>
        <v>208.52029378438721</v>
      </c>
      <c r="AO105" s="568"/>
      <c r="AP105" s="583">
        <f t="shared" si="0"/>
        <v>205.87103705027783</v>
      </c>
      <c r="AQ105" s="568"/>
      <c r="AR105" s="583">
        <f t="shared" si="0"/>
        <v>185.50792295262207</v>
      </c>
      <c r="AS105" s="568"/>
      <c r="AT105" s="583">
        <f t="shared" si="0"/>
        <v>225.00743091910385</v>
      </c>
      <c r="AU105" s="568"/>
      <c r="AV105" s="583">
        <f t="shared" ref="AV105:BF105" si="1">AV106-AV95+SUM(AV97:AV100)-SUM(AV102:AV104)</f>
        <v>225.82912567561004</v>
      </c>
      <c r="AW105" s="568"/>
      <c r="AX105" s="583">
        <f t="shared" si="1"/>
        <v>234.41584384533104</v>
      </c>
      <c r="AY105" s="568"/>
      <c r="AZ105" s="583">
        <f t="shared" si="1"/>
        <v>202.60074451502544</v>
      </c>
      <c r="BA105" s="568"/>
      <c r="BB105" s="583">
        <f t="shared" si="1"/>
        <v>192.53113279811654</v>
      </c>
      <c r="BC105" s="568"/>
      <c r="BD105" s="583">
        <f t="shared" si="1"/>
        <v>202.0970086381335</v>
      </c>
      <c r="BE105" s="568"/>
      <c r="BF105" s="583">
        <f t="shared" si="1"/>
        <v>213.81688383066336</v>
      </c>
      <c r="BG105" s="568"/>
      <c r="BH105" s="583">
        <f t="shared" ref="BH105" si="2">BH106-BH95+SUM(BH97:BH100)-SUM(BH102:BH104)</f>
        <v>206.23611159265411</v>
      </c>
      <c r="BI105" s="568"/>
      <c r="BJ105" s="582" t="s">
        <v>700</v>
      </c>
      <c r="BK105" s="571"/>
      <c r="CJ105" s="310"/>
      <c r="CK105" s="303"/>
      <c r="CL105" s="310"/>
      <c r="CM105" s="304" t="s">
        <v>962</v>
      </c>
      <c r="CN105" s="310" t="s">
        <v>972</v>
      </c>
      <c r="CO105" s="310"/>
      <c r="CP105" s="310"/>
      <c r="CQ105" s="310"/>
      <c r="CR105" s="310"/>
      <c r="CS105" s="310"/>
      <c r="CT105" s="310"/>
    </row>
    <row r="106" spans="1:98" ht="32.25" customHeight="1">
      <c r="A106" s="40"/>
      <c r="B106" s="346">
        <v>5</v>
      </c>
      <c r="C106" s="226"/>
      <c r="D106" s="519" t="s">
        <v>623</v>
      </c>
      <c r="E106" s="520"/>
      <c r="F106" s="564">
        <v>60574.465526934262</v>
      </c>
      <c r="G106" s="568"/>
      <c r="H106" s="566">
        <v>57935.6</v>
      </c>
      <c r="I106" s="568"/>
      <c r="J106" s="566">
        <v>50163.5</v>
      </c>
      <c r="K106" s="568"/>
      <c r="L106" s="566">
        <v>52967.3</v>
      </c>
      <c r="M106" s="568"/>
      <c r="N106" s="566">
        <v>49260.3</v>
      </c>
      <c r="O106" s="568"/>
      <c r="P106" s="566">
        <v>53763.9</v>
      </c>
      <c r="Q106" s="568"/>
      <c r="R106" s="566">
        <v>52865.599999999999</v>
      </c>
      <c r="S106" s="568"/>
      <c r="T106" s="566">
        <v>42414.1</v>
      </c>
      <c r="U106" s="568"/>
      <c r="V106" s="566">
        <v>41625.599999999999</v>
      </c>
      <c r="W106" s="568"/>
      <c r="X106" s="566">
        <v>38984.400000000001</v>
      </c>
      <c r="Y106" s="568"/>
      <c r="Z106" s="566">
        <v>45048</v>
      </c>
      <c r="AA106" s="568"/>
      <c r="AB106" s="566">
        <v>41343.4</v>
      </c>
      <c r="AC106" s="568"/>
      <c r="AD106" s="566">
        <v>36500.300000000003</v>
      </c>
      <c r="AE106" s="568"/>
      <c r="AF106" s="566">
        <v>33722.299999999996</v>
      </c>
      <c r="AG106" s="568"/>
      <c r="AH106" s="566">
        <v>31216.100000000002</v>
      </c>
      <c r="AI106" s="568"/>
      <c r="AJ106" s="566">
        <v>33462.1</v>
      </c>
      <c r="AK106" s="568"/>
      <c r="AL106" s="566">
        <v>31219.200000000001</v>
      </c>
      <c r="AM106" s="568"/>
      <c r="AN106" s="566">
        <v>32180.799999999999</v>
      </c>
      <c r="AO106" s="568"/>
      <c r="AP106" s="566">
        <v>30129.3</v>
      </c>
      <c r="AQ106" s="568"/>
      <c r="AR106" s="566">
        <v>22648.2</v>
      </c>
      <c r="AS106" s="568"/>
      <c r="AT106" s="566">
        <v>28799.7</v>
      </c>
      <c r="AU106" s="568"/>
      <c r="AV106" s="566">
        <v>27193.8</v>
      </c>
      <c r="AW106" s="568"/>
      <c r="AX106" s="566">
        <v>27536.6</v>
      </c>
      <c r="AY106" s="568"/>
      <c r="AZ106" s="566">
        <v>23168.5</v>
      </c>
      <c r="BA106" s="568"/>
      <c r="BB106" s="566">
        <v>23641.7</v>
      </c>
      <c r="BC106" s="568"/>
      <c r="BD106" s="566">
        <v>23552.2</v>
      </c>
      <c r="BE106" s="568"/>
      <c r="BF106" s="566">
        <v>25592.7</v>
      </c>
      <c r="BG106" s="568"/>
      <c r="BH106" s="566">
        <v>23321.7</v>
      </c>
      <c r="BI106" s="568"/>
      <c r="BJ106" s="565" t="s">
        <v>700</v>
      </c>
      <c r="BK106" s="571"/>
      <c r="CJ106" s="310"/>
      <c r="CK106" s="303"/>
      <c r="CL106" s="310"/>
      <c r="CM106" s="304" t="s">
        <v>962</v>
      </c>
      <c r="CN106" s="310" t="s">
        <v>973</v>
      </c>
      <c r="CO106" s="310"/>
      <c r="CP106" s="310"/>
      <c r="CQ106" s="310"/>
      <c r="CR106" s="310"/>
      <c r="CS106" s="310"/>
      <c r="CT106" s="310"/>
    </row>
    <row r="107" spans="1:98" ht="21" customHeight="1" thickBot="1">
      <c r="A107" s="40"/>
      <c r="B107" s="150"/>
      <c r="C107" s="151"/>
      <c r="D107" s="521" t="s">
        <v>824</v>
      </c>
      <c r="E107" s="522"/>
      <c r="F107" s="588">
        <v>2024</v>
      </c>
      <c r="G107" s="593"/>
      <c r="H107" s="609">
        <v>2024</v>
      </c>
      <c r="I107" s="593"/>
      <c r="J107" s="609">
        <v>2024</v>
      </c>
      <c r="K107" s="593"/>
      <c r="L107" s="609">
        <v>2024</v>
      </c>
      <c r="M107" s="593"/>
      <c r="N107" s="609">
        <v>2024</v>
      </c>
      <c r="O107" s="593"/>
      <c r="P107" s="609">
        <v>2024</v>
      </c>
      <c r="Q107" s="593"/>
      <c r="R107" s="609">
        <v>2024</v>
      </c>
      <c r="S107" s="593"/>
      <c r="T107" s="609">
        <v>2024</v>
      </c>
      <c r="U107" s="593"/>
      <c r="V107" s="609">
        <v>2024</v>
      </c>
      <c r="W107" s="593"/>
      <c r="X107" s="609">
        <v>2024</v>
      </c>
      <c r="Y107" s="593"/>
      <c r="Z107" s="609">
        <v>2024</v>
      </c>
      <c r="AA107" s="593"/>
      <c r="AB107" s="609">
        <v>2024</v>
      </c>
      <c r="AC107" s="593"/>
      <c r="AD107" s="609">
        <v>2024</v>
      </c>
      <c r="AE107" s="593"/>
      <c r="AF107" s="609">
        <v>2024</v>
      </c>
      <c r="AG107" s="593"/>
      <c r="AH107" s="609">
        <v>2024</v>
      </c>
      <c r="AI107" s="593"/>
      <c r="AJ107" s="609">
        <v>2024</v>
      </c>
      <c r="AK107" s="593"/>
      <c r="AL107" s="609">
        <v>2024</v>
      </c>
      <c r="AM107" s="593"/>
      <c r="AN107" s="609">
        <v>2024</v>
      </c>
      <c r="AO107" s="593"/>
      <c r="AP107" s="609">
        <v>2024</v>
      </c>
      <c r="AQ107" s="593"/>
      <c r="AR107" s="609">
        <v>2024</v>
      </c>
      <c r="AS107" s="593"/>
      <c r="AT107" s="609">
        <v>2024</v>
      </c>
      <c r="AU107" s="593"/>
      <c r="AV107" s="609">
        <v>2024</v>
      </c>
      <c r="AW107" s="593"/>
      <c r="AX107" s="609">
        <v>2024</v>
      </c>
      <c r="AY107" s="593"/>
      <c r="AZ107" s="609">
        <v>2024</v>
      </c>
      <c r="BA107" s="593"/>
      <c r="BB107" s="609">
        <v>2024</v>
      </c>
      <c r="BC107" s="593"/>
      <c r="BD107" s="609">
        <v>2024</v>
      </c>
      <c r="BE107" s="593"/>
      <c r="BF107" s="609">
        <v>2024</v>
      </c>
      <c r="BG107" s="593"/>
      <c r="BH107" s="609">
        <v>2024</v>
      </c>
      <c r="BI107" s="593"/>
      <c r="BJ107" s="589" t="s">
        <v>700</v>
      </c>
      <c r="BK107" s="597"/>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c r="B109" s="348" t="s">
        <v>1017</v>
      </c>
      <c r="CJ109" s="313"/>
      <c r="CK109" s="308"/>
      <c r="CL109" s="313"/>
      <c r="CM109" s="314"/>
      <c r="CN109" s="313"/>
      <c r="CO109" s="313"/>
      <c r="CP109" s="313"/>
      <c r="CQ109" s="313"/>
      <c r="CR109" s="313"/>
      <c r="CS109" s="313"/>
      <c r="CT109" s="313"/>
    </row>
    <row r="110" spans="1:98">
      <c r="B110">
        <v>1</v>
      </c>
      <c r="C110" t="s">
        <v>1018</v>
      </c>
      <c r="CJ110" s="313"/>
      <c r="CK110" s="308"/>
      <c r="CL110" s="313"/>
      <c r="CM110" s="314"/>
      <c r="CN110" s="313"/>
      <c r="CO110" s="313"/>
      <c r="CP110" s="313"/>
      <c r="CQ110" s="313"/>
      <c r="CR110" s="313"/>
      <c r="CS110" s="313"/>
      <c r="CT110" s="313"/>
    </row>
    <row r="111" spans="1:98">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1031</v>
      </c>
      <c r="CJ114" s="313"/>
      <c r="CK114" s="308"/>
      <c r="CL114" s="313"/>
      <c r="CM114" s="314"/>
      <c r="CN114" s="313"/>
      <c r="CO114" s="313"/>
      <c r="CP114" s="313"/>
      <c r="CQ114" s="313"/>
      <c r="CR114" s="313"/>
      <c r="CS114" s="313"/>
      <c r="CT114" s="313"/>
    </row>
    <row r="115" spans="2:98">
      <c r="B115">
        <v>2.4</v>
      </c>
      <c r="C115" s="63" t="s">
        <v>1032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1033</v>
      </c>
      <c r="CJ118" s="313"/>
      <c r="CK118" s="308"/>
      <c r="CL118" s="313"/>
      <c r="CM118" s="314"/>
      <c r="CN118" s="313"/>
      <c r="CO118" s="313"/>
      <c r="CP118" s="313"/>
      <c r="CQ118" s="313"/>
      <c r="CR118" s="313"/>
      <c r="CS118" s="313"/>
      <c r="CT118" s="313"/>
    </row>
    <row r="119" spans="2:98">
      <c r="B119">
        <v>3.3</v>
      </c>
      <c r="C119" t="s">
        <v>1034</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v>5</v>
      </c>
      <c r="C121" t="s">
        <v>1035</v>
      </c>
      <c r="CJ121" s="313"/>
      <c r="CK121" s="308"/>
      <c r="CL121" s="313"/>
      <c r="CM121" s="314"/>
      <c r="CN121" s="313"/>
      <c r="CO121" s="313"/>
      <c r="CP121" s="313"/>
      <c r="CQ121" s="313"/>
      <c r="CR121" s="313"/>
      <c r="CS121" s="313"/>
      <c r="CT121" s="313"/>
    </row>
    <row r="122" spans="2:98">
      <c r="C122" t="s">
        <v>1036</v>
      </c>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D26:E26"/>
    <mergeCell ref="D27:E27"/>
    <mergeCell ref="D28:E28"/>
    <mergeCell ref="D29:E29"/>
    <mergeCell ref="D30:E30"/>
    <mergeCell ref="D31:E31"/>
    <mergeCell ref="D20:E20"/>
    <mergeCell ref="D21:E21"/>
    <mergeCell ref="D22:E22"/>
    <mergeCell ref="D23:E23"/>
    <mergeCell ref="D24:E24"/>
    <mergeCell ref="D25:E25"/>
    <mergeCell ref="D38:E38"/>
    <mergeCell ref="D39:E39"/>
    <mergeCell ref="D40:E40"/>
    <mergeCell ref="D41:E41"/>
    <mergeCell ref="D42:E42"/>
    <mergeCell ref="D43:E43"/>
    <mergeCell ref="D32:E32"/>
    <mergeCell ref="D33:E33"/>
    <mergeCell ref="D34:E34"/>
    <mergeCell ref="D35:E35"/>
    <mergeCell ref="D36:E36"/>
    <mergeCell ref="D37:E37"/>
    <mergeCell ref="D50:E50"/>
    <mergeCell ref="D51:E51"/>
    <mergeCell ref="D52:E52"/>
    <mergeCell ref="D53:E53"/>
    <mergeCell ref="D54:E54"/>
    <mergeCell ref="D55:E55"/>
    <mergeCell ref="D44:E44"/>
    <mergeCell ref="D45:E45"/>
    <mergeCell ref="D46:E46"/>
    <mergeCell ref="D47:E47"/>
    <mergeCell ref="D48:E48"/>
    <mergeCell ref="D49:E49"/>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s>
  <dataValidations count="205">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positive values or zero._x000d__x000a_: symbol can be used for not available data." sqref="BF5:BF95 BF101:BF104 BF106:BF107">
      <formula1>OR(AND(ISNUMBER(BF5),BF5&gt;=0),BF5=":")</formula1>
    </dataValidation>
    <dataValidation type="custom" allowBlank="1" showInputMessage="1" showErrorMessage="1" errorTitle="Wrong data input" error="Data entry is limited to positive values or zero._x000d__x000a_: symbol can be used for not available data." sqref="BH5:BH95 BH101:BH104 BH106:BH107">
      <formula1>OR(AND(ISNUMBER(BH5),BH5&gt;=0),BH5=":")</formula1>
    </dataValidation>
    <dataValidation type="custom" allowBlank="1" showInputMessage="1" showErrorMessage="1" errorTitle="Wrong data input" error="Data entry is limited to positive values or zero._x000d__x000a_: symbol can be used for not available data." sqref="BJ5:BJ95 BJ101:BJ104 BJ106:BJ107">
      <formula1>OR(AND(ISNUMBER(BJ5),BJ5&gt;=0),BJ5=":")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 type="custom" allowBlank="1" showInputMessage="1" showErrorMessage="1" errorTitle="Wrong data input" error="Data entry is limited to numbers._x000d__x000a_: symbol can be used for not available data." sqref="BF96">
      <formula1>OR(ISNUMBER(BF96),BF96=":")</formula1>
    </dataValidation>
    <dataValidation type="custom" allowBlank="1" showInputMessage="1" showErrorMessage="1" errorTitle="Wrong data input" error="Data entry is limited to numbers._x000d__x000a_: symbol can be used for not available data." sqref="BF97">
      <formula1>OR(ISNUMBER(BF97),BF97=":")</formula1>
    </dataValidation>
    <dataValidation type="custom" allowBlank="1" showInputMessage="1" showErrorMessage="1" errorTitle="Wrong data input" error="Data entry is limited to numbers._x000d__x000a_: symbol can be used for not available data." sqref="BF98">
      <formula1>OR(ISNUMBER(BF98),BF98=":")</formula1>
    </dataValidation>
    <dataValidation type="custom" allowBlank="1" showInputMessage="1" showErrorMessage="1" errorTitle="Wrong data input" error="Data entry is limited to numbers._x000d__x000a_: symbol can be used for not available data." sqref="BF99">
      <formula1>OR(ISNUMBER(BF99),BF99=":")</formula1>
    </dataValidation>
    <dataValidation type="custom" allowBlank="1" showInputMessage="1" showErrorMessage="1" errorTitle="Wrong data input" error="Data entry is limited to numbers._x000d__x000a_: symbol can be used for not available data." sqref="BF100">
      <formula1>OR(ISNUMBER(BF100),BF100=":")</formula1>
    </dataValidation>
    <dataValidation type="custom" allowBlank="1" showInputMessage="1" showErrorMessage="1" errorTitle="Wrong data input" error="Data entry is limited to numbers._x000d__x000a_: symbol can be used for not available data." sqref="BF105">
      <formula1>OR(ISNUMBER(BF105),BF105=":")</formula1>
    </dataValidation>
    <dataValidation type="custom" allowBlank="1" showInputMessage="1" showErrorMessage="1" errorTitle="Wrong data input" error="Data entry is limited to numbers._x000d__x000a_: symbol can be used for not available data." sqref="BH96">
      <formula1>OR(ISNUMBER(BH96),BH96=":")</formula1>
    </dataValidation>
    <dataValidation type="custom" allowBlank="1" showInputMessage="1" showErrorMessage="1" errorTitle="Wrong data input" error="Data entry is limited to numbers._x000d__x000a_: symbol can be used for not available data." sqref="BH97">
      <formula1>OR(ISNUMBER(BH97),BH97=":")</formula1>
    </dataValidation>
    <dataValidation type="custom" allowBlank="1" showInputMessage="1" showErrorMessage="1" errorTitle="Wrong data input" error="Data entry is limited to numbers._x000d__x000a_: symbol can be used for not available data." sqref="BH98">
      <formula1>OR(ISNUMBER(BH98),BH98=":")</formula1>
    </dataValidation>
    <dataValidation type="custom" allowBlank="1" showInputMessage="1" showErrorMessage="1" errorTitle="Wrong data input" error="Data entry is limited to numbers._x000d__x000a_: symbol can be used for not available data." sqref="BH99">
      <formula1>OR(ISNUMBER(BH99),BH99=":")</formula1>
    </dataValidation>
    <dataValidation type="custom" allowBlank="1" showInputMessage="1" showErrorMessage="1" errorTitle="Wrong data input" error="Data entry is limited to numbers._x000d__x000a_: symbol can be used for not available data." sqref="BH100">
      <formula1>OR(ISNUMBER(BH100),BH100=":")</formula1>
    </dataValidation>
    <dataValidation type="custom" allowBlank="1" showInputMessage="1" showErrorMessage="1" errorTitle="Wrong data input" error="Data entry is limited to numbers._x000d__x000a_: symbol can be used for not available data." sqref="BH105">
      <formula1>OR(ISNUMBER(BH105),BH105=":")</formula1>
    </dataValidation>
    <dataValidation type="custom" allowBlank="1" showInputMessage="1" showErrorMessage="1" errorTitle="Wrong data input" error="Data entry is limited to numbers._x000d__x000a_: symbol can be used for not available data." sqref="BJ96">
      <formula1>OR(ISNUMBER(BJ96),BJ96=":")</formula1>
    </dataValidation>
    <dataValidation type="custom" allowBlank="1" showInputMessage="1" showErrorMessage="1" errorTitle="Wrong data input" error="Data entry is limited to numbers._x000d__x000a_: symbol can be used for not available data." sqref="BJ97">
      <formula1>OR(ISNUMBER(BJ97),BJ97=":")</formula1>
    </dataValidation>
    <dataValidation type="custom" allowBlank="1" showInputMessage="1" showErrorMessage="1" errorTitle="Wrong data input" error="Data entry is limited to numbers._x000d__x000a_: symbol can be used for not available data." sqref="BJ98">
      <formula1>OR(ISNUMBER(BJ98),BJ98=":")</formula1>
    </dataValidation>
    <dataValidation type="custom" allowBlank="1" showInputMessage="1" showErrorMessage="1" errorTitle="Wrong data input" error="Data entry is limited to numbers._x000d__x000a_: symbol can be used for not available data." sqref="BJ99">
      <formula1>OR(ISNUMBER(BJ99),BJ99=":")</formula1>
    </dataValidation>
    <dataValidation type="custom" allowBlank="1" showInputMessage="1" showErrorMessage="1" errorTitle="Wrong data input" error="Data entry is limited to numbers._x000d__x000a_: symbol can be used for not available data." sqref="BJ100">
      <formula1>OR(ISNUMBER(BJ100),BJ100=":")</formula1>
    </dataValidation>
    <dataValidation type="custom" allowBlank="1" showInputMessage="1" showErrorMessage="1" errorTitle="Wrong data input" error="Data entry is limited to numbers._x000d__x000a_: symbol can be used for not available data." sqref="BJ105">
      <formula1>OR(ISNUMBER(BJ105),BJ105=":")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29441"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29442"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29443"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29444"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18">
    <tabColor theme="9" tint="0.39997558519241921"/>
  </sheetPr>
  <dimension ref="A1:CT144"/>
  <sheetViews>
    <sheetView showGridLines="0" showOutlineSymbols="0" zoomScale="50" zoomScaleNormal="50" zoomScaleSheetLayoutView="100" workbookViewId="0">
      <pane xSplit="5" ySplit="4" topLeftCell="F5" activePane="bottomRight" state="frozen"/>
      <selection activeCell="BM12" sqref="BM12"/>
      <selection pane="topRight" activeCell="BM12" sqref="BM12"/>
      <selection pane="bottomLeft" activeCell="BM12" sqref="BM12"/>
      <selection pane="bottomRight" activeCell="F105" sqref="F105:BH105"/>
    </sheetView>
  </sheetViews>
  <sheetFormatPr defaultColWidth="9.28515625" defaultRowHeight="12.75" outlineLevelCol="1"/>
  <cols>
    <col min="1" max="1" width="11.7109375" hidden="1" customWidth="1" outlineLevel="1" collapsed="1"/>
    <col min="2" max="2" width="10.28515625" customWidth="1" collapsed="1"/>
    <col min="3" max="3" width="2.7109375" customWidth="1"/>
    <col min="4" max="4" width="11.28515625" customWidth="1"/>
    <col min="5" max="5" width="56.7109375" customWidth="1"/>
    <col min="6" max="6" width="15.28515625" customWidth="1"/>
    <col min="7" max="7" width="2.28515625" customWidth="1"/>
    <col min="8" max="8" width="14.7109375" customWidth="1"/>
    <col min="9" max="9" width="2.28515625" customWidth="1"/>
    <col min="10" max="10" width="14.7109375" customWidth="1"/>
    <col min="11" max="11" width="2.28515625" customWidth="1"/>
    <col min="12" max="12" width="14.7109375" customWidth="1"/>
    <col min="13" max="13" width="2.28515625" customWidth="1"/>
    <col min="14" max="14" width="14.7109375" customWidth="1"/>
    <col min="15" max="15" width="2.28515625" customWidth="1"/>
    <col min="16" max="16" width="14.7109375" customWidth="1"/>
    <col min="17" max="17" width="2.28515625" customWidth="1"/>
    <col min="18" max="18" width="14.7109375" customWidth="1"/>
    <col min="19" max="19" width="2.28515625" customWidth="1"/>
    <col min="20" max="20" width="14.7109375" customWidth="1"/>
    <col min="21" max="21" width="2.28515625" customWidth="1"/>
    <col min="22" max="22" width="14.7109375" customWidth="1"/>
    <col min="23" max="23" width="2.28515625" customWidth="1"/>
    <col min="24" max="24" width="14.7109375" customWidth="1"/>
    <col min="25" max="25" width="2.28515625" customWidth="1"/>
    <col min="26" max="26" width="14.7109375" customWidth="1"/>
    <col min="27" max="27" width="2.28515625" customWidth="1"/>
    <col min="28" max="28" width="14.7109375" customWidth="1"/>
    <col min="29" max="29" width="2.28515625" customWidth="1"/>
    <col min="30" max="30" width="14.7109375" customWidth="1"/>
    <col min="31" max="31" width="2.28515625" customWidth="1"/>
    <col min="32" max="32" width="14.7109375" customWidth="1"/>
    <col min="33" max="33" width="2.28515625" customWidth="1"/>
    <col min="34" max="34" width="14.7109375" customWidth="1"/>
    <col min="35" max="35" width="2.28515625" customWidth="1"/>
    <col min="36" max="36" width="14.7109375" customWidth="1"/>
    <col min="37" max="37" width="2.28515625" customWidth="1"/>
    <col min="38" max="38" width="14.7109375" customWidth="1"/>
    <col min="39" max="39" width="2.28515625" customWidth="1"/>
    <col min="40" max="40" width="14.7109375" customWidth="1"/>
    <col min="41" max="41" width="2.28515625" customWidth="1"/>
    <col min="42" max="42" width="14.7109375" customWidth="1"/>
    <col min="43" max="43" width="2.28515625" customWidth="1"/>
    <col min="44" max="44" width="14.7109375" customWidth="1"/>
    <col min="45" max="45" width="2.28515625" customWidth="1"/>
    <col min="46" max="46" width="14.7109375" customWidth="1"/>
    <col min="47" max="47" width="2.28515625" customWidth="1"/>
    <col min="48" max="48" width="14.7109375" customWidth="1"/>
    <col min="49" max="49" width="2.28515625" customWidth="1"/>
    <col min="50" max="50" width="14.7109375" customWidth="1"/>
    <col min="51" max="51" width="2.28515625" customWidth="1"/>
    <col min="52" max="52" width="14.7109375" customWidth="1"/>
    <col min="53" max="53" width="2.28515625" customWidth="1"/>
    <col min="54" max="54" width="14.7109375" customWidth="1"/>
    <col min="55" max="55" width="2.28515625" customWidth="1"/>
    <col min="56" max="56" width="14.7109375" customWidth="1"/>
    <col min="57" max="57" width="2.28515625" customWidth="1"/>
    <col min="58" max="58" width="14.7109375" customWidth="1"/>
    <col min="59" max="59" width="2.28515625" customWidth="1"/>
    <col min="60" max="60" width="14.7109375" customWidth="1"/>
    <col min="61" max="61" width="2.28515625" customWidth="1"/>
    <col min="62" max="62" width="14.7109375" customWidth="1"/>
    <col min="63" max="63" width="2.28515625" customWidth="1"/>
    <col min="89" max="89" width="4.7109375" customWidth="1"/>
    <col min="92" max="92" width="13.140625" bestFit="1" customWidth="1"/>
  </cols>
  <sheetData>
    <row r="1" spans="1:98" ht="30" customHeight="1" thickBot="1">
      <c r="A1" t="s">
        <v>347</v>
      </c>
      <c r="B1" s="498" t="s">
        <v>193</v>
      </c>
      <c r="C1" s="499"/>
      <c r="D1" s="560" t="str">
        <f>intro!F7</f>
        <v>SK</v>
      </c>
      <c r="E1" s="23"/>
      <c r="F1" s="476"/>
      <c r="G1" s="476"/>
      <c r="H1" s="476"/>
      <c r="I1" s="476"/>
      <c r="J1" s="476"/>
      <c r="K1" s="476"/>
      <c r="L1" s="476"/>
      <c r="M1" s="476"/>
      <c r="N1" s="476"/>
      <c r="O1" s="476"/>
      <c r="P1" s="476"/>
      <c r="Q1" s="476"/>
      <c r="R1" s="476"/>
      <c r="S1" s="476"/>
      <c r="T1" s="476"/>
      <c r="U1" s="476"/>
      <c r="V1" s="476"/>
      <c r="W1" s="476"/>
      <c r="X1" s="476"/>
      <c r="Y1" s="476"/>
      <c r="Z1" s="476"/>
      <c r="AA1" s="476"/>
      <c r="AB1" s="476"/>
      <c r="AC1" s="476"/>
      <c r="AD1" s="476"/>
      <c r="AE1" s="476"/>
      <c r="AF1" s="476"/>
      <c r="AG1" s="476"/>
      <c r="AH1" s="476"/>
      <c r="AI1" s="476"/>
      <c r="AJ1" s="476"/>
      <c r="AK1" s="476"/>
      <c r="CJ1" s="548" t="s">
        <v>715</v>
      </c>
      <c r="CK1" s="548" t="s">
        <v>712</v>
      </c>
      <c r="CL1" s="548" t="s">
        <v>707</v>
      </c>
      <c r="CM1" s="548" t="s">
        <v>703</v>
      </c>
      <c r="CN1" s="548" t="s">
        <v>943</v>
      </c>
      <c r="CO1" s="548" t="s">
        <v>694</v>
      </c>
      <c r="CP1" s="548" t="s">
        <v>692</v>
      </c>
      <c r="CQ1" s="548" t="s">
        <v>690</v>
      </c>
      <c r="CR1" s="548" t="s">
        <v>671</v>
      </c>
      <c r="CS1" s="548" t="s">
        <v>688</v>
      </c>
      <c r="CT1" s="548" t="s">
        <v>686</v>
      </c>
    </row>
    <row r="2" spans="1:98" ht="40.5" customHeight="1" thickBot="1">
      <c r="B2" s="492" t="s">
        <v>141</v>
      </c>
      <c r="C2" s="493"/>
      <c r="D2" s="10" t="s">
        <v>994</v>
      </c>
      <c r="E2" s="9" t="s">
        <v>997</v>
      </c>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CJ2" s="548"/>
      <c r="CK2" s="548"/>
      <c r="CL2" s="548"/>
      <c r="CM2" s="548"/>
      <c r="CN2" s="548"/>
      <c r="CO2" s="548"/>
      <c r="CP2" s="548"/>
      <c r="CQ2" s="548"/>
      <c r="CR2" s="548"/>
      <c r="CS2" s="548"/>
      <c r="CT2" s="548"/>
    </row>
    <row r="3" spans="1:98" ht="30" customHeight="1" thickBot="1">
      <c r="A3" s="30" t="s">
        <v>325</v>
      </c>
      <c r="B3" s="494" t="s">
        <v>194</v>
      </c>
      <c r="C3" s="495" t="s">
        <v>195</v>
      </c>
      <c r="D3" s="496" t="s">
        <v>346</v>
      </c>
      <c r="E3" s="497"/>
      <c r="F3" s="476"/>
      <c r="G3" s="476"/>
      <c r="H3" s="476"/>
      <c r="I3" s="476"/>
      <c r="J3" s="476"/>
      <c r="K3" s="476"/>
      <c r="L3" s="476"/>
      <c r="M3" s="476"/>
      <c r="N3" s="476"/>
      <c r="O3" s="476"/>
      <c r="P3" s="476"/>
      <c r="Q3" s="476"/>
      <c r="R3" s="476"/>
      <c r="S3" s="476"/>
      <c r="T3" s="476"/>
      <c r="U3" s="476"/>
      <c r="V3" s="476"/>
      <c r="W3" s="476"/>
      <c r="X3" s="476"/>
      <c r="Y3" s="476"/>
      <c r="Z3" s="476"/>
      <c r="AA3" s="476"/>
      <c r="AB3" s="476"/>
      <c r="AC3" s="476"/>
      <c r="AD3" s="476"/>
      <c r="AE3" s="476"/>
      <c r="AF3" s="476"/>
      <c r="AG3" s="476"/>
      <c r="AH3" s="476"/>
      <c r="AI3" s="476"/>
      <c r="AJ3" s="476"/>
      <c r="AK3" s="476"/>
      <c r="AV3" s="482"/>
      <c r="AW3" s="482"/>
      <c r="CJ3" s="548"/>
      <c r="CK3" s="548"/>
      <c r="CL3" s="548"/>
      <c r="CM3" s="548"/>
      <c r="CN3" s="548"/>
      <c r="CO3" s="548"/>
      <c r="CP3" s="548"/>
      <c r="CQ3" s="548"/>
      <c r="CR3" s="548"/>
      <c r="CS3" s="548"/>
      <c r="CT3" s="548"/>
    </row>
    <row r="4" spans="1:98" ht="30" customHeight="1" thickBot="1">
      <c r="A4" s="31"/>
      <c r="B4" s="483" t="s">
        <v>150</v>
      </c>
      <c r="C4" s="484"/>
      <c r="D4" s="484"/>
      <c r="E4" s="485"/>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153">
        <v>2023</v>
      </c>
      <c r="BK4" s="164"/>
      <c r="CJ4" s="302"/>
      <c r="CK4" s="302"/>
      <c r="CL4" s="302"/>
      <c r="CM4" s="302"/>
      <c r="CN4" s="302"/>
      <c r="CO4" s="302"/>
      <c r="CP4" s="302"/>
      <c r="CQ4" s="302"/>
      <c r="CR4" s="302"/>
      <c r="CS4" s="302"/>
      <c r="CT4" s="302"/>
    </row>
    <row r="5" spans="1:98" s="12" customFormat="1" ht="20.100000000000001" customHeight="1">
      <c r="A5" s="32"/>
      <c r="B5" s="486" t="str">
        <f>Parameters!Q4</f>
        <v>A_U   01-99</v>
      </c>
      <c r="C5" s="487"/>
      <c r="D5" s="488" t="str">
        <f>Parameters!S4</f>
        <v>Total industries</v>
      </c>
      <c r="E5" s="489"/>
      <c r="F5" s="561">
        <v>1512.0629689453672</v>
      </c>
      <c r="G5" s="591"/>
      <c r="H5" s="562">
        <v>1527.2899205994763</v>
      </c>
      <c r="I5" s="591"/>
      <c r="J5" s="562">
        <v>1506.1198477987778</v>
      </c>
      <c r="K5" s="591"/>
      <c r="L5" s="562">
        <v>1578.8762707549954</v>
      </c>
      <c r="M5" s="591"/>
      <c r="N5" s="562">
        <v>1487.4510057759396</v>
      </c>
      <c r="O5" s="591"/>
      <c r="P5" s="562">
        <v>1208.4743184952467</v>
      </c>
      <c r="Q5" s="591"/>
      <c r="R5" s="562">
        <v>1326.2167082916192</v>
      </c>
      <c r="S5" s="591"/>
      <c r="T5" s="562">
        <v>1462.4140294274562</v>
      </c>
      <c r="U5" s="591"/>
      <c r="V5" s="562">
        <v>1442.9148643939698</v>
      </c>
      <c r="W5" s="591"/>
      <c r="X5" s="562">
        <v>1582.6520218774594</v>
      </c>
      <c r="Y5" s="591"/>
      <c r="Z5" s="562">
        <v>1863.2209344425728</v>
      </c>
      <c r="AA5" s="591"/>
      <c r="AB5" s="562">
        <v>1594.1996880709389</v>
      </c>
      <c r="AC5" s="591"/>
      <c r="AD5" s="562">
        <v>1780.4530919615006</v>
      </c>
      <c r="AE5" s="591"/>
      <c r="AF5" s="562">
        <v>1787.9684439410935</v>
      </c>
      <c r="AG5" s="591"/>
      <c r="AH5" s="562">
        <v>1604.8947779357702</v>
      </c>
      <c r="AI5" s="591"/>
      <c r="AJ5" s="562">
        <v>1613.4113817308707</v>
      </c>
      <c r="AK5" s="591"/>
      <c r="AL5" s="562">
        <v>1178.8995162763933</v>
      </c>
      <c r="AM5" s="591"/>
      <c r="AN5" s="562">
        <v>1202.4039146316838</v>
      </c>
      <c r="AO5" s="591"/>
      <c r="AP5" s="562">
        <v>554.07584649735611</v>
      </c>
      <c r="AQ5" s="591"/>
      <c r="AR5" s="562">
        <v>408.32401843902232</v>
      </c>
      <c r="AS5" s="591"/>
      <c r="AT5" s="562">
        <v>611.80338464785552</v>
      </c>
      <c r="AU5" s="591"/>
      <c r="AV5" s="562">
        <v>629.56209908329981</v>
      </c>
      <c r="AW5" s="591"/>
      <c r="AX5" s="562">
        <v>634.3304429759379</v>
      </c>
      <c r="AY5" s="591"/>
      <c r="AZ5" s="562">
        <v>653.78420756251955</v>
      </c>
      <c r="BA5" s="591"/>
      <c r="BB5" s="562">
        <v>700.38534415864808</v>
      </c>
      <c r="BC5" s="591"/>
      <c r="BD5" s="562">
        <v>527.56351232928489</v>
      </c>
      <c r="BE5" s="591"/>
      <c r="BF5" s="562">
        <v>630.20908770474921</v>
      </c>
      <c r="BG5" s="591"/>
      <c r="BH5" s="565">
        <v>651.27898658668789</v>
      </c>
      <c r="BI5" s="591"/>
      <c r="BJ5" s="562" t="s">
        <v>700</v>
      </c>
      <c r="BK5" s="595"/>
      <c r="CJ5" s="303" t="s">
        <v>330</v>
      </c>
      <c r="CK5" s="303" t="s">
        <v>710</v>
      </c>
      <c r="CL5" s="303" t="s">
        <v>944</v>
      </c>
      <c r="CM5" s="303" t="s">
        <v>945</v>
      </c>
      <c r="CN5" s="303" t="s">
        <v>946</v>
      </c>
      <c r="CO5" s="303" t="s">
        <v>190</v>
      </c>
      <c r="CP5" s="303" t="s">
        <v>947</v>
      </c>
      <c r="CQ5" s="303" t="s">
        <v>986</v>
      </c>
      <c r="CR5" s="310">
        <v>0</v>
      </c>
      <c r="CS5" s="303" t="s">
        <v>948</v>
      </c>
      <c r="CT5" s="303" t="s">
        <v>949</v>
      </c>
    </row>
    <row r="6" spans="1:98" s="12" customFormat="1" ht="20.100000000000001" customHeight="1">
      <c r="A6" s="33"/>
      <c r="B6" s="199" t="str">
        <f>Parameters!Q5</f>
        <v>A</v>
      </c>
      <c r="C6" s="200"/>
      <c r="D6" s="490" t="str">
        <f>Parameters!S5</f>
        <v>Agriculture, forestry and fishing</v>
      </c>
      <c r="E6" s="491"/>
      <c r="F6" s="564">
        <v>66.409494262057166</v>
      </c>
      <c r="G6" s="568"/>
      <c r="H6" s="565">
        <v>65.755923721046628</v>
      </c>
      <c r="I6" s="568"/>
      <c r="J6" s="565">
        <v>65.931170174326553</v>
      </c>
      <c r="K6" s="568"/>
      <c r="L6" s="565">
        <v>68.764154086896895</v>
      </c>
      <c r="M6" s="568"/>
      <c r="N6" s="565">
        <v>62.742804616583413</v>
      </c>
      <c r="O6" s="568"/>
      <c r="P6" s="565">
        <v>51.656212705575719</v>
      </c>
      <c r="Q6" s="568"/>
      <c r="R6" s="565">
        <v>58.224948380247064</v>
      </c>
      <c r="S6" s="568"/>
      <c r="T6" s="565">
        <v>65.354491155378568</v>
      </c>
      <c r="U6" s="568"/>
      <c r="V6" s="565">
        <v>64.473149036499137</v>
      </c>
      <c r="W6" s="568"/>
      <c r="X6" s="565">
        <v>66.588175235780739</v>
      </c>
      <c r="Y6" s="568"/>
      <c r="Z6" s="565">
        <v>72.56486643255306</v>
      </c>
      <c r="AA6" s="568"/>
      <c r="AB6" s="565">
        <v>58.305948470391172</v>
      </c>
      <c r="AC6" s="568"/>
      <c r="AD6" s="565">
        <v>63.224632394583949</v>
      </c>
      <c r="AE6" s="568"/>
      <c r="AF6" s="565">
        <v>57.712160695787844</v>
      </c>
      <c r="AG6" s="568"/>
      <c r="AH6" s="565">
        <v>54.299300195834938</v>
      </c>
      <c r="AI6" s="568"/>
      <c r="AJ6" s="565">
        <v>42.824066429344477</v>
      </c>
      <c r="AK6" s="568"/>
      <c r="AL6" s="565">
        <v>29.585564703905447</v>
      </c>
      <c r="AM6" s="568"/>
      <c r="AN6" s="565">
        <v>33.461672647940539</v>
      </c>
      <c r="AO6" s="568"/>
      <c r="AP6" s="565">
        <v>9.0644558818235215</v>
      </c>
      <c r="AQ6" s="568"/>
      <c r="AR6" s="565">
        <v>7.1438767820650204</v>
      </c>
      <c r="AS6" s="568"/>
      <c r="AT6" s="565">
        <v>11.716188971473995</v>
      </c>
      <c r="AU6" s="568"/>
      <c r="AV6" s="565">
        <v>9.3951509301334593</v>
      </c>
      <c r="AW6" s="568"/>
      <c r="AX6" s="565">
        <v>10.962863580464829</v>
      </c>
      <c r="AY6" s="568"/>
      <c r="AZ6" s="565">
        <v>11.353900394058067</v>
      </c>
      <c r="BA6" s="568"/>
      <c r="BB6" s="565">
        <v>14.952351190369667</v>
      </c>
      <c r="BC6" s="568"/>
      <c r="BD6" s="565">
        <v>11.915350505834416</v>
      </c>
      <c r="BE6" s="568"/>
      <c r="BF6" s="565">
        <v>13.070424965305948</v>
      </c>
      <c r="BG6" s="568"/>
      <c r="BH6" s="565">
        <v>17.049771956530464</v>
      </c>
      <c r="BI6" s="568"/>
      <c r="BJ6" s="565" t="s">
        <v>700</v>
      </c>
      <c r="BK6" s="571"/>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474" t="str">
        <f>Parameters!S6</f>
        <v>Crop and animal production, hunting and related service activities</v>
      </c>
      <c r="E7" s="473"/>
      <c r="F7" s="567">
        <v>47.329448003060492</v>
      </c>
      <c r="G7" s="568"/>
      <c r="H7" s="569">
        <v>49.926189339342592</v>
      </c>
      <c r="I7" s="568"/>
      <c r="J7" s="569">
        <v>50.23684021778638</v>
      </c>
      <c r="K7" s="568"/>
      <c r="L7" s="569">
        <v>53.200092348744754</v>
      </c>
      <c r="M7" s="568"/>
      <c r="N7" s="569">
        <v>46.043154530176942</v>
      </c>
      <c r="O7" s="568"/>
      <c r="P7" s="569">
        <v>39.63604573194273</v>
      </c>
      <c r="Q7" s="568"/>
      <c r="R7" s="569">
        <v>46.494963096494587</v>
      </c>
      <c r="S7" s="568"/>
      <c r="T7" s="569">
        <v>52.431133214649925</v>
      </c>
      <c r="U7" s="568"/>
      <c r="V7" s="569">
        <v>51.971759940725313</v>
      </c>
      <c r="W7" s="568"/>
      <c r="X7" s="569">
        <v>52.320891471577511</v>
      </c>
      <c r="Y7" s="568"/>
      <c r="Z7" s="569">
        <v>56.148470096575267</v>
      </c>
      <c r="AA7" s="568"/>
      <c r="AB7" s="569">
        <v>44.705056837627779</v>
      </c>
      <c r="AC7" s="568"/>
      <c r="AD7" s="569">
        <v>48.521291875454978</v>
      </c>
      <c r="AE7" s="568"/>
      <c r="AF7" s="569">
        <v>43.713800553925594</v>
      </c>
      <c r="AG7" s="568"/>
      <c r="AH7" s="569">
        <v>41.190937045442098</v>
      </c>
      <c r="AI7" s="568"/>
      <c r="AJ7" s="569">
        <v>31.529640883820846</v>
      </c>
      <c r="AK7" s="568"/>
      <c r="AL7" s="569">
        <v>22.61147015837637</v>
      </c>
      <c r="AM7" s="568"/>
      <c r="AN7" s="569">
        <v>25.503366866205855</v>
      </c>
      <c r="AO7" s="568"/>
      <c r="AP7" s="569">
        <v>6.1948220804610363</v>
      </c>
      <c r="AQ7" s="568"/>
      <c r="AR7" s="569">
        <v>4.8843697454490425</v>
      </c>
      <c r="AS7" s="568"/>
      <c r="AT7" s="569">
        <v>7.6558137961959538</v>
      </c>
      <c r="AU7" s="568"/>
      <c r="AV7" s="569">
        <v>5.9174241367209177</v>
      </c>
      <c r="AW7" s="568"/>
      <c r="AX7" s="569">
        <v>6.447716516558752</v>
      </c>
      <c r="AY7" s="568"/>
      <c r="AZ7" s="569">
        <v>8.235948722427942</v>
      </c>
      <c r="BA7" s="568"/>
      <c r="BB7" s="569">
        <v>9.6682287687648945</v>
      </c>
      <c r="BC7" s="568"/>
      <c r="BD7" s="569">
        <v>8.4979487088665486</v>
      </c>
      <c r="BE7" s="568"/>
      <c r="BF7" s="569">
        <v>7.6863071913403953</v>
      </c>
      <c r="BG7" s="568"/>
      <c r="BH7" s="569">
        <v>12.015424009996691</v>
      </c>
      <c r="BI7" s="568"/>
      <c r="BJ7" s="569" t="s">
        <v>700</v>
      </c>
      <c r="BK7" s="571"/>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474" t="str">
        <f>Parameters!S7</f>
        <v>Forestry and logging</v>
      </c>
      <c r="E8" s="477"/>
      <c r="F8" s="567">
        <v>18.98271063328345</v>
      </c>
      <c r="G8" s="568"/>
      <c r="H8" s="569">
        <v>15.702200886812983</v>
      </c>
      <c r="I8" s="568"/>
      <c r="J8" s="569">
        <v>15.619408172251175</v>
      </c>
      <c r="K8" s="568"/>
      <c r="L8" s="569">
        <v>15.492975618366277</v>
      </c>
      <c r="M8" s="568"/>
      <c r="N8" s="569">
        <v>16.607618530297223</v>
      </c>
      <c r="O8" s="568"/>
      <c r="P8" s="569">
        <v>11.982148522477583</v>
      </c>
      <c r="Q8" s="568"/>
      <c r="R8" s="569">
        <v>11.658169909450686</v>
      </c>
      <c r="S8" s="568"/>
      <c r="T8" s="569">
        <v>12.854596355469074</v>
      </c>
      <c r="U8" s="568"/>
      <c r="V8" s="569">
        <v>12.455971883588164</v>
      </c>
      <c r="W8" s="568"/>
      <c r="X8" s="569">
        <v>14.215913022626662</v>
      </c>
      <c r="Y8" s="568"/>
      <c r="Z8" s="569">
        <v>16.364304845844583</v>
      </c>
      <c r="AA8" s="568"/>
      <c r="AB8" s="569">
        <v>13.518170609681139</v>
      </c>
      <c r="AC8" s="568"/>
      <c r="AD8" s="569">
        <v>14.564231310770445</v>
      </c>
      <c r="AE8" s="568"/>
      <c r="AF8" s="569">
        <v>13.867590950614296</v>
      </c>
      <c r="AG8" s="568"/>
      <c r="AH8" s="569">
        <v>13.06495265056939</v>
      </c>
      <c r="AI8" s="568"/>
      <c r="AJ8" s="569">
        <v>11.264908983759776</v>
      </c>
      <c r="AK8" s="568"/>
      <c r="AL8" s="569">
        <v>6.9432926681948501</v>
      </c>
      <c r="AM8" s="568"/>
      <c r="AN8" s="569">
        <v>7.9230118450303593</v>
      </c>
      <c r="AO8" s="568"/>
      <c r="AP8" s="569">
        <v>2.8563839852643831</v>
      </c>
      <c r="AQ8" s="568"/>
      <c r="AR8" s="569">
        <v>2.24497105273635</v>
      </c>
      <c r="AS8" s="568"/>
      <c r="AT8" s="569">
        <v>4.0417443718750947</v>
      </c>
      <c r="AU8" s="568" t="s">
        <v>747</v>
      </c>
      <c r="AV8" s="569">
        <v>3.457686276047403</v>
      </c>
      <c r="AW8" s="568"/>
      <c r="AX8" s="569">
        <v>4.4882220216639386</v>
      </c>
      <c r="AY8" s="568"/>
      <c r="AZ8" s="569">
        <v>3.0906797307364378</v>
      </c>
      <c r="BA8" s="568"/>
      <c r="BB8" s="569">
        <v>5.2579708842610344</v>
      </c>
      <c r="BC8" s="568"/>
      <c r="BD8" s="569">
        <v>3.3904920005185613</v>
      </c>
      <c r="BE8" s="568"/>
      <c r="BF8" s="569">
        <v>5.3594329902171269</v>
      </c>
      <c r="BG8" s="568"/>
      <c r="BH8" s="569">
        <v>5.0095091089712582</v>
      </c>
      <c r="BI8" s="568"/>
      <c r="BJ8" s="569" t="s">
        <v>700</v>
      </c>
      <c r="BK8" s="571"/>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474" t="str">
        <f>Parameters!S8</f>
        <v>Fishing and aquaculture</v>
      </c>
      <c r="E9" s="478"/>
      <c r="F9" s="567">
        <v>9.7335625713234938E-2</v>
      </c>
      <c r="G9" s="568"/>
      <c r="H9" s="569">
        <v>0.12753349489105728</v>
      </c>
      <c r="I9" s="568"/>
      <c r="J9" s="569">
        <v>7.4921784289007462E-2</v>
      </c>
      <c r="K9" s="568"/>
      <c r="L9" s="569">
        <v>7.1086119785856244E-2</v>
      </c>
      <c r="M9" s="568"/>
      <c r="N9" s="569">
        <v>9.2031556109250914E-2</v>
      </c>
      <c r="O9" s="568"/>
      <c r="P9" s="569">
        <v>3.8018451155402165E-2</v>
      </c>
      <c r="Q9" s="568"/>
      <c r="R9" s="569">
        <v>7.1815374301794258E-2</v>
      </c>
      <c r="S9" s="568"/>
      <c r="T9" s="569">
        <v>6.8761585259567132E-2</v>
      </c>
      <c r="U9" s="568"/>
      <c r="V9" s="569">
        <v>4.541721218564946E-2</v>
      </c>
      <c r="W9" s="568"/>
      <c r="X9" s="569">
        <v>5.1370741576563822E-2</v>
      </c>
      <c r="Y9" s="568"/>
      <c r="Z9" s="569">
        <v>5.2091490133201301E-2</v>
      </c>
      <c r="AA9" s="568"/>
      <c r="AB9" s="569">
        <v>8.272102308225382E-2</v>
      </c>
      <c r="AC9" s="568"/>
      <c r="AD9" s="569">
        <v>0.13910920835852919</v>
      </c>
      <c r="AE9" s="568"/>
      <c r="AF9" s="569">
        <v>0.13076919124795106</v>
      </c>
      <c r="AG9" s="568"/>
      <c r="AH9" s="569">
        <v>4.3410499823452312E-2</v>
      </c>
      <c r="AI9" s="568"/>
      <c r="AJ9" s="569">
        <v>2.9516561763858841E-2</v>
      </c>
      <c r="AK9" s="568"/>
      <c r="AL9" s="569">
        <v>3.0801877334225496E-2</v>
      </c>
      <c r="AM9" s="568"/>
      <c r="AN9" s="569">
        <v>3.5293936704324985E-2</v>
      </c>
      <c r="AO9" s="568"/>
      <c r="AP9" s="569">
        <v>1.324981609810095E-2</v>
      </c>
      <c r="AQ9" s="568"/>
      <c r="AR9" s="569">
        <v>1.4535983879628169E-2</v>
      </c>
      <c r="AS9" s="568"/>
      <c r="AT9" s="569">
        <v>1.8630803402947201E-2</v>
      </c>
      <c r="AU9" s="568"/>
      <c r="AV9" s="569">
        <v>2.0040517365138295E-2</v>
      </c>
      <c r="AW9" s="568"/>
      <c r="AX9" s="569">
        <v>2.692504224213883E-2</v>
      </c>
      <c r="AY9" s="568"/>
      <c r="AZ9" s="569">
        <v>2.7271940893687594E-2</v>
      </c>
      <c r="BA9" s="568"/>
      <c r="BB9" s="569">
        <v>2.615153734373717E-2</v>
      </c>
      <c r="BC9" s="568"/>
      <c r="BD9" s="569">
        <v>2.6909796449306345E-2</v>
      </c>
      <c r="BE9" s="568"/>
      <c r="BF9" s="569">
        <v>2.468478374842446E-2</v>
      </c>
      <c r="BG9" s="568"/>
      <c r="BH9" s="569">
        <v>2.4838837562511006E-2</v>
      </c>
      <c r="BI9" s="568"/>
      <c r="BJ9" s="569" t="s">
        <v>700</v>
      </c>
      <c r="BK9" s="571"/>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479" t="str">
        <f>Parameters!S9</f>
        <v>Mining and quarrying</v>
      </c>
      <c r="E10" s="480"/>
      <c r="F10" s="564">
        <v>10.024195735319356</v>
      </c>
      <c r="G10" s="568"/>
      <c r="H10" s="565">
        <v>9.5085185875284353</v>
      </c>
      <c r="I10" s="568"/>
      <c r="J10" s="565">
        <v>9.3946590857910302</v>
      </c>
      <c r="K10" s="568"/>
      <c r="L10" s="565">
        <v>9.7081356497386864</v>
      </c>
      <c r="M10" s="568"/>
      <c r="N10" s="565">
        <v>9.6960090751613865</v>
      </c>
      <c r="O10" s="568"/>
      <c r="P10" s="565">
        <v>7.3358738968751132</v>
      </c>
      <c r="Q10" s="568"/>
      <c r="R10" s="565">
        <v>7.8779846682209955</v>
      </c>
      <c r="S10" s="568"/>
      <c r="T10" s="565">
        <v>8.1580975665040452</v>
      </c>
      <c r="U10" s="568"/>
      <c r="V10" s="565">
        <v>8.2292995733553287</v>
      </c>
      <c r="W10" s="568"/>
      <c r="X10" s="565">
        <v>8.1565134102568742</v>
      </c>
      <c r="Y10" s="568"/>
      <c r="Z10" s="565">
        <v>9.1249332960075904</v>
      </c>
      <c r="AA10" s="568"/>
      <c r="AB10" s="565">
        <v>6.8644864526789284</v>
      </c>
      <c r="AC10" s="568"/>
      <c r="AD10" s="565">
        <v>8.2462523977041364</v>
      </c>
      <c r="AE10" s="568"/>
      <c r="AF10" s="565">
        <v>7.9263070293823752</v>
      </c>
      <c r="AG10" s="568"/>
      <c r="AH10" s="565">
        <v>7.999155718384535</v>
      </c>
      <c r="AI10" s="568"/>
      <c r="AJ10" s="565">
        <v>6.9132545653101349</v>
      </c>
      <c r="AK10" s="568"/>
      <c r="AL10" s="565">
        <v>5.3167821542205047</v>
      </c>
      <c r="AM10" s="568"/>
      <c r="AN10" s="565">
        <v>5.4335601668362656</v>
      </c>
      <c r="AO10" s="568"/>
      <c r="AP10" s="565">
        <v>0.9147978838858607</v>
      </c>
      <c r="AQ10" s="568"/>
      <c r="AR10" s="565">
        <v>0.22233562684056321</v>
      </c>
      <c r="AS10" s="568"/>
      <c r="AT10" s="565">
        <v>0.61519090270351728</v>
      </c>
      <c r="AU10" s="568"/>
      <c r="AV10" s="565">
        <v>0.48053490122417625</v>
      </c>
      <c r="AW10" s="568"/>
      <c r="AX10" s="565">
        <v>0.33357361320979223</v>
      </c>
      <c r="AY10" s="568"/>
      <c r="AZ10" s="565">
        <v>0.25458582118475803</v>
      </c>
      <c r="BA10" s="568"/>
      <c r="BB10" s="565">
        <v>0.50550032570305437</v>
      </c>
      <c r="BC10" s="568"/>
      <c r="BD10" s="565">
        <v>0.33612522496697106</v>
      </c>
      <c r="BE10" s="568"/>
      <c r="BF10" s="565">
        <v>0.26820803758680312</v>
      </c>
      <c r="BG10" s="568"/>
      <c r="BH10" s="565">
        <v>0.75128457437801155</v>
      </c>
      <c r="BI10" s="568"/>
      <c r="BJ10" s="565" t="s">
        <v>700</v>
      </c>
      <c r="BK10" s="571"/>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479" t="str">
        <f>Parameters!S10</f>
        <v>Manufacturing</v>
      </c>
      <c r="E11" s="481"/>
      <c r="F11" s="564">
        <v>159.69977399390814</v>
      </c>
      <c r="G11" s="568"/>
      <c r="H11" s="565">
        <v>158.84649805278085</v>
      </c>
      <c r="I11" s="568"/>
      <c r="J11" s="565">
        <v>156.83301370767762</v>
      </c>
      <c r="K11" s="568"/>
      <c r="L11" s="565">
        <v>167.92043763853977</v>
      </c>
      <c r="M11" s="568"/>
      <c r="N11" s="565">
        <v>153.77680691558763</v>
      </c>
      <c r="O11" s="568"/>
      <c r="P11" s="565">
        <v>131.83937437523571</v>
      </c>
      <c r="Q11" s="568"/>
      <c r="R11" s="565">
        <v>150.50226305221773</v>
      </c>
      <c r="S11" s="568"/>
      <c r="T11" s="565">
        <v>163.90450922087228</v>
      </c>
      <c r="U11" s="568"/>
      <c r="V11" s="565">
        <v>169.20577448200885</v>
      </c>
      <c r="W11" s="568"/>
      <c r="X11" s="565">
        <v>184.266779275235</v>
      </c>
      <c r="Y11" s="568"/>
      <c r="Z11" s="565">
        <v>215.42362371184601</v>
      </c>
      <c r="AA11" s="568"/>
      <c r="AB11" s="565">
        <v>179.5455154421409</v>
      </c>
      <c r="AC11" s="568"/>
      <c r="AD11" s="565">
        <v>181.5020779320495</v>
      </c>
      <c r="AE11" s="568"/>
      <c r="AF11" s="565">
        <v>151.49904870334768</v>
      </c>
      <c r="AG11" s="568"/>
      <c r="AH11" s="565">
        <v>131.01410608445229</v>
      </c>
      <c r="AI11" s="568"/>
      <c r="AJ11" s="565">
        <v>179.81851772450383</v>
      </c>
      <c r="AK11" s="568" t="s">
        <v>743</v>
      </c>
      <c r="AL11" s="565">
        <v>157.99312724957704</v>
      </c>
      <c r="AM11" s="568"/>
      <c r="AN11" s="565">
        <v>160.29178929741738</v>
      </c>
      <c r="AO11" s="568"/>
      <c r="AP11" s="565">
        <v>20.408293360280151</v>
      </c>
      <c r="AQ11" s="568"/>
      <c r="AR11" s="565">
        <v>19.819546596706388</v>
      </c>
      <c r="AS11" s="568"/>
      <c r="AT11" s="565">
        <v>29.745618772255085</v>
      </c>
      <c r="AU11" s="568"/>
      <c r="AV11" s="565">
        <v>30.444790276541916</v>
      </c>
      <c r="AW11" s="568"/>
      <c r="AX11" s="565">
        <v>30.830546199645333</v>
      </c>
      <c r="AY11" s="568"/>
      <c r="AZ11" s="565">
        <v>33.282882734385176</v>
      </c>
      <c r="BA11" s="568"/>
      <c r="BB11" s="565">
        <v>39.699763826079305</v>
      </c>
      <c r="BC11" s="568"/>
      <c r="BD11" s="565">
        <v>35.565531616407924</v>
      </c>
      <c r="BE11" s="568"/>
      <c r="BF11" s="565">
        <v>36.777201493464766</v>
      </c>
      <c r="BG11" s="568"/>
      <c r="BH11" s="565">
        <v>38.616398695930499</v>
      </c>
      <c r="BI11" s="568"/>
      <c r="BJ11" s="565" t="s">
        <v>700</v>
      </c>
      <c r="BK11" s="571"/>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469" t="str">
        <f>Parameters!S11</f>
        <v>Manufacture of food products, beverages and tobacco
products</v>
      </c>
      <c r="E12" s="475"/>
      <c r="F12" s="572">
        <v>17.698984895752975</v>
      </c>
      <c r="G12" s="568"/>
      <c r="H12" s="573">
        <v>16.03227338550462</v>
      </c>
      <c r="I12" s="568"/>
      <c r="J12" s="573">
        <v>12.924771820324908</v>
      </c>
      <c r="K12" s="568"/>
      <c r="L12" s="573">
        <v>15.89172960085369</v>
      </c>
      <c r="M12" s="568"/>
      <c r="N12" s="573">
        <v>23.00605837604418</v>
      </c>
      <c r="O12" s="568"/>
      <c r="P12" s="573">
        <v>12.526813951790919</v>
      </c>
      <c r="Q12" s="568"/>
      <c r="R12" s="573">
        <v>14.810681080499506</v>
      </c>
      <c r="S12" s="568"/>
      <c r="T12" s="573">
        <v>14.452925339695211</v>
      </c>
      <c r="U12" s="568"/>
      <c r="V12" s="573">
        <v>14.55277340663342</v>
      </c>
      <c r="W12" s="568"/>
      <c r="X12" s="573">
        <v>16.500120955742059</v>
      </c>
      <c r="Y12" s="568"/>
      <c r="Z12" s="573">
        <v>18.519413931509334</v>
      </c>
      <c r="AA12" s="568"/>
      <c r="AB12" s="573">
        <v>15.318484311947497</v>
      </c>
      <c r="AC12" s="568"/>
      <c r="AD12" s="573">
        <v>14.064503295734848</v>
      </c>
      <c r="AE12" s="568"/>
      <c r="AF12" s="573">
        <v>12.046851848360868</v>
      </c>
      <c r="AG12" s="568"/>
      <c r="AH12" s="573">
        <v>13.056284741925438</v>
      </c>
      <c r="AI12" s="568"/>
      <c r="AJ12" s="573">
        <v>13.870322163122076</v>
      </c>
      <c r="AK12" s="568"/>
      <c r="AL12" s="573">
        <v>12.251459919055824</v>
      </c>
      <c r="AM12" s="568"/>
      <c r="AN12" s="573">
        <v>12.587773907735805</v>
      </c>
      <c r="AO12" s="568"/>
      <c r="AP12" s="573">
        <v>4.8835836641882073</v>
      </c>
      <c r="AQ12" s="568"/>
      <c r="AR12" s="573">
        <v>3.6033091908110557</v>
      </c>
      <c r="AS12" s="568"/>
      <c r="AT12" s="573">
        <v>7.7148629777917543</v>
      </c>
      <c r="AU12" s="568" t="s">
        <v>743</v>
      </c>
      <c r="AV12" s="573">
        <v>5.3932240571736267</v>
      </c>
      <c r="AW12" s="568"/>
      <c r="AX12" s="573">
        <v>6.0311860852052019</v>
      </c>
      <c r="AY12" s="568"/>
      <c r="AZ12" s="573">
        <v>5.8764274173527964</v>
      </c>
      <c r="BA12" s="568"/>
      <c r="BB12" s="573">
        <v>8.8953579797159854</v>
      </c>
      <c r="BC12" s="568"/>
      <c r="BD12" s="573">
        <v>4.6873797627874945</v>
      </c>
      <c r="BE12" s="568"/>
      <c r="BF12" s="573">
        <v>5.3169824648419768</v>
      </c>
      <c r="BG12" s="568"/>
      <c r="BH12" s="573">
        <v>7.7139976855610151</v>
      </c>
      <c r="BI12" s="568"/>
      <c r="BJ12" s="573" t="s">
        <v>700</v>
      </c>
      <c r="BK12" s="571"/>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469" t="str">
        <f>Parameters!S12</f>
        <v>Manufacture of textiles, wearing apparel and leather products</v>
      </c>
      <c r="E13" s="470"/>
      <c r="F13" s="572">
        <v>20.018526485768199</v>
      </c>
      <c r="G13" s="568"/>
      <c r="H13" s="573">
        <v>21.679968958081083</v>
      </c>
      <c r="I13" s="568"/>
      <c r="J13" s="573">
        <v>21.578152817744517</v>
      </c>
      <c r="K13" s="568"/>
      <c r="L13" s="573">
        <v>20.182562059141752</v>
      </c>
      <c r="M13" s="568"/>
      <c r="N13" s="573">
        <v>3.9967110917872359</v>
      </c>
      <c r="O13" s="568"/>
      <c r="P13" s="573">
        <v>16.124537861289095</v>
      </c>
      <c r="Q13" s="568" t="s">
        <v>743</v>
      </c>
      <c r="R13" s="573">
        <v>14.29664542698656</v>
      </c>
      <c r="S13" s="568"/>
      <c r="T13" s="573">
        <v>16.537873212278214</v>
      </c>
      <c r="U13" s="568"/>
      <c r="V13" s="573">
        <v>15.980420282571819</v>
      </c>
      <c r="W13" s="568"/>
      <c r="X13" s="573">
        <v>14.825005736616937</v>
      </c>
      <c r="Y13" s="568"/>
      <c r="Z13" s="573">
        <v>17.596031338164618</v>
      </c>
      <c r="AA13" s="568"/>
      <c r="AB13" s="573">
        <v>13.008295608102539</v>
      </c>
      <c r="AC13" s="568"/>
      <c r="AD13" s="573">
        <v>12.99398893445829</v>
      </c>
      <c r="AE13" s="568"/>
      <c r="AF13" s="573">
        <v>7.9762752097249994</v>
      </c>
      <c r="AG13" s="568"/>
      <c r="AH13" s="573">
        <v>6.6792251150286956</v>
      </c>
      <c r="AI13" s="568"/>
      <c r="AJ13" s="573">
        <v>9.2269325861784175</v>
      </c>
      <c r="AK13" s="568"/>
      <c r="AL13" s="573">
        <v>6.2830104467484045</v>
      </c>
      <c r="AM13" s="568"/>
      <c r="AN13" s="573">
        <v>6.1085385653439106</v>
      </c>
      <c r="AO13" s="568"/>
      <c r="AP13" s="573">
        <v>0.61054089054219285</v>
      </c>
      <c r="AQ13" s="568"/>
      <c r="AR13" s="573">
        <v>0.71220488127932502</v>
      </c>
      <c r="AS13" s="568"/>
      <c r="AT13" s="573">
        <v>0.88468206236397962</v>
      </c>
      <c r="AU13" s="568"/>
      <c r="AV13" s="573">
        <v>1.078048657855095</v>
      </c>
      <c r="AW13" s="568"/>
      <c r="AX13" s="573">
        <v>0.97288425173346449</v>
      </c>
      <c r="AY13" s="568"/>
      <c r="AZ13" s="573">
        <v>1.0074122884174286</v>
      </c>
      <c r="BA13" s="568"/>
      <c r="BB13" s="573">
        <v>1.1459138237146109</v>
      </c>
      <c r="BC13" s="568"/>
      <c r="BD13" s="573">
        <v>1.2983034494151475</v>
      </c>
      <c r="BE13" s="568"/>
      <c r="BF13" s="573">
        <v>1.1872686246090458</v>
      </c>
      <c r="BG13" s="568"/>
      <c r="BH13" s="573">
        <v>1.0452590043541965</v>
      </c>
      <c r="BI13" s="568"/>
      <c r="BJ13" s="573" t="s">
        <v>700</v>
      </c>
      <c r="BK13" s="571"/>
      <c r="CJ13" s="303"/>
      <c r="CK13" s="303"/>
      <c r="CL13" s="303"/>
      <c r="CM13" s="304" t="s">
        <v>951</v>
      </c>
      <c r="CN13" s="303" t="s">
        <v>946</v>
      </c>
      <c r="CO13" s="303"/>
      <c r="CP13" s="303"/>
      <c r="CQ13" s="303"/>
      <c r="CR13" s="303"/>
      <c r="CS13" s="303"/>
      <c r="CT13" s="303"/>
    </row>
    <row r="14" spans="1:98" s="13" customFormat="1">
      <c r="A14" s="37"/>
      <c r="B14" s="209" t="str">
        <f>Parameters!Q13</f>
        <v>C16-C18</v>
      </c>
      <c r="C14" s="210"/>
      <c r="D14" s="469" t="str">
        <f>Parameters!S13</f>
        <v>Manufacture of wood, paper, printing and reproduction</v>
      </c>
      <c r="E14" s="470"/>
      <c r="F14" s="603"/>
      <c r="G14" s="594"/>
      <c r="H14" s="575"/>
      <c r="I14" s="594"/>
      <c r="J14" s="575"/>
      <c r="K14" s="594"/>
      <c r="L14" s="575"/>
      <c r="M14" s="594"/>
      <c r="N14" s="575"/>
      <c r="O14" s="594"/>
      <c r="P14" s="575"/>
      <c r="Q14" s="594"/>
      <c r="R14" s="575"/>
      <c r="S14" s="594"/>
      <c r="T14" s="575"/>
      <c r="U14" s="594"/>
      <c r="V14" s="575"/>
      <c r="W14" s="594"/>
      <c r="X14" s="575"/>
      <c r="Y14" s="594"/>
      <c r="Z14" s="575"/>
      <c r="AA14" s="594"/>
      <c r="AB14" s="575"/>
      <c r="AC14" s="594"/>
      <c r="AD14" s="575"/>
      <c r="AE14" s="594"/>
      <c r="AF14" s="575"/>
      <c r="AG14" s="594"/>
      <c r="AH14" s="575"/>
      <c r="AI14" s="594"/>
      <c r="AJ14" s="575"/>
      <c r="AK14" s="594"/>
      <c r="AL14" s="575"/>
      <c r="AM14" s="594"/>
      <c r="AN14" s="575"/>
      <c r="AO14" s="594"/>
      <c r="AP14" s="575"/>
      <c r="AQ14" s="594"/>
      <c r="AR14" s="575"/>
      <c r="AS14" s="594"/>
      <c r="AT14" s="575"/>
      <c r="AU14" s="594"/>
      <c r="AV14" s="575"/>
      <c r="AW14" s="594"/>
      <c r="AX14" s="575"/>
      <c r="AY14" s="594"/>
      <c r="AZ14" s="575"/>
      <c r="BA14" s="594"/>
      <c r="BB14" s="575"/>
      <c r="BC14" s="594"/>
      <c r="BD14" s="575"/>
      <c r="BE14" s="594"/>
      <c r="BF14" s="575"/>
      <c r="BG14" s="594"/>
      <c r="BH14" s="610"/>
      <c r="BI14" s="594"/>
      <c r="BJ14" s="575"/>
      <c r="BK14" s="598"/>
      <c r="CJ14" s="303"/>
      <c r="CK14" s="303"/>
      <c r="CL14" s="303"/>
      <c r="CM14" s="304"/>
      <c r="CN14" s="303"/>
      <c r="CO14" s="303"/>
      <c r="CP14" s="303"/>
      <c r="CQ14" s="303"/>
      <c r="CR14" s="303"/>
      <c r="CS14" s="303"/>
      <c r="CT14" s="303"/>
    </row>
    <row r="15" spans="1:98" s="15" customFormat="1" ht="22.5" customHeight="1">
      <c r="A15" s="35"/>
      <c r="B15" s="204" t="str">
        <f>Parameters!Q14</f>
        <v>C16</v>
      </c>
      <c r="C15" s="215"/>
      <c r="D15" s="471" t="str">
        <f>Parameters!S14</f>
        <v>Manufacture of wood and of products of wood and cork, except furniture; manufacture of articles of straw and plaiting materials</v>
      </c>
      <c r="E15" s="472"/>
      <c r="F15" s="567">
        <v>4.0250367652798253</v>
      </c>
      <c r="G15" s="568"/>
      <c r="H15" s="569">
        <v>4.1939852613231094</v>
      </c>
      <c r="I15" s="568"/>
      <c r="J15" s="569">
        <v>3.7964089049470799</v>
      </c>
      <c r="K15" s="568"/>
      <c r="L15" s="569">
        <v>3.146735166663734</v>
      </c>
      <c r="M15" s="568"/>
      <c r="N15" s="569">
        <v>5.3524736324226687</v>
      </c>
      <c r="O15" s="568"/>
      <c r="P15" s="569">
        <v>3.310710835977531</v>
      </c>
      <c r="Q15" s="568"/>
      <c r="R15" s="569">
        <v>3.9587660598346899</v>
      </c>
      <c r="S15" s="568"/>
      <c r="T15" s="569">
        <v>4.7703234662332434</v>
      </c>
      <c r="U15" s="568"/>
      <c r="V15" s="569">
        <v>5.369141412769701</v>
      </c>
      <c r="W15" s="568"/>
      <c r="X15" s="569">
        <v>6.2168716771059422</v>
      </c>
      <c r="Y15" s="568"/>
      <c r="Z15" s="569">
        <v>7.6967558113189343</v>
      </c>
      <c r="AA15" s="568"/>
      <c r="AB15" s="569">
        <v>6.8917710486275379</v>
      </c>
      <c r="AC15" s="568"/>
      <c r="AD15" s="569">
        <v>6.7437780830480216</v>
      </c>
      <c r="AE15" s="568"/>
      <c r="AF15" s="569">
        <v>6.0303555820918193</v>
      </c>
      <c r="AG15" s="568"/>
      <c r="AH15" s="569">
        <v>6.3023265164575228</v>
      </c>
      <c r="AI15" s="568"/>
      <c r="AJ15" s="569">
        <v>9.0103584187989068</v>
      </c>
      <c r="AK15" s="568"/>
      <c r="AL15" s="569">
        <v>7.6502323522990032</v>
      </c>
      <c r="AM15" s="568"/>
      <c r="AN15" s="569">
        <v>8.0631105261340998</v>
      </c>
      <c r="AO15" s="568"/>
      <c r="AP15" s="569">
        <v>3.2555440369636388</v>
      </c>
      <c r="AQ15" s="568"/>
      <c r="AR15" s="569">
        <v>2.7529829338042395</v>
      </c>
      <c r="AS15" s="568"/>
      <c r="AT15" s="569">
        <v>3.5648301302765675</v>
      </c>
      <c r="AU15" s="568"/>
      <c r="AV15" s="569">
        <v>6.638319972127313</v>
      </c>
      <c r="AW15" s="568" t="s">
        <v>743</v>
      </c>
      <c r="AX15" s="569">
        <v>4.6351182952110488</v>
      </c>
      <c r="AY15" s="568"/>
      <c r="AZ15" s="569">
        <v>5.5105523029435499</v>
      </c>
      <c r="BA15" s="568"/>
      <c r="BB15" s="569">
        <v>6.8170912637598127</v>
      </c>
      <c r="BC15" s="568"/>
      <c r="BD15" s="569">
        <v>6.0156403246295724</v>
      </c>
      <c r="BE15" s="568"/>
      <c r="BF15" s="569">
        <v>6.3824766378957678</v>
      </c>
      <c r="BG15" s="568"/>
      <c r="BH15" s="569">
        <v>6.8019809562277187</v>
      </c>
      <c r="BI15" s="568"/>
      <c r="BJ15" s="569" t="s">
        <v>700</v>
      </c>
      <c r="BK15" s="571"/>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474" t="str">
        <f>Parameters!S15</f>
        <v>Manufacture of paper and paper products</v>
      </c>
      <c r="E16" s="473"/>
      <c r="F16" s="567">
        <v>6.690788764499608</v>
      </c>
      <c r="G16" s="568"/>
      <c r="H16" s="569">
        <v>5.5344152047334525</v>
      </c>
      <c r="I16" s="568"/>
      <c r="J16" s="569">
        <v>6.8286483521764128</v>
      </c>
      <c r="K16" s="568"/>
      <c r="L16" s="569">
        <v>7.2106186254143241</v>
      </c>
      <c r="M16" s="568"/>
      <c r="N16" s="569">
        <v>3.2707810677054239</v>
      </c>
      <c r="O16" s="568"/>
      <c r="P16" s="569">
        <v>5.7233783484412131</v>
      </c>
      <c r="Q16" s="568"/>
      <c r="R16" s="569">
        <v>7.0653393792938797</v>
      </c>
      <c r="S16" s="568"/>
      <c r="T16" s="569">
        <v>7.1788991835727831</v>
      </c>
      <c r="U16" s="568"/>
      <c r="V16" s="569">
        <v>5.2176547667698072</v>
      </c>
      <c r="W16" s="568"/>
      <c r="X16" s="569">
        <v>5.2981343016857716</v>
      </c>
      <c r="Y16" s="568"/>
      <c r="Z16" s="569">
        <v>6.4163027044432948</v>
      </c>
      <c r="AA16" s="568"/>
      <c r="AB16" s="569">
        <v>5.5661912198358943</v>
      </c>
      <c r="AC16" s="568"/>
      <c r="AD16" s="569">
        <v>5.3724099574277551</v>
      </c>
      <c r="AE16" s="568"/>
      <c r="AF16" s="569">
        <v>4.1949520504591735</v>
      </c>
      <c r="AG16" s="568"/>
      <c r="AH16" s="569">
        <v>4.8398704234863716</v>
      </c>
      <c r="AI16" s="568"/>
      <c r="AJ16" s="569">
        <v>4.2468532600771436</v>
      </c>
      <c r="AK16" s="568"/>
      <c r="AL16" s="569">
        <v>3.2618450212739969</v>
      </c>
      <c r="AM16" s="568"/>
      <c r="AN16" s="569">
        <v>4.3232162310459668</v>
      </c>
      <c r="AO16" s="568"/>
      <c r="AP16" s="569">
        <v>0.12591601241408507</v>
      </c>
      <c r="AQ16" s="568"/>
      <c r="AR16" s="569">
        <v>0.13910554819063242</v>
      </c>
      <c r="AS16" s="568"/>
      <c r="AT16" s="569">
        <v>0.20333035544883393</v>
      </c>
      <c r="AU16" s="568"/>
      <c r="AV16" s="569">
        <v>0.17675260623799025</v>
      </c>
      <c r="AW16" s="568"/>
      <c r="AX16" s="569">
        <v>0.23255750139173936</v>
      </c>
      <c r="AY16" s="568"/>
      <c r="AZ16" s="569">
        <v>0.24482039187618615</v>
      </c>
      <c r="BA16" s="568"/>
      <c r="BB16" s="569">
        <v>0.23759640310677521</v>
      </c>
      <c r="BC16" s="568"/>
      <c r="BD16" s="569">
        <v>0.26602621624241829</v>
      </c>
      <c r="BE16" s="568"/>
      <c r="BF16" s="569">
        <v>0.19412085372175791</v>
      </c>
      <c r="BG16" s="568"/>
      <c r="BH16" s="569">
        <v>0.22615276059321759</v>
      </c>
      <c r="BI16" s="568"/>
      <c r="BJ16" s="569" t="s">
        <v>700</v>
      </c>
      <c r="BK16" s="571"/>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474" t="str">
        <f>Parameters!S16</f>
        <v>Printing and reproduction of recorded media</v>
      </c>
      <c r="E17" s="473"/>
      <c r="F17" s="567">
        <v>5.1154632509634901</v>
      </c>
      <c r="G17" s="568"/>
      <c r="H17" s="569">
        <v>5.3107925765707433</v>
      </c>
      <c r="I17" s="568"/>
      <c r="J17" s="569">
        <v>3.7133810630876276</v>
      </c>
      <c r="K17" s="568"/>
      <c r="L17" s="569">
        <v>3.3587204959020278</v>
      </c>
      <c r="M17" s="568"/>
      <c r="N17" s="569">
        <v>4.8578077739988652</v>
      </c>
      <c r="O17" s="568"/>
      <c r="P17" s="569">
        <v>3.0304047561169112</v>
      </c>
      <c r="Q17" s="568"/>
      <c r="R17" s="569">
        <v>2.911331974828935</v>
      </c>
      <c r="S17" s="568"/>
      <c r="T17" s="569">
        <v>3.0376886337374676</v>
      </c>
      <c r="U17" s="568"/>
      <c r="V17" s="569">
        <v>2.8080771349417626</v>
      </c>
      <c r="W17" s="568"/>
      <c r="X17" s="569">
        <v>2.5275540752734611</v>
      </c>
      <c r="Y17" s="568"/>
      <c r="Z17" s="569">
        <v>2.7111477996042788</v>
      </c>
      <c r="AA17" s="568"/>
      <c r="AB17" s="569">
        <v>2.5367387758439253</v>
      </c>
      <c r="AC17" s="568"/>
      <c r="AD17" s="569">
        <v>2.3919142117083534</v>
      </c>
      <c r="AE17" s="568"/>
      <c r="AF17" s="569">
        <v>2.0718482386435171</v>
      </c>
      <c r="AG17" s="568"/>
      <c r="AH17" s="569">
        <v>1.9477860930448208</v>
      </c>
      <c r="AI17" s="568"/>
      <c r="AJ17" s="569">
        <v>2.5310169599995551</v>
      </c>
      <c r="AK17" s="568"/>
      <c r="AL17" s="569">
        <v>1.802895993448814</v>
      </c>
      <c r="AM17" s="568"/>
      <c r="AN17" s="569">
        <v>1.6973562685546666</v>
      </c>
      <c r="AO17" s="568"/>
      <c r="AP17" s="569">
        <v>0.33810905688673448</v>
      </c>
      <c r="AQ17" s="568"/>
      <c r="AR17" s="569">
        <v>0.36177482524775051</v>
      </c>
      <c r="AS17" s="568"/>
      <c r="AT17" s="569">
        <v>0.53354473802074498</v>
      </c>
      <c r="AU17" s="568"/>
      <c r="AV17" s="569">
        <v>0.47376554554213579</v>
      </c>
      <c r="AW17" s="568"/>
      <c r="AX17" s="569">
        <v>0.48200713899051262</v>
      </c>
      <c r="AY17" s="568"/>
      <c r="AZ17" s="569">
        <v>1.0098452604913872</v>
      </c>
      <c r="BA17" s="568"/>
      <c r="BB17" s="569">
        <v>0.57697498654736523</v>
      </c>
      <c r="BC17" s="568"/>
      <c r="BD17" s="569">
        <v>0.80651290823837052</v>
      </c>
      <c r="BE17" s="568"/>
      <c r="BF17" s="569">
        <v>0.55354322094357755</v>
      </c>
      <c r="BG17" s="568"/>
      <c r="BH17" s="569">
        <v>0.51299691683563908</v>
      </c>
      <c r="BI17" s="568"/>
      <c r="BJ17" s="569" t="s">
        <v>700</v>
      </c>
      <c r="BK17" s="571"/>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469" t="str">
        <f>Parameters!S17</f>
        <v>Manufacture of coke and refined petroleum products</v>
      </c>
      <c r="E18" s="475"/>
      <c r="F18" s="572">
        <v>5.6075182026282437</v>
      </c>
      <c r="G18" s="568"/>
      <c r="H18" s="573">
        <v>6.7383863765058223</v>
      </c>
      <c r="I18" s="568"/>
      <c r="J18" s="573">
        <v>6.9630594622054875</v>
      </c>
      <c r="K18" s="568"/>
      <c r="L18" s="573">
        <v>10.440900951248443</v>
      </c>
      <c r="M18" s="568"/>
      <c r="N18" s="573">
        <v>7.2926980631066103</v>
      </c>
      <c r="O18" s="568"/>
      <c r="P18" s="573">
        <v>4.1076867033040116</v>
      </c>
      <c r="Q18" s="568"/>
      <c r="R18" s="573">
        <v>4.9202201902393998</v>
      </c>
      <c r="S18" s="568"/>
      <c r="T18" s="573">
        <v>5.3729577407874567</v>
      </c>
      <c r="U18" s="568"/>
      <c r="V18" s="573">
        <v>5.414609266114546</v>
      </c>
      <c r="W18" s="568"/>
      <c r="X18" s="573">
        <v>7.5746571414500989</v>
      </c>
      <c r="Y18" s="568"/>
      <c r="Z18" s="573">
        <v>6.1967525913938735</v>
      </c>
      <c r="AA18" s="568"/>
      <c r="AB18" s="573">
        <v>3.6455900675498523</v>
      </c>
      <c r="AC18" s="568"/>
      <c r="AD18" s="573">
        <v>5.5627368802351782</v>
      </c>
      <c r="AE18" s="568"/>
      <c r="AF18" s="573">
        <v>4.400691204310978</v>
      </c>
      <c r="AG18" s="568"/>
      <c r="AH18" s="573">
        <v>3.3726891088901096</v>
      </c>
      <c r="AI18" s="568"/>
      <c r="AJ18" s="573">
        <v>2.6892935296579226</v>
      </c>
      <c r="AK18" s="568"/>
      <c r="AL18" s="573">
        <v>1.3528263390198276</v>
      </c>
      <c r="AM18" s="568"/>
      <c r="AN18" s="573">
        <v>2.1254010884629055</v>
      </c>
      <c r="AO18" s="568"/>
      <c r="AP18" s="573">
        <v>1.9372278814158629E-2</v>
      </c>
      <c r="AQ18" s="568"/>
      <c r="AR18" s="573">
        <v>4.1981944174297927E-3</v>
      </c>
      <c r="AS18" s="568"/>
      <c r="AT18" s="573">
        <v>1.6278106296711219E-2</v>
      </c>
      <c r="AU18" s="568"/>
      <c r="AV18" s="573">
        <v>1.3446929861049638E-2</v>
      </c>
      <c r="AW18" s="568"/>
      <c r="AX18" s="573">
        <v>7.2217153769309544E-3</v>
      </c>
      <c r="AY18" s="568"/>
      <c r="AZ18" s="573">
        <v>7.013985014129023E-3</v>
      </c>
      <c r="BA18" s="568"/>
      <c r="BB18" s="573">
        <v>9.1783034872385781E-3</v>
      </c>
      <c r="BC18" s="568"/>
      <c r="BD18" s="573">
        <v>2.3436171473283231E-2</v>
      </c>
      <c r="BE18" s="568"/>
      <c r="BF18" s="573">
        <v>3.4581070024215108E-2</v>
      </c>
      <c r="BG18" s="568"/>
      <c r="BH18" s="573">
        <v>2.998602272495739E-2</v>
      </c>
      <c r="BI18" s="568"/>
      <c r="BJ18" s="573" t="s">
        <v>700</v>
      </c>
      <c r="BK18" s="571"/>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469" t="str">
        <f>Parameters!S18</f>
        <v>Manufacture of chemicals and chemical products</v>
      </c>
      <c r="E19" s="475"/>
      <c r="F19" s="572">
        <v>14.994386452980709</v>
      </c>
      <c r="G19" s="568"/>
      <c r="H19" s="573">
        <v>10.322551098547265</v>
      </c>
      <c r="I19" s="568"/>
      <c r="J19" s="573">
        <v>7.8378282715322376</v>
      </c>
      <c r="K19" s="568"/>
      <c r="L19" s="573">
        <v>9.1833291598553863</v>
      </c>
      <c r="M19" s="568"/>
      <c r="N19" s="573">
        <v>8.2965231745322434</v>
      </c>
      <c r="O19" s="568"/>
      <c r="P19" s="573">
        <v>6.2513806424360929</v>
      </c>
      <c r="Q19" s="568"/>
      <c r="R19" s="573">
        <v>6.9339491001448312</v>
      </c>
      <c r="S19" s="568"/>
      <c r="T19" s="573">
        <v>8.1233040759986679</v>
      </c>
      <c r="U19" s="568"/>
      <c r="V19" s="573">
        <v>6.1193609929596535</v>
      </c>
      <c r="W19" s="568"/>
      <c r="X19" s="573">
        <v>5.6290111223241341</v>
      </c>
      <c r="Y19" s="568"/>
      <c r="Z19" s="573">
        <v>6.915938226447869</v>
      </c>
      <c r="AA19" s="568"/>
      <c r="AB19" s="573">
        <v>6.2473146660697809</v>
      </c>
      <c r="AC19" s="568"/>
      <c r="AD19" s="573">
        <v>5.9019245153951179</v>
      </c>
      <c r="AE19" s="568"/>
      <c r="AF19" s="573">
        <v>5.2200635139019607</v>
      </c>
      <c r="AG19" s="568"/>
      <c r="AH19" s="573">
        <v>6.0184401751384904</v>
      </c>
      <c r="AI19" s="568"/>
      <c r="AJ19" s="573">
        <v>5.8355332057049951</v>
      </c>
      <c r="AK19" s="568"/>
      <c r="AL19" s="573">
        <v>5.2286839128996929</v>
      </c>
      <c r="AM19" s="568"/>
      <c r="AN19" s="573">
        <v>4.9861207264814897</v>
      </c>
      <c r="AO19" s="568"/>
      <c r="AP19" s="573">
        <v>0.20745292020405381</v>
      </c>
      <c r="AQ19" s="568"/>
      <c r="AR19" s="573">
        <v>0.33096069218723301</v>
      </c>
      <c r="AS19" s="568"/>
      <c r="AT19" s="573">
        <v>0.33535892489607555</v>
      </c>
      <c r="AU19" s="568"/>
      <c r="AV19" s="573">
        <v>0.30055093462413984</v>
      </c>
      <c r="AW19" s="568"/>
      <c r="AX19" s="573">
        <v>0.37863160444957605</v>
      </c>
      <c r="AY19" s="568"/>
      <c r="AZ19" s="573">
        <v>0.54628746073820511</v>
      </c>
      <c r="BA19" s="568"/>
      <c r="BB19" s="573">
        <v>0.32742976267168483</v>
      </c>
      <c r="BC19" s="568"/>
      <c r="BD19" s="573">
        <v>0.38072097486511103</v>
      </c>
      <c r="BE19" s="568"/>
      <c r="BF19" s="573">
        <v>0.36817114391462258</v>
      </c>
      <c r="BG19" s="568"/>
      <c r="BH19" s="573">
        <v>0.27507249546026802</v>
      </c>
      <c r="BI19" s="568"/>
      <c r="BJ19" s="573" t="s">
        <v>700</v>
      </c>
      <c r="BK19" s="571"/>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469" t="str">
        <f>Parameters!S19</f>
        <v>Manufacture of basic pharmaceutical products and pharmaceutical preparations</v>
      </c>
      <c r="E20" s="475"/>
      <c r="F20" s="572">
        <v>4.776749523848002</v>
      </c>
      <c r="G20" s="568"/>
      <c r="H20" s="573">
        <v>4.1995350199782413</v>
      </c>
      <c r="I20" s="568"/>
      <c r="J20" s="573">
        <v>3.8114479102650178</v>
      </c>
      <c r="K20" s="568"/>
      <c r="L20" s="573">
        <v>3.392077010943936</v>
      </c>
      <c r="M20" s="568"/>
      <c r="N20" s="573">
        <v>3.4201260466180883</v>
      </c>
      <c r="O20" s="568"/>
      <c r="P20" s="573">
        <v>2.0299063225549974</v>
      </c>
      <c r="Q20" s="568"/>
      <c r="R20" s="573">
        <v>2.2928756257817433</v>
      </c>
      <c r="S20" s="568"/>
      <c r="T20" s="573">
        <v>2.2987383882100478</v>
      </c>
      <c r="U20" s="568"/>
      <c r="V20" s="573">
        <v>1.7822086938486839</v>
      </c>
      <c r="W20" s="568"/>
      <c r="X20" s="573">
        <v>1.2606981590327755</v>
      </c>
      <c r="Y20" s="568"/>
      <c r="Z20" s="573">
        <v>1.7109994324660611</v>
      </c>
      <c r="AA20" s="568"/>
      <c r="AB20" s="573">
        <v>1.4804326959238858</v>
      </c>
      <c r="AC20" s="568"/>
      <c r="AD20" s="573">
        <v>1.4213364008087366</v>
      </c>
      <c r="AE20" s="568"/>
      <c r="AF20" s="573">
        <v>1.3467431720194756</v>
      </c>
      <c r="AG20" s="568"/>
      <c r="AH20" s="573">
        <v>1.9010312685437449</v>
      </c>
      <c r="AI20" s="568"/>
      <c r="AJ20" s="573">
        <v>2.4135768718366744</v>
      </c>
      <c r="AK20" s="568"/>
      <c r="AL20" s="573">
        <v>1.9725495295883164</v>
      </c>
      <c r="AM20" s="568"/>
      <c r="AN20" s="573">
        <v>1.9260194394508647</v>
      </c>
      <c r="AO20" s="568"/>
      <c r="AP20" s="573">
        <v>3.4078059141110499E-2</v>
      </c>
      <c r="AQ20" s="568"/>
      <c r="AR20" s="573">
        <v>3.2779836497664576E-2</v>
      </c>
      <c r="AS20" s="568"/>
      <c r="AT20" s="573">
        <v>4.3985481834385755E-2</v>
      </c>
      <c r="AU20" s="568"/>
      <c r="AV20" s="573">
        <v>4.4169838325430727E-2</v>
      </c>
      <c r="AW20" s="568"/>
      <c r="AX20" s="573">
        <v>4.3369970445456124E-2</v>
      </c>
      <c r="AY20" s="568"/>
      <c r="AZ20" s="573">
        <v>4.8156981073706237E-2</v>
      </c>
      <c r="BA20" s="568"/>
      <c r="BB20" s="573">
        <v>5.6828506714800636E-2</v>
      </c>
      <c r="BC20" s="568"/>
      <c r="BD20" s="573">
        <v>6.6668720839757598E-2</v>
      </c>
      <c r="BE20" s="568"/>
      <c r="BF20" s="573">
        <v>5.2289276734721855E-2</v>
      </c>
      <c r="BG20" s="568"/>
      <c r="BH20" s="573">
        <v>4.9080725678495682E-2</v>
      </c>
      <c r="BI20" s="568"/>
      <c r="BJ20" s="573" t="s">
        <v>700</v>
      </c>
      <c r="BK20" s="571"/>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469" t="str">
        <f>Parameters!S20</f>
        <v>Manufacture of rubber and plastic products and other non-metallic mineral products</v>
      </c>
      <c r="E21" s="470"/>
      <c r="F21" s="603"/>
      <c r="G21" s="594"/>
      <c r="H21" s="575"/>
      <c r="I21" s="594"/>
      <c r="J21" s="575"/>
      <c r="K21" s="594"/>
      <c r="L21" s="575"/>
      <c r="M21" s="594"/>
      <c r="N21" s="575"/>
      <c r="O21" s="594"/>
      <c r="P21" s="575"/>
      <c r="Q21" s="594"/>
      <c r="R21" s="575"/>
      <c r="S21" s="594"/>
      <c r="T21" s="575"/>
      <c r="U21" s="594"/>
      <c r="V21" s="575"/>
      <c r="W21" s="594"/>
      <c r="X21" s="575"/>
      <c r="Y21" s="594"/>
      <c r="Z21" s="575"/>
      <c r="AA21" s="594"/>
      <c r="AB21" s="575"/>
      <c r="AC21" s="594"/>
      <c r="AD21" s="575"/>
      <c r="AE21" s="594"/>
      <c r="AF21" s="575"/>
      <c r="AG21" s="594"/>
      <c r="AH21" s="575"/>
      <c r="AI21" s="594"/>
      <c r="AJ21" s="575"/>
      <c r="AK21" s="594"/>
      <c r="AL21" s="575"/>
      <c r="AM21" s="594"/>
      <c r="AN21" s="575"/>
      <c r="AO21" s="594"/>
      <c r="AP21" s="575"/>
      <c r="AQ21" s="594"/>
      <c r="AR21" s="575"/>
      <c r="AS21" s="594"/>
      <c r="AT21" s="575"/>
      <c r="AU21" s="594"/>
      <c r="AV21" s="575"/>
      <c r="AW21" s="594"/>
      <c r="AX21" s="575"/>
      <c r="AY21" s="594"/>
      <c r="AZ21" s="575"/>
      <c r="BA21" s="594"/>
      <c r="BB21" s="575"/>
      <c r="BC21" s="594"/>
      <c r="BD21" s="575"/>
      <c r="BE21" s="594"/>
      <c r="BF21" s="575"/>
      <c r="BG21" s="594"/>
      <c r="BH21" s="610"/>
      <c r="BI21" s="594"/>
      <c r="BJ21" s="575"/>
      <c r="BK21" s="598"/>
      <c r="CJ21" s="303"/>
      <c r="CK21" s="303"/>
      <c r="CL21" s="303"/>
      <c r="CM21" s="304"/>
      <c r="CN21" s="303"/>
      <c r="CO21" s="303"/>
      <c r="CP21" s="303"/>
      <c r="CQ21" s="303"/>
      <c r="CR21" s="303"/>
      <c r="CS21" s="303"/>
      <c r="CT21" s="303"/>
    </row>
    <row r="22" spans="1:98" s="15" customFormat="1" ht="12.75" customHeight="1">
      <c r="A22" s="35"/>
      <c r="B22" s="204" t="str">
        <f>Parameters!Q21</f>
        <v>C22</v>
      </c>
      <c r="C22" s="218"/>
      <c r="D22" s="471" t="str">
        <f>Parameters!S21</f>
        <v>Manufacture of rubber and plastic products</v>
      </c>
      <c r="E22" s="472"/>
      <c r="F22" s="567">
        <v>6.5739086755653906</v>
      </c>
      <c r="G22" s="568"/>
      <c r="H22" s="569">
        <v>5.4302756158518406</v>
      </c>
      <c r="I22" s="568"/>
      <c r="J22" s="569">
        <v>5.6352406176758425</v>
      </c>
      <c r="K22" s="568"/>
      <c r="L22" s="569">
        <v>5.6384980146073866</v>
      </c>
      <c r="M22" s="568"/>
      <c r="N22" s="569">
        <v>7.6818142001469916</v>
      </c>
      <c r="O22" s="568"/>
      <c r="P22" s="569">
        <v>4.6833317798494578</v>
      </c>
      <c r="Q22" s="568"/>
      <c r="R22" s="569">
        <v>5.2454687584487134</v>
      </c>
      <c r="S22" s="568"/>
      <c r="T22" s="569">
        <v>7.4417242211326329</v>
      </c>
      <c r="U22" s="568"/>
      <c r="V22" s="569">
        <v>8.6793322935437267</v>
      </c>
      <c r="W22" s="568"/>
      <c r="X22" s="569">
        <v>9.2512091705903963</v>
      </c>
      <c r="Y22" s="568"/>
      <c r="Z22" s="569">
        <v>11.810085301957123</v>
      </c>
      <c r="AA22" s="568"/>
      <c r="AB22" s="569">
        <v>9.1975400617615328</v>
      </c>
      <c r="AC22" s="568"/>
      <c r="AD22" s="569">
        <v>8.8806303527495611</v>
      </c>
      <c r="AE22" s="568"/>
      <c r="AF22" s="569">
        <v>7.2613256762469511</v>
      </c>
      <c r="AG22" s="568"/>
      <c r="AH22" s="569">
        <v>7.4547832012340427</v>
      </c>
      <c r="AI22" s="568"/>
      <c r="AJ22" s="569">
        <v>9.9290384369939186</v>
      </c>
      <c r="AK22" s="568"/>
      <c r="AL22" s="569">
        <v>8.9924702167631416</v>
      </c>
      <c r="AM22" s="568"/>
      <c r="AN22" s="569">
        <v>11.333285470167661</v>
      </c>
      <c r="AO22" s="568"/>
      <c r="AP22" s="569">
        <v>1.1116291304010961</v>
      </c>
      <c r="AQ22" s="568" t="s">
        <v>1168</v>
      </c>
      <c r="AR22" s="569">
        <v>0.83456631003884363</v>
      </c>
      <c r="AS22" s="568"/>
      <c r="AT22" s="569">
        <v>1.5951715769847543</v>
      </c>
      <c r="AU22" s="568" t="s">
        <v>1168</v>
      </c>
      <c r="AV22" s="569">
        <v>1.0877922206945823</v>
      </c>
      <c r="AW22" s="568"/>
      <c r="AX22" s="569">
        <v>1.1286576183624402</v>
      </c>
      <c r="AY22" s="568"/>
      <c r="AZ22" s="569">
        <v>1.2342697165264149</v>
      </c>
      <c r="BA22" s="568"/>
      <c r="BB22" s="569">
        <v>1.4060749869406173</v>
      </c>
      <c r="BC22" s="568"/>
      <c r="BD22" s="569">
        <v>1.5145733184510761</v>
      </c>
      <c r="BE22" s="568"/>
      <c r="BF22" s="569">
        <v>1.4620086194957396</v>
      </c>
      <c r="BG22" s="568"/>
      <c r="BH22" s="569">
        <v>1.1970708284610858</v>
      </c>
      <c r="BI22" s="568"/>
      <c r="BJ22" s="569" t="s">
        <v>700</v>
      </c>
      <c r="BK22" s="571"/>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471" t="str">
        <f>Parameters!S22</f>
        <v>Manufacture of other non-metallic mineral products</v>
      </c>
      <c r="E23" s="473"/>
      <c r="F23" s="567">
        <v>7.275529967447472</v>
      </c>
      <c r="G23" s="568"/>
      <c r="H23" s="569">
        <v>7.0037954227777677</v>
      </c>
      <c r="I23" s="568"/>
      <c r="J23" s="569">
        <v>8.4888918767546571</v>
      </c>
      <c r="K23" s="568"/>
      <c r="L23" s="569">
        <v>8.7337955646177132</v>
      </c>
      <c r="M23" s="568"/>
      <c r="N23" s="569">
        <v>10.791277484723125</v>
      </c>
      <c r="O23" s="568"/>
      <c r="P23" s="569">
        <v>8.2928507471635573</v>
      </c>
      <c r="Q23" s="568"/>
      <c r="R23" s="569">
        <v>8.1634855018659334</v>
      </c>
      <c r="S23" s="568"/>
      <c r="T23" s="569">
        <v>9.697312230041808</v>
      </c>
      <c r="U23" s="568"/>
      <c r="V23" s="569">
        <v>8.627087981286909</v>
      </c>
      <c r="W23" s="568"/>
      <c r="X23" s="569">
        <v>9.069760591530649</v>
      </c>
      <c r="Y23" s="568"/>
      <c r="Z23" s="569">
        <v>10.439925905134217</v>
      </c>
      <c r="AA23" s="568"/>
      <c r="AB23" s="569">
        <v>9.1364828530508273</v>
      </c>
      <c r="AC23" s="568"/>
      <c r="AD23" s="569">
        <v>9.4997894879953417</v>
      </c>
      <c r="AE23" s="568"/>
      <c r="AF23" s="569">
        <v>7.5196346487368482</v>
      </c>
      <c r="AG23" s="568"/>
      <c r="AH23" s="569">
        <v>5.5972737108162995</v>
      </c>
      <c r="AI23" s="568"/>
      <c r="AJ23" s="569">
        <v>7.7386540588480885</v>
      </c>
      <c r="AK23" s="568"/>
      <c r="AL23" s="569">
        <v>8.0829321495916879</v>
      </c>
      <c r="AM23" s="568"/>
      <c r="AN23" s="569">
        <v>7.2280404020269957</v>
      </c>
      <c r="AO23" s="568"/>
      <c r="AP23" s="569">
        <v>1.4671691253667487</v>
      </c>
      <c r="AQ23" s="568"/>
      <c r="AR23" s="569">
        <v>1.3838418755652648</v>
      </c>
      <c r="AS23" s="568"/>
      <c r="AT23" s="569">
        <v>1.9105018969397389</v>
      </c>
      <c r="AU23" s="568"/>
      <c r="AV23" s="569">
        <v>1.8774361740532186</v>
      </c>
      <c r="AW23" s="568"/>
      <c r="AX23" s="569">
        <v>2.9861765549000028</v>
      </c>
      <c r="AY23" s="568"/>
      <c r="AZ23" s="569">
        <v>2.4006577337413506</v>
      </c>
      <c r="BA23" s="568"/>
      <c r="BB23" s="569">
        <v>3.7505247214829049</v>
      </c>
      <c r="BC23" s="568"/>
      <c r="BD23" s="569">
        <v>3.0698359735882543</v>
      </c>
      <c r="BE23" s="568"/>
      <c r="BF23" s="569">
        <v>2.3818073333217407</v>
      </c>
      <c r="BG23" s="568"/>
      <c r="BH23" s="569">
        <v>4.5833378706773296</v>
      </c>
      <c r="BI23" s="568" t="s">
        <v>749</v>
      </c>
      <c r="BJ23" s="569" t="s">
        <v>700</v>
      </c>
      <c r="BK23" s="571"/>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469" t="str">
        <f>Parameters!S23</f>
        <v>Manufacture of basic metals and fabricated metal products, except machinery and equipment</v>
      </c>
      <c r="E24" s="470"/>
      <c r="F24" s="603"/>
      <c r="G24" s="594"/>
      <c r="H24" s="575"/>
      <c r="I24" s="594"/>
      <c r="J24" s="575"/>
      <c r="K24" s="594"/>
      <c r="L24" s="575"/>
      <c r="M24" s="594"/>
      <c r="N24" s="575"/>
      <c r="O24" s="594"/>
      <c r="P24" s="575"/>
      <c r="Q24" s="594"/>
      <c r="R24" s="575"/>
      <c r="S24" s="594"/>
      <c r="T24" s="575"/>
      <c r="U24" s="594"/>
      <c r="V24" s="575"/>
      <c r="W24" s="594"/>
      <c r="X24" s="575"/>
      <c r="Y24" s="594"/>
      <c r="Z24" s="575"/>
      <c r="AA24" s="594"/>
      <c r="AB24" s="575"/>
      <c r="AC24" s="594"/>
      <c r="AD24" s="575"/>
      <c r="AE24" s="594"/>
      <c r="AF24" s="575"/>
      <c r="AG24" s="594"/>
      <c r="AH24" s="575"/>
      <c r="AI24" s="594"/>
      <c r="AJ24" s="575"/>
      <c r="AK24" s="594"/>
      <c r="AL24" s="575"/>
      <c r="AM24" s="594"/>
      <c r="AN24" s="575"/>
      <c r="AO24" s="594"/>
      <c r="AP24" s="575"/>
      <c r="AQ24" s="594"/>
      <c r="AR24" s="575"/>
      <c r="AS24" s="594"/>
      <c r="AT24" s="575"/>
      <c r="AU24" s="594"/>
      <c r="AV24" s="575"/>
      <c r="AW24" s="594"/>
      <c r="AX24" s="575"/>
      <c r="AY24" s="594"/>
      <c r="AZ24" s="575"/>
      <c r="BA24" s="594"/>
      <c r="BB24" s="575"/>
      <c r="BC24" s="594"/>
      <c r="BD24" s="575"/>
      <c r="BE24" s="594"/>
      <c r="BF24" s="575"/>
      <c r="BG24" s="594"/>
      <c r="BH24" s="610"/>
      <c r="BI24" s="594"/>
      <c r="BJ24" s="575"/>
      <c r="BK24" s="598"/>
      <c r="CJ24" s="303"/>
      <c r="CK24" s="303"/>
      <c r="CL24" s="303"/>
      <c r="CM24" s="304"/>
      <c r="CN24" s="303"/>
      <c r="CO24" s="303"/>
      <c r="CP24" s="303"/>
      <c r="CQ24" s="303"/>
      <c r="CR24" s="303"/>
      <c r="CS24" s="303"/>
      <c r="CT24" s="303"/>
    </row>
    <row r="25" spans="1:98" s="15" customFormat="1" ht="12.75" customHeight="1">
      <c r="A25" s="35"/>
      <c r="B25" s="204" t="str">
        <f>Parameters!Q24</f>
        <v>C24</v>
      </c>
      <c r="C25" s="218"/>
      <c r="D25" s="471" t="str">
        <f>Parameters!S24</f>
        <v>Manufacture of basic metals</v>
      </c>
      <c r="E25" s="472"/>
      <c r="F25" s="567">
        <v>23.372269445799009</v>
      </c>
      <c r="G25" s="568"/>
      <c r="H25" s="569">
        <v>24.012499875194308</v>
      </c>
      <c r="I25" s="568"/>
      <c r="J25" s="569">
        <v>24.792740204453846</v>
      </c>
      <c r="K25" s="568"/>
      <c r="L25" s="569">
        <v>22.59015426165255</v>
      </c>
      <c r="M25" s="568"/>
      <c r="N25" s="569">
        <v>25.968382198273865</v>
      </c>
      <c r="O25" s="568"/>
      <c r="P25" s="569">
        <v>22.235302912507976</v>
      </c>
      <c r="Q25" s="568"/>
      <c r="R25" s="569">
        <v>28.044909320472087</v>
      </c>
      <c r="S25" s="568"/>
      <c r="T25" s="569">
        <v>28.396381996508548</v>
      </c>
      <c r="U25" s="568"/>
      <c r="V25" s="569">
        <v>29.598698145699398</v>
      </c>
      <c r="W25" s="568"/>
      <c r="X25" s="569">
        <v>30.068533704798163</v>
      </c>
      <c r="Y25" s="568"/>
      <c r="Z25" s="569">
        <v>29.172968018571758</v>
      </c>
      <c r="AA25" s="568"/>
      <c r="AB25" s="569">
        <v>24.507839761281318</v>
      </c>
      <c r="AC25" s="568"/>
      <c r="AD25" s="569">
        <v>22.875028904190138</v>
      </c>
      <c r="AE25" s="568"/>
      <c r="AF25" s="569">
        <v>15.161494125807256</v>
      </c>
      <c r="AG25" s="568"/>
      <c r="AH25" s="569">
        <v>10.934038492564104</v>
      </c>
      <c r="AI25" s="568"/>
      <c r="AJ25" s="569">
        <v>13.719086366135345</v>
      </c>
      <c r="AK25" s="568"/>
      <c r="AL25" s="569">
        <v>9.6753673397931124</v>
      </c>
      <c r="AM25" s="568"/>
      <c r="AN25" s="569">
        <v>11.350538483062062</v>
      </c>
      <c r="AO25" s="568"/>
      <c r="AP25" s="569">
        <v>0.73158572712839676</v>
      </c>
      <c r="AQ25" s="568"/>
      <c r="AR25" s="569">
        <v>0.39673046286200969</v>
      </c>
      <c r="AS25" s="568"/>
      <c r="AT25" s="569">
        <v>0.69654987585953898</v>
      </c>
      <c r="AU25" s="568"/>
      <c r="AV25" s="569">
        <v>0.46605838010172268</v>
      </c>
      <c r="AW25" s="568"/>
      <c r="AX25" s="569">
        <v>0.64229989974514112</v>
      </c>
      <c r="AY25" s="568"/>
      <c r="AZ25" s="569">
        <v>0.41172482940736271</v>
      </c>
      <c r="BA25" s="568"/>
      <c r="BB25" s="569">
        <v>0.50230681013670608</v>
      </c>
      <c r="BC25" s="568"/>
      <c r="BD25" s="569">
        <v>0.55894275952556516</v>
      </c>
      <c r="BE25" s="568"/>
      <c r="BF25" s="569">
        <v>0.73243492273309563</v>
      </c>
      <c r="BG25" s="568"/>
      <c r="BH25" s="569">
        <v>0.4965627376636621</v>
      </c>
      <c r="BI25" s="568"/>
      <c r="BJ25" s="569" t="s">
        <v>700</v>
      </c>
      <c r="BK25" s="571"/>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474" t="str">
        <f>Parameters!S25</f>
        <v>Manufacture of fabricated metal products, except machinery and equipment</v>
      </c>
      <c r="E26" s="473"/>
      <c r="F26" s="567">
        <v>15.450321027307194</v>
      </c>
      <c r="G26" s="568"/>
      <c r="H26" s="569">
        <v>18.225407423456566</v>
      </c>
      <c r="I26" s="568"/>
      <c r="J26" s="569">
        <v>17.975684418876686</v>
      </c>
      <c r="K26" s="568"/>
      <c r="L26" s="569">
        <v>18.895374670281576</v>
      </c>
      <c r="M26" s="568"/>
      <c r="N26" s="569">
        <v>14.44487321356544</v>
      </c>
      <c r="O26" s="568"/>
      <c r="P26" s="569">
        <v>11.939373817429551</v>
      </c>
      <c r="Q26" s="568"/>
      <c r="R26" s="569">
        <v>15.318031965424167</v>
      </c>
      <c r="S26" s="568"/>
      <c r="T26" s="569">
        <v>16.076213188280828</v>
      </c>
      <c r="U26" s="568"/>
      <c r="V26" s="569">
        <v>18.302341139441772</v>
      </c>
      <c r="W26" s="568"/>
      <c r="X26" s="569">
        <v>20.406191611292972</v>
      </c>
      <c r="Y26" s="568"/>
      <c r="Z26" s="569">
        <v>25.79834460260934</v>
      </c>
      <c r="AA26" s="568"/>
      <c r="AB26" s="569">
        <v>21.725071535860483</v>
      </c>
      <c r="AC26" s="568"/>
      <c r="AD26" s="569">
        <v>24.810516482833666</v>
      </c>
      <c r="AE26" s="568"/>
      <c r="AF26" s="569">
        <v>22.80108354252739</v>
      </c>
      <c r="AG26" s="568"/>
      <c r="AH26" s="569">
        <v>18.492527873675535</v>
      </c>
      <c r="AI26" s="568"/>
      <c r="AJ26" s="569">
        <v>23.607429137087212</v>
      </c>
      <c r="AK26" s="568"/>
      <c r="AL26" s="569">
        <v>22.258163232305115</v>
      </c>
      <c r="AM26" s="568"/>
      <c r="AN26" s="569">
        <v>24.180097571501065</v>
      </c>
      <c r="AO26" s="568"/>
      <c r="AP26" s="569">
        <v>3.8477988812440409</v>
      </c>
      <c r="AQ26" s="568" t="s">
        <v>1168</v>
      </c>
      <c r="AR26" s="569">
        <v>4.3074150708921044</v>
      </c>
      <c r="AS26" s="568"/>
      <c r="AT26" s="569">
        <v>6.3178663145830107</v>
      </c>
      <c r="AU26" s="568"/>
      <c r="AV26" s="569">
        <v>5.8032679410528223</v>
      </c>
      <c r="AW26" s="568"/>
      <c r="AX26" s="569">
        <v>6.1242563472692568</v>
      </c>
      <c r="AY26" s="568"/>
      <c r="AZ26" s="569">
        <v>7.6710574108104694</v>
      </c>
      <c r="BA26" s="568"/>
      <c r="BB26" s="569">
        <v>7.2876098451658429</v>
      </c>
      <c r="BC26" s="568"/>
      <c r="BD26" s="569">
        <v>7.5234090157703424</v>
      </c>
      <c r="BE26" s="568"/>
      <c r="BF26" s="569">
        <v>6.7447635506993517</v>
      </c>
      <c r="BG26" s="568"/>
      <c r="BH26" s="569">
        <v>6.7901465005134529</v>
      </c>
      <c r="BI26" s="568"/>
      <c r="BJ26" s="569" t="s">
        <v>700</v>
      </c>
      <c r="BK26" s="571"/>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469" t="str">
        <f>Parameters!S26</f>
        <v>Manufacture of computer, electronic and optical products</v>
      </c>
      <c r="E27" s="475"/>
      <c r="F27" s="572">
        <v>0.3502995085258771</v>
      </c>
      <c r="G27" s="568"/>
      <c r="H27" s="573">
        <v>0.47891152629882477</v>
      </c>
      <c r="I27" s="568"/>
      <c r="J27" s="573">
        <v>0.60344008838227892</v>
      </c>
      <c r="K27" s="568"/>
      <c r="L27" s="573">
        <v>0.49193066108533501</v>
      </c>
      <c r="M27" s="568"/>
      <c r="N27" s="573">
        <v>5.0726881023078062E-2</v>
      </c>
      <c r="O27" s="568"/>
      <c r="P27" s="573">
        <v>0.78217422614572185</v>
      </c>
      <c r="Q27" s="568"/>
      <c r="R27" s="573">
        <v>0.82360959192904071</v>
      </c>
      <c r="S27" s="568"/>
      <c r="T27" s="573">
        <v>0.74140197162405963</v>
      </c>
      <c r="U27" s="568"/>
      <c r="V27" s="573">
        <v>0.89143224009750188</v>
      </c>
      <c r="W27" s="568"/>
      <c r="X27" s="573">
        <v>1.001251322006167</v>
      </c>
      <c r="Y27" s="568"/>
      <c r="Z27" s="573">
        <v>1.650902798124861</v>
      </c>
      <c r="AA27" s="568"/>
      <c r="AB27" s="573">
        <v>2.4971252516938169</v>
      </c>
      <c r="AC27" s="568"/>
      <c r="AD27" s="573">
        <v>2.6381757709207814</v>
      </c>
      <c r="AE27" s="568"/>
      <c r="AF27" s="573">
        <v>3.1549059794487464</v>
      </c>
      <c r="AG27" s="568"/>
      <c r="AH27" s="573">
        <v>3.8810234774018073</v>
      </c>
      <c r="AI27" s="568"/>
      <c r="AJ27" s="573">
        <v>9.6459993755941653</v>
      </c>
      <c r="AK27" s="568" t="s">
        <v>744</v>
      </c>
      <c r="AL27" s="573">
        <v>12.650966633190782</v>
      </c>
      <c r="AM27" s="568"/>
      <c r="AN27" s="573">
        <v>9.1330403257684853</v>
      </c>
      <c r="AO27" s="568"/>
      <c r="AP27" s="573">
        <v>0.21844081361436615</v>
      </c>
      <c r="AQ27" s="568"/>
      <c r="AR27" s="573">
        <v>0.30175822504606892</v>
      </c>
      <c r="AS27" s="568"/>
      <c r="AT27" s="573">
        <v>0.33539579882987719</v>
      </c>
      <c r="AU27" s="568"/>
      <c r="AV27" s="573">
        <v>0.33186415262733038</v>
      </c>
      <c r="AW27" s="568"/>
      <c r="AX27" s="573">
        <v>0.38389389595070833</v>
      </c>
      <c r="AY27" s="568"/>
      <c r="AZ27" s="573">
        <v>0.49873486713298903</v>
      </c>
      <c r="BA27" s="568"/>
      <c r="BB27" s="573">
        <v>0.47803115108681299</v>
      </c>
      <c r="BC27" s="568"/>
      <c r="BD27" s="573">
        <v>0.54418775159443233</v>
      </c>
      <c r="BE27" s="568"/>
      <c r="BF27" s="573">
        <v>1.0115236968752233</v>
      </c>
      <c r="BG27" s="568"/>
      <c r="BH27" s="573">
        <v>0.49872140998577053</v>
      </c>
      <c r="BI27" s="568"/>
      <c r="BJ27" s="573" t="s">
        <v>700</v>
      </c>
      <c r="BK27" s="571"/>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469" t="str">
        <f>Parameters!S27</f>
        <v>Manufacture of electrical equipment</v>
      </c>
      <c r="E28" s="475"/>
      <c r="F28" s="572">
        <v>2.8150041244477344</v>
      </c>
      <c r="G28" s="568"/>
      <c r="H28" s="573">
        <v>3.8880956225078402</v>
      </c>
      <c r="I28" s="568"/>
      <c r="J28" s="573">
        <v>3.7826231500723018</v>
      </c>
      <c r="K28" s="568"/>
      <c r="L28" s="573">
        <v>3.1987962695796091</v>
      </c>
      <c r="M28" s="568"/>
      <c r="N28" s="573">
        <v>1.9405395044791158</v>
      </c>
      <c r="O28" s="568"/>
      <c r="P28" s="573">
        <v>3.1090384748896924</v>
      </c>
      <c r="Q28" s="568"/>
      <c r="R28" s="573">
        <v>3.7838095302309558</v>
      </c>
      <c r="S28" s="568"/>
      <c r="T28" s="573">
        <v>3.0884393639379235</v>
      </c>
      <c r="U28" s="568"/>
      <c r="V28" s="573">
        <v>3.571631037506886</v>
      </c>
      <c r="W28" s="568"/>
      <c r="X28" s="573">
        <v>3.6731021745183186</v>
      </c>
      <c r="Y28" s="568"/>
      <c r="Z28" s="573">
        <v>5.184321700448697</v>
      </c>
      <c r="AA28" s="568"/>
      <c r="AB28" s="573">
        <v>4.1569646520330688</v>
      </c>
      <c r="AC28" s="568"/>
      <c r="AD28" s="573">
        <v>4.2298517844615544</v>
      </c>
      <c r="AE28" s="568"/>
      <c r="AF28" s="573">
        <v>3.9844338221857249</v>
      </c>
      <c r="AG28" s="568"/>
      <c r="AH28" s="573">
        <v>3.5557292728943213</v>
      </c>
      <c r="AI28" s="568"/>
      <c r="AJ28" s="573">
        <v>8.3527502512681444</v>
      </c>
      <c r="AK28" s="568"/>
      <c r="AL28" s="573">
        <v>7.1965935491433788</v>
      </c>
      <c r="AM28" s="568"/>
      <c r="AN28" s="573">
        <v>8.3432897355318847</v>
      </c>
      <c r="AO28" s="568"/>
      <c r="AP28" s="573">
        <v>0.56093642180347536</v>
      </c>
      <c r="AQ28" s="568"/>
      <c r="AR28" s="573">
        <v>0.52144456220269131</v>
      </c>
      <c r="AS28" s="568"/>
      <c r="AT28" s="573">
        <v>0.71192823487647683</v>
      </c>
      <c r="AU28" s="568"/>
      <c r="AV28" s="573">
        <v>0.89034838309312447</v>
      </c>
      <c r="AW28" s="568"/>
      <c r="AX28" s="573">
        <v>1.3008041281879921</v>
      </c>
      <c r="AY28" s="568"/>
      <c r="AZ28" s="573">
        <v>1.1646529509025139</v>
      </c>
      <c r="BA28" s="568"/>
      <c r="BB28" s="573">
        <v>1.343556458524084</v>
      </c>
      <c r="BC28" s="568"/>
      <c r="BD28" s="573">
        <v>2.0213854282689199</v>
      </c>
      <c r="BE28" s="568"/>
      <c r="BF28" s="573">
        <v>0.98661204375691391</v>
      </c>
      <c r="BG28" s="568"/>
      <c r="BH28" s="573">
        <v>1.9244690877522299</v>
      </c>
      <c r="BI28" s="568"/>
      <c r="BJ28" s="573" t="s">
        <v>700</v>
      </c>
      <c r="BK28" s="571"/>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469" t="str">
        <f>Parameters!S28</f>
        <v>Manufacture of machinery and equipment n.e.c.</v>
      </c>
      <c r="E29" s="475"/>
      <c r="F29" s="572">
        <v>7.8197209354589763</v>
      </c>
      <c r="G29" s="568"/>
      <c r="H29" s="573">
        <v>6.9192432173848584</v>
      </c>
      <c r="I29" s="568"/>
      <c r="J29" s="573">
        <v>8.1805922677369196</v>
      </c>
      <c r="K29" s="568"/>
      <c r="L29" s="573">
        <v>8.7041799671505959</v>
      </c>
      <c r="M29" s="568"/>
      <c r="N29" s="573">
        <v>7.4789066760546818</v>
      </c>
      <c r="O29" s="568"/>
      <c r="P29" s="573">
        <v>7.4947185016198299</v>
      </c>
      <c r="Q29" s="568"/>
      <c r="R29" s="573">
        <v>7.6814906357244217</v>
      </c>
      <c r="S29" s="568"/>
      <c r="T29" s="573">
        <v>8.9139857421652007</v>
      </c>
      <c r="U29" s="568"/>
      <c r="V29" s="573">
        <v>9.3051710633816729</v>
      </c>
      <c r="W29" s="568"/>
      <c r="X29" s="573">
        <v>11.533068733268248</v>
      </c>
      <c r="Y29" s="568"/>
      <c r="Z29" s="573">
        <v>14.301244326947444</v>
      </c>
      <c r="AA29" s="568"/>
      <c r="AB29" s="573">
        <v>11.22012148489682</v>
      </c>
      <c r="AC29" s="568"/>
      <c r="AD29" s="573">
        <v>11.522236781369847</v>
      </c>
      <c r="AE29" s="568"/>
      <c r="AF29" s="573">
        <v>10.609425739190687</v>
      </c>
      <c r="AG29" s="568"/>
      <c r="AH29" s="573">
        <v>6.9905923505358603</v>
      </c>
      <c r="AI29" s="568"/>
      <c r="AJ29" s="573">
        <v>12.121535046941233</v>
      </c>
      <c r="AK29" s="568"/>
      <c r="AL29" s="573">
        <v>11.656006939828476</v>
      </c>
      <c r="AM29" s="568"/>
      <c r="AN29" s="573">
        <v>10.960158691303567</v>
      </c>
      <c r="AO29" s="568"/>
      <c r="AP29" s="573">
        <v>0.80026893121300879</v>
      </c>
      <c r="AQ29" s="568"/>
      <c r="AR29" s="573">
        <v>1.5454239090454016</v>
      </c>
      <c r="AS29" s="568" t="s">
        <v>748</v>
      </c>
      <c r="AT29" s="573">
        <v>1.0113687071196769</v>
      </c>
      <c r="AU29" s="568"/>
      <c r="AV29" s="573">
        <v>2.5947474041158332</v>
      </c>
      <c r="AW29" s="568" t="s">
        <v>1168</v>
      </c>
      <c r="AX29" s="573">
        <v>1.4784827909005167</v>
      </c>
      <c r="AY29" s="568"/>
      <c r="AZ29" s="573">
        <v>1.9222842501283022</v>
      </c>
      <c r="BA29" s="568"/>
      <c r="BB29" s="573">
        <v>2.175522465224446</v>
      </c>
      <c r="BC29" s="568"/>
      <c r="BD29" s="573">
        <v>2.0377853494053233</v>
      </c>
      <c r="BE29" s="568"/>
      <c r="BF29" s="573">
        <v>5.4174166008065612</v>
      </c>
      <c r="BG29" s="568" t="s">
        <v>749</v>
      </c>
      <c r="BH29" s="573">
        <v>2.4393123038427396</v>
      </c>
      <c r="BI29" s="568"/>
      <c r="BJ29" s="573" t="s">
        <v>700</v>
      </c>
      <c r="BK29" s="571"/>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469" t="str">
        <f>Parameters!S29</f>
        <v>Manufacture of motor vehicles, trailers, semi-trailers and of other transport equipment</v>
      </c>
      <c r="E30" s="470"/>
      <c r="F30" s="603"/>
      <c r="G30" s="594"/>
      <c r="H30" s="575"/>
      <c r="I30" s="594"/>
      <c r="J30" s="575"/>
      <c r="K30" s="594"/>
      <c r="L30" s="575"/>
      <c r="M30" s="594"/>
      <c r="N30" s="575"/>
      <c r="O30" s="594"/>
      <c r="P30" s="575"/>
      <c r="Q30" s="594"/>
      <c r="R30" s="575"/>
      <c r="S30" s="594"/>
      <c r="T30" s="575"/>
      <c r="U30" s="594"/>
      <c r="V30" s="575"/>
      <c r="W30" s="594"/>
      <c r="X30" s="575"/>
      <c r="Y30" s="594"/>
      <c r="Z30" s="575"/>
      <c r="AA30" s="594"/>
      <c r="AB30" s="575"/>
      <c r="AC30" s="594"/>
      <c r="AD30" s="575"/>
      <c r="AE30" s="594"/>
      <c r="AF30" s="575"/>
      <c r="AG30" s="594"/>
      <c r="AH30" s="575"/>
      <c r="AI30" s="594"/>
      <c r="AJ30" s="575"/>
      <c r="AK30" s="594"/>
      <c r="AL30" s="575"/>
      <c r="AM30" s="594"/>
      <c r="AN30" s="575"/>
      <c r="AO30" s="594"/>
      <c r="AP30" s="575"/>
      <c r="AQ30" s="594"/>
      <c r="AR30" s="575"/>
      <c r="AS30" s="594"/>
      <c r="AT30" s="575"/>
      <c r="AU30" s="594"/>
      <c r="AV30" s="575"/>
      <c r="AW30" s="594"/>
      <c r="AX30" s="575"/>
      <c r="AY30" s="594"/>
      <c r="AZ30" s="575"/>
      <c r="BA30" s="594"/>
      <c r="BB30" s="575"/>
      <c r="BC30" s="594"/>
      <c r="BD30" s="575"/>
      <c r="BE30" s="594"/>
      <c r="BF30" s="575"/>
      <c r="BG30" s="594"/>
      <c r="BH30" s="610"/>
      <c r="BI30" s="594"/>
      <c r="BJ30" s="575"/>
      <c r="BK30" s="598"/>
      <c r="CJ30" s="303"/>
      <c r="CK30" s="303"/>
      <c r="CL30" s="303"/>
      <c r="CM30" s="304"/>
      <c r="CN30" s="303"/>
      <c r="CO30" s="303"/>
      <c r="CP30" s="303"/>
      <c r="CQ30" s="303"/>
      <c r="CR30" s="303"/>
      <c r="CS30" s="303"/>
      <c r="CT30" s="303"/>
    </row>
    <row r="31" spans="1:98" s="15" customFormat="1" ht="12.75" customHeight="1">
      <c r="A31" s="35"/>
      <c r="B31" s="204" t="str">
        <f>Parameters!Q30</f>
        <v>C29</v>
      </c>
      <c r="C31" s="205"/>
      <c r="D31" s="471" t="str">
        <f>Parameters!S30</f>
        <v>Manufacture of motor vehicles, trailers and semi-trailers</v>
      </c>
      <c r="E31" s="472"/>
      <c r="F31" s="567">
        <v>3.6498619025492895</v>
      </c>
      <c r="G31" s="568"/>
      <c r="H31" s="569">
        <v>4.3448081141861339</v>
      </c>
      <c r="I31" s="568"/>
      <c r="J31" s="569">
        <v>5.5312208308934334</v>
      </c>
      <c r="K31" s="568"/>
      <c r="L31" s="569">
        <v>12.041078443866327</v>
      </c>
      <c r="M31" s="568" t="s">
        <v>575</v>
      </c>
      <c r="N31" s="569">
        <v>16.074749956002599</v>
      </c>
      <c r="O31" s="568"/>
      <c r="P31" s="569">
        <v>9.0930644734983286</v>
      </c>
      <c r="Q31" s="568"/>
      <c r="R31" s="569">
        <v>10.000644317335974</v>
      </c>
      <c r="S31" s="568"/>
      <c r="T31" s="569">
        <v>11.612600656737298</v>
      </c>
      <c r="U31" s="568"/>
      <c r="V31" s="569">
        <v>15.924678443134624</v>
      </c>
      <c r="W31" s="568"/>
      <c r="X31" s="569">
        <v>20.911538219488786</v>
      </c>
      <c r="Y31" s="568"/>
      <c r="Z31" s="569">
        <v>26.70023277929187</v>
      </c>
      <c r="AA31" s="568"/>
      <c r="AB31" s="569">
        <v>24.098281755398794</v>
      </c>
      <c r="AC31" s="568"/>
      <c r="AD31" s="569">
        <v>25.34137347207475</v>
      </c>
      <c r="AE31" s="568"/>
      <c r="AF31" s="569">
        <v>23.430248690136914</v>
      </c>
      <c r="AG31" s="568"/>
      <c r="AH31" s="569">
        <v>16.790702001011372</v>
      </c>
      <c r="AI31" s="568"/>
      <c r="AJ31" s="569">
        <v>27.144713327316921</v>
      </c>
      <c r="AK31" s="568"/>
      <c r="AL31" s="569">
        <v>22.90917596004379</v>
      </c>
      <c r="AM31" s="568"/>
      <c r="AN31" s="569">
        <v>22.502302817566108</v>
      </c>
      <c r="AO31" s="568"/>
      <c r="AP31" s="569">
        <v>0.36414524778751395</v>
      </c>
      <c r="AQ31" s="568"/>
      <c r="AR31" s="569">
        <v>0.34052477031139294</v>
      </c>
      <c r="AS31" s="568"/>
      <c r="AT31" s="569">
        <v>0.36495226879113141</v>
      </c>
      <c r="AU31" s="568"/>
      <c r="AV31" s="569">
        <v>0.36404900050313199</v>
      </c>
      <c r="AW31" s="568"/>
      <c r="AX31" s="569">
        <v>0.62757689144594209</v>
      </c>
      <c r="AY31" s="568"/>
      <c r="AZ31" s="569">
        <v>0.52299140596504279</v>
      </c>
      <c r="BA31" s="568"/>
      <c r="BB31" s="569">
        <v>1.1127801517417808</v>
      </c>
      <c r="BC31" s="568"/>
      <c r="BD31" s="569">
        <v>0.97565644105289084</v>
      </c>
      <c r="BE31" s="568"/>
      <c r="BF31" s="569">
        <v>0.7199773760255993</v>
      </c>
      <c r="BG31" s="568"/>
      <c r="BH31" s="569">
        <v>0.7180966187813288</v>
      </c>
      <c r="BI31" s="568"/>
      <c r="BJ31" s="569" t="s">
        <v>700</v>
      </c>
      <c r="BK31" s="571"/>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471" t="str">
        <f>Parameters!S31</f>
        <v>Manufacture of other transport equipment</v>
      </c>
      <c r="E32" s="472"/>
      <c r="F32" s="567">
        <v>1.4178951896655396</v>
      </c>
      <c r="G32" s="568"/>
      <c r="H32" s="569">
        <v>1.117460228030591</v>
      </c>
      <c r="I32" s="568"/>
      <c r="J32" s="569">
        <v>1.2717358871981674</v>
      </c>
      <c r="K32" s="568"/>
      <c r="L32" s="569">
        <v>1.1250809606191221</v>
      </c>
      <c r="M32" s="568"/>
      <c r="N32" s="569">
        <v>0.62290089305978447</v>
      </c>
      <c r="O32" s="568"/>
      <c r="P32" s="569">
        <v>0.7930441813878415</v>
      </c>
      <c r="Q32" s="568"/>
      <c r="R32" s="569">
        <v>1.143556447120059</v>
      </c>
      <c r="S32" s="568"/>
      <c r="T32" s="569">
        <v>0.95176007071580682</v>
      </c>
      <c r="U32" s="568"/>
      <c r="V32" s="569">
        <v>1.0444490542388092</v>
      </c>
      <c r="W32" s="568"/>
      <c r="X32" s="569">
        <v>1.0622131183644763</v>
      </c>
      <c r="Y32" s="568"/>
      <c r="Z32" s="569">
        <v>1.1470999912572104</v>
      </c>
      <c r="AA32" s="568"/>
      <c r="AB32" s="569">
        <v>0.83646739011179316</v>
      </c>
      <c r="AC32" s="568"/>
      <c r="AD32" s="569">
        <v>0.95417031755414916</v>
      </c>
      <c r="AE32" s="568"/>
      <c r="AF32" s="569">
        <v>1.0032471979637629</v>
      </c>
      <c r="AG32" s="568"/>
      <c r="AH32" s="569">
        <v>0.9730226109598904</v>
      </c>
      <c r="AI32" s="568"/>
      <c r="AJ32" s="569">
        <v>2.1984108589914908</v>
      </c>
      <c r="AK32" s="568"/>
      <c r="AL32" s="569">
        <v>1.4032703076896373</v>
      </c>
      <c r="AM32" s="568"/>
      <c r="AN32" s="569">
        <v>1.5846041842870411</v>
      </c>
      <c r="AO32" s="568"/>
      <c r="AP32" s="569">
        <v>9.7048964009763053E-2</v>
      </c>
      <c r="AQ32" s="568"/>
      <c r="AR32" s="569">
        <v>0.32393541844725321</v>
      </c>
      <c r="AS32" s="568"/>
      <c r="AT32" s="569">
        <v>7.2070114942046209E-2</v>
      </c>
      <c r="AU32" s="568"/>
      <c r="AV32" s="569">
        <v>8.7866308995874443E-2</v>
      </c>
      <c r="AW32" s="568"/>
      <c r="AX32" s="569">
        <v>0.152248773568533</v>
      </c>
      <c r="AY32" s="568"/>
      <c r="AZ32" s="569">
        <v>0.10012539251546596</v>
      </c>
      <c r="BA32" s="568"/>
      <c r="BB32" s="569">
        <v>0.10092442727044602</v>
      </c>
      <c r="BC32" s="568"/>
      <c r="BD32" s="569">
        <v>0.10171625795649258</v>
      </c>
      <c r="BE32" s="568"/>
      <c r="BF32" s="569">
        <v>7.6079365602594026E-2</v>
      </c>
      <c r="BG32" s="568"/>
      <c r="BH32" s="569">
        <v>0.13875432229340143</v>
      </c>
      <c r="BI32" s="568"/>
      <c r="BJ32" s="569" t="s">
        <v>700</v>
      </c>
      <c r="BK32" s="571"/>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469" t="str">
        <f>Parameters!S32</f>
        <v>Manufacture of furniture; jewellery, musical instruments, toys; repair and installation of machinery and equipment</v>
      </c>
      <c r="E33" s="470"/>
      <c r="F33" s="603"/>
      <c r="G33" s="594"/>
      <c r="H33" s="575"/>
      <c r="I33" s="594"/>
      <c r="J33" s="575"/>
      <c r="K33" s="594"/>
      <c r="L33" s="575"/>
      <c r="M33" s="594"/>
      <c r="N33" s="575"/>
      <c r="O33" s="594"/>
      <c r="P33" s="575"/>
      <c r="Q33" s="594"/>
      <c r="R33" s="575"/>
      <c r="S33" s="594"/>
      <c r="T33" s="575"/>
      <c r="U33" s="594"/>
      <c r="V33" s="575"/>
      <c r="W33" s="594"/>
      <c r="X33" s="575"/>
      <c r="Y33" s="594"/>
      <c r="Z33" s="575"/>
      <c r="AA33" s="594"/>
      <c r="AB33" s="575"/>
      <c r="AC33" s="594"/>
      <c r="AD33" s="575"/>
      <c r="AE33" s="594"/>
      <c r="AF33" s="575"/>
      <c r="AG33" s="594"/>
      <c r="AH33" s="575"/>
      <c r="AI33" s="594"/>
      <c r="AJ33" s="575"/>
      <c r="AK33" s="594"/>
      <c r="AL33" s="575"/>
      <c r="AM33" s="594"/>
      <c r="AN33" s="575"/>
      <c r="AO33" s="594"/>
      <c r="AP33" s="575"/>
      <c r="AQ33" s="594"/>
      <c r="AR33" s="575"/>
      <c r="AS33" s="594"/>
      <c r="AT33" s="575"/>
      <c r="AU33" s="594"/>
      <c r="AV33" s="575"/>
      <c r="AW33" s="594"/>
      <c r="AX33" s="575"/>
      <c r="AY33" s="594"/>
      <c r="AZ33" s="575"/>
      <c r="BA33" s="594"/>
      <c r="BB33" s="575"/>
      <c r="BC33" s="594"/>
      <c r="BD33" s="575"/>
      <c r="BE33" s="594"/>
      <c r="BF33" s="575"/>
      <c r="BG33" s="594"/>
      <c r="BH33" s="610"/>
      <c r="BI33" s="594"/>
      <c r="BJ33" s="575"/>
      <c r="BK33" s="598"/>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471" t="str">
        <f>Parameters!S33</f>
        <v>Manufacture of furniture; other manufacturing</v>
      </c>
      <c r="E34" s="472"/>
      <c r="F34" s="567">
        <v>4.0914846292511742</v>
      </c>
      <c r="G34" s="568"/>
      <c r="H34" s="569">
        <v>4.9004368924823831</v>
      </c>
      <c r="I34" s="568"/>
      <c r="J34" s="569">
        <v>4.6060086912294302</v>
      </c>
      <c r="K34" s="568"/>
      <c r="L34" s="569">
        <v>4.4058656737129542</v>
      </c>
      <c r="M34" s="568"/>
      <c r="N34" s="569">
        <v>1.6840694352071566</v>
      </c>
      <c r="O34" s="568"/>
      <c r="P34" s="569">
        <v>3.5082202354832805</v>
      </c>
      <c r="Q34" s="568"/>
      <c r="R34" s="569">
        <v>4.8957862085029094</v>
      </c>
      <c r="S34" s="568"/>
      <c r="T34" s="569">
        <v>7.0340021712613332</v>
      </c>
      <c r="U34" s="568"/>
      <c r="V34" s="569">
        <v>6.7696824530602102</v>
      </c>
      <c r="W34" s="568"/>
      <c r="X34" s="569">
        <v>7.3644723620867696</v>
      </c>
      <c r="Y34" s="568"/>
      <c r="Z34" s="569">
        <v>9.7685543806144626</v>
      </c>
      <c r="AA34" s="568"/>
      <c r="AB34" s="569">
        <v>8.0124081822293629</v>
      </c>
      <c r="AC34" s="568"/>
      <c r="AD34" s="569">
        <v>6.9202332160270048</v>
      </c>
      <c r="AE34" s="568"/>
      <c r="AF34" s="569">
        <v>5.40059305017959</v>
      </c>
      <c r="AG34" s="568"/>
      <c r="AH34" s="569">
        <v>5.5650675950030584</v>
      </c>
      <c r="AI34" s="568"/>
      <c r="AJ34" s="569">
        <v>7.587559077314789</v>
      </c>
      <c r="AK34" s="568"/>
      <c r="AL34" s="569">
        <v>5.6762551632200324</v>
      </c>
      <c r="AM34" s="568"/>
      <c r="AN34" s="569">
        <v>5.1387248405333636</v>
      </c>
      <c r="AO34" s="568"/>
      <c r="AP34" s="569">
        <v>0.75901652392193641</v>
      </c>
      <c r="AQ34" s="568"/>
      <c r="AR34" s="569">
        <v>0.74721732578559352</v>
      </c>
      <c r="AS34" s="568"/>
      <c r="AT34" s="569">
        <v>1.7595564005607973</v>
      </c>
      <c r="AU34" s="568" t="s">
        <v>1168</v>
      </c>
      <c r="AV34" s="569">
        <v>1.1257085587135971</v>
      </c>
      <c r="AW34" s="568"/>
      <c r="AX34" s="569">
        <v>1.2533754339959067</v>
      </c>
      <c r="AY34" s="568"/>
      <c r="AZ34" s="569">
        <v>1.2499213794919668</v>
      </c>
      <c r="BA34" s="568"/>
      <c r="BB34" s="569">
        <v>1.3750725192787592</v>
      </c>
      <c r="BC34" s="568"/>
      <c r="BD34" s="569">
        <v>1.3681480766578789</v>
      </c>
      <c r="BE34" s="568"/>
      <c r="BF34" s="569">
        <v>1.2071227436291931</v>
      </c>
      <c r="BG34" s="568"/>
      <c r="BH34" s="569">
        <v>1.1698071284959348</v>
      </c>
      <c r="BI34" s="568"/>
      <c r="BJ34" s="569" t="s">
        <v>700</v>
      </c>
      <c r="BK34" s="571"/>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474" t="str">
        <f>Parameters!S34</f>
        <v>Repair and installation of machinery and equipment</v>
      </c>
      <c r="E35" s="473"/>
      <c r="F35" s="567">
        <v>7.9560242461694344</v>
      </c>
      <c r="G35" s="568"/>
      <c r="H35" s="569">
        <v>8.513656233365408</v>
      </c>
      <c r="I35" s="568"/>
      <c r="J35" s="569">
        <v>8.5111370721207749</v>
      </c>
      <c r="K35" s="568"/>
      <c r="L35" s="569">
        <v>9.289010081343303</v>
      </c>
      <c r="M35" s="568"/>
      <c r="N35" s="569">
        <v>7.5453872468364782</v>
      </c>
      <c r="O35" s="568"/>
      <c r="P35" s="569">
        <v>6.8034356033497057</v>
      </c>
      <c r="Q35" s="568"/>
      <c r="R35" s="569">
        <v>8.2116619375539184</v>
      </c>
      <c r="S35" s="568"/>
      <c r="T35" s="569">
        <v>8.1779775679537483</v>
      </c>
      <c r="U35" s="568"/>
      <c r="V35" s="569">
        <v>9.2470246740079762</v>
      </c>
      <c r="W35" s="568"/>
      <c r="X35" s="569">
        <v>10.093385098058889</v>
      </c>
      <c r="Y35" s="568"/>
      <c r="Z35" s="569">
        <v>11.686602071540717</v>
      </c>
      <c r="AA35" s="568"/>
      <c r="AB35" s="569">
        <v>9.4623941199221733</v>
      </c>
      <c r="AC35" s="568"/>
      <c r="AD35" s="569">
        <v>9.3774790830564037</v>
      </c>
      <c r="AE35" s="568"/>
      <c r="AF35" s="569">
        <v>7.884875411411044</v>
      </c>
      <c r="AG35" s="568"/>
      <c r="AH35" s="569">
        <v>6.6616920558407928</v>
      </c>
      <c r="AI35" s="568"/>
      <c r="AJ35" s="569">
        <v>7.9494547926368568</v>
      </c>
      <c r="AK35" s="568"/>
      <c r="AL35" s="569">
        <v>7.688422243674025</v>
      </c>
      <c r="AM35" s="568"/>
      <c r="AN35" s="569">
        <v>6.7201700224594587</v>
      </c>
      <c r="AO35" s="568"/>
      <c r="AP35" s="569">
        <v>0.97565667463562222</v>
      </c>
      <c r="AQ35" s="568"/>
      <c r="AR35" s="569">
        <v>1.1793725640744346</v>
      </c>
      <c r="AS35" s="568"/>
      <c r="AT35" s="569">
        <v>1.6733848058389822</v>
      </c>
      <c r="AU35" s="568"/>
      <c r="AV35" s="569">
        <v>1.6973732108439012</v>
      </c>
      <c r="AW35" s="568"/>
      <c r="AX35" s="569">
        <v>1.9697973025149667</v>
      </c>
      <c r="AY35" s="568"/>
      <c r="AZ35" s="569">
        <v>1.8559467098559106</v>
      </c>
      <c r="BA35" s="568"/>
      <c r="BB35" s="569">
        <v>2.1009892595086241</v>
      </c>
      <c r="BC35" s="568"/>
      <c r="BD35" s="569">
        <v>2.3052027156455939</v>
      </c>
      <c r="BE35" s="568"/>
      <c r="BF35" s="569">
        <v>1.948021947833066</v>
      </c>
      <c r="BG35" s="568"/>
      <c r="BH35" s="569">
        <v>2.0055933200280545</v>
      </c>
      <c r="BI35" s="568"/>
      <c r="BJ35" s="569" t="s">
        <v>700</v>
      </c>
      <c r="BK35" s="571"/>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479" t="str">
        <f>Parameters!S35</f>
        <v>Electricity, gas, steam and air conditioning supply</v>
      </c>
      <c r="E36" s="472"/>
      <c r="F36" s="564">
        <v>29.946431040296257</v>
      </c>
      <c r="G36" s="568"/>
      <c r="H36" s="565">
        <v>35.653319486856198</v>
      </c>
      <c r="I36" s="568"/>
      <c r="J36" s="565">
        <v>30.564689358640283</v>
      </c>
      <c r="K36" s="568"/>
      <c r="L36" s="565">
        <v>30.93080468909298</v>
      </c>
      <c r="M36" s="568"/>
      <c r="N36" s="565">
        <v>35.834721480281509</v>
      </c>
      <c r="O36" s="568"/>
      <c r="P36" s="565">
        <v>26.717781127067845</v>
      </c>
      <c r="Q36" s="568"/>
      <c r="R36" s="565">
        <v>20.76163880842255</v>
      </c>
      <c r="S36" s="568"/>
      <c r="T36" s="565">
        <v>27.778941234711656</v>
      </c>
      <c r="U36" s="568"/>
      <c r="V36" s="565">
        <v>32.014985035370522</v>
      </c>
      <c r="W36" s="568"/>
      <c r="X36" s="565">
        <v>36.499952402088539</v>
      </c>
      <c r="Y36" s="568"/>
      <c r="Z36" s="565">
        <v>35.804650125801039</v>
      </c>
      <c r="AA36" s="568"/>
      <c r="AB36" s="565">
        <v>37.317838250577005</v>
      </c>
      <c r="AC36" s="568"/>
      <c r="AD36" s="565">
        <v>43.622419614178916</v>
      </c>
      <c r="AE36" s="568"/>
      <c r="AF36" s="565">
        <v>37.874611770441888</v>
      </c>
      <c r="AG36" s="568"/>
      <c r="AH36" s="565">
        <v>27.43419951300303</v>
      </c>
      <c r="AI36" s="568"/>
      <c r="AJ36" s="565">
        <v>31.968478274026165</v>
      </c>
      <c r="AK36" s="568"/>
      <c r="AL36" s="565">
        <v>28.974167226210916</v>
      </c>
      <c r="AM36" s="568"/>
      <c r="AN36" s="565">
        <v>27.708459089169519</v>
      </c>
      <c r="AO36" s="568"/>
      <c r="AP36" s="565">
        <v>0.2087589451349291</v>
      </c>
      <c r="AQ36" s="568"/>
      <c r="AR36" s="565">
        <v>0.2796331059371131</v>
      </c>
      <c r="AS36" s="568"/>
      <c r="AT36" s="565">
        <v>0.34664819184436252</v>
      </c>
      <c r="AU36" s="568"/>
      <c r="AV36" s="565">
        <v>0.35887954128540622</v>
      </c>
      <c r="AW36" s="568"/>
      <c r="AX36" s="565">
        <v>0.47056073827828576</v>
      </c>
      <c r="AY36" s="568"/>
      <c r="AZ36" s="565">
        <v>0.47518609468786011</v>
      </c>
      <c r="BA36" s="568"/>
      <c r="BB36" s="565">
        <v>0.58586473335530564</v>
      </c>
      <c r="BC36" s="568"/>
      <c r="BD36" s="565">
        <v>0.52602176782288401</v>
      </c>
      <c r="BE36" s="568"/>
      <c r="BF36" s="565">
        <v>0.49918432972598109</v>
      </c>
      <c r="BG36" s="568"/>
      <c r="BH36" s="565">
        <v>0.4773010533938456</v>
      </c>
      <c r="BI36" s="568"/>
      <c r="BJ36" s="565" t="s">
        <v>700</v>
      </c>
      <c r="BK36" s="571"/>
      <c r="CJ36" s="303"/>
      <c r="CK36" s="303"/>
      <c r="CL36" s="303"/>
      <c r="CM36" s="304" t="s">
        <v>59</v>
      </c>
      <c r="CN36" s="303" t="s">
        <v>946</v>
      </c>
      <c r="CO36" s="303"/>
      <c r="CP36" s="303"/>
      <c r="CQ36" s="303"/>
      <c r="CR36" s="303"/>
      <c r="CS36" s="303"/>
      <c r="CT36" s="303"/>
    </row>
    <row r="37" spans="1:98" s="13" customFormat="1">
      <c r="A37" s="36"/>
      <c r="B37" s="207" t="str">
        <f>Parameters!Q36</f>
        <v>E</v>
      </c>
      <c r="C37" s="208"/>
      <c r="D37" s="479" t="str">
        <f>Parameters!S36</f>
        <v>Water supply; sewerage, waste management and remediation activities</v>
      </c>
      <c r="E37" s="481"/>
      <c r="F37" s="564">
        <v>16.91420687155734</v>
      </c>
      <c r="G37" s="568"/>
      <c r="H37" s="565">
        <v>19.556068295302779</v>
      </c>
      <c r="I37" s="568"/>
      <c r="J37" s="565">
        <v>16.216664824885804</v>
      </c>
      <c r="K37" s="568"/>
      <c r="L37" s="565">
        <v>16.812216844535474</v>
      </c>
      <c r="M37" s="568"/>
      <c r="N37" s="565">
        <v>16.608668088504679</v>
      </c>
      <c r="O37" s="568"/>
      <c r="P37" s="565">
        <v>12.898309217375601</v>
      </c>
      <c r="Q37" s="568"/>
      <c r="R37" s="565">
        <v>13.759439012442272</v>
      </c>
      <c r="S37" s="568"/>
      <c r="T37" s="565">
        <v>14.785949723573587</v>
      </c>
      <c r="U37" s="568"/>
      <c r="V37" s="565">
        <v>14.650428804734808</v>
      </c>
      <c r="W37" s="568"/>
      <c r="X37" s="565">
        <v>14.073283702912722</v>
      </c>
      <c r="Y37" s="568"/>
      <c r="Z37" s="565">
        <v>16.039542020586769</v>
      </c>
      <c r="AA37" s="568"/>
      <c r="AB37" s="565">
        <v>12.624187765461453</v>
      </c>
      <c r="AC37" s="568"/>
      <c r="AD37" s="565">
        <v>22.209667703485295</v>
      </c>
      <c r="AE37" s="568"/>
      <c r="AF37" s="565">
        <v>16.750785069633881</v>
      </c>
      <c r="AG37" s="568"/>
      <c r="AH37" s="565">
        <v>12.171981531670969</v>
      </c>
      <c r="AI37" s="568"/>
      <c r="AJ37" s="565">
        <v>10.152856291395903</v>
      </c>
      <c r="AK37" s="568"/>
      <c r="AL37" s="565">
        <v>6.9051605434173329</v>
      </c>
      <c r="AM37" s="568"/>
      <c r="AN37" s="565">
        <v>7.2045429297329644</v>
      </c>
      <c r="AO37" s="568"/>
      <c r="AP37" s="565">
        <v>1.5371337559443528</v>
      </c>
      <c r="AQ37" s="568"/>
      <c r="AR37" s="565">
        <v>1.2438117340050503</v>
      </c>
      <c r="AS37" s="568"/>
      <c r="AT37" s="565">
        <v>1.8213095137698763</v>
      </c>
      <c r="AU37" s="568"/>
      <c r="AV37" s="565">
        <v>2.2831305120192695</v>
      </c>
      <c r="AW37" s="568"/>
      <c r="AX37" s="565">
        <v>2.014873383553895</v>
      </c>
      <c r="AY37" s="568"/>
      <c r="AZ37" s="565">
        <v>2.40079609238225</v>
      </c>
      <c r="BA37" s="568"/>
      <c r="BB37" s="565">
        <v>2.6456990050529092</v>
      </c>
      <c r="BC37" s="568"/>
      <c r="BD37" s="565">
        <v>2.2077658582616939</v>
      </c>
      <c r="BE37" s="568"/>
      <c r="BF37" s="565">
        <v>3.4324912292819625</v>
      </c>
      <c r="BG37" s="568"/>
      <c r="BH37" s="565">
        <v>3.0691175726440703</v>
      </c>
      <c r="BI37" s="568"/>
      <c r="BJ37" s="565" t="s">
        <v>700</v>
      </c>
      <c r="BK37" s="571"/>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474" t="str">
        <f>Parameters!S37</f>
        <v>Water collection, treatment and supply</v>
      </c>
      <c r="E38" s="473"/>
      <c r="F38" s="567">
        <v>10.701673702038487</v>
      </c>
      <c r="G38" s="568"/>
      <c r="H38" s="569">
        <v>11.607180605469594</v>
      </c>
      <c r="I38" s="568"/>
      <c r="J38" s="569">
        <v>10.582318702435296</v>
      </c>
      <c r="K38" s="568"/>
      <c r="L38" s="569">
        <v>10.473095721771626</v>
      </c>
      <c r="M38" s="568"/>
      <c r="N38" s="569">
        <v>10.674527144049724</v>
      </c>
      <c r="O38" s="568"/>
      <c r="P38" s="569">
        <v>7.0328363614233123</v>
      </c>
      <c r="Q38" s="568"/>
      <c r="R38" s="569">
        <v>6.9603539078771641</v>
      </c>
      <c r="S38" s="568"/>
      <c r="T38" s="569">
        <v>7.765617600049417</v>
      </c>
      <c r="U38" s="568"/>
      <c r="V38" s="569">
        <v>8.0703984574943828</v>
      </c>
      <c r="W38" s="568"/>
      <c r="X38" s="569">
        <v>8.9776876573930888</v>
      </c>
      <c r="Y38" s="568"/>
      <c r="Z38" s="569">
        <v>9.3577431027536147</v>
      </c>
      <c r="AA38" s="568"/>
      <c r="AB38" s="569">
        <v>6.9726154360293284</v>
      </c>
      <c r="AC38" s="568"/>
      <c r="AD38" s="569">
        <v>12.390720258135833</v>
      </c>
      <c r="AE38" s="568"/>
      <c r="AF38" s="569">
        <v>8.5384018756371987</v>
      </c>
      <c r="AG38" s="568"/>
      <c r="AH38" s="569">
        <v>5.9903546591062691</v>
      </c>
      <c r="AI38" s="568"/>
      <c r="AJ38" s="569">
        <v>4.4851927175928008</v>
      </c>
      <c r="AK38" s="568"/>
      <c r="AL38" s="569">
        <v>3.0604005149664082</v>
      </c>
      <c r="AM38" s="568"/>
      <c r="AN38" s="569">
        <v>2.9345410144239801</v>
      </c>
      <c r="AO38" s="568"/>
      <c r="AP38" s="569">
        <v>0.54038083236827206</v>
      </c>
      <c r="AQ38" s="568" t="s">
        <v>1168</v>
      </c>
      <c r="AR38" s="569">
        <v>0.35701998242057875</v>
      </c>
      <c r="AS38" s="568"/>
      <c r="AT38" s="569">
        <v>0.56595408209255205</v>
      </c>
      <c r="AU38" s="568"/>
      <c r="AV38" s="569">
        <v>0.54602979766026305</v>
      </c>
      <c r="AW38" s="568"/>
      <c r="AX38" s="569">
        <v>0.6367950711694802</v>
      </c>
      <c r="AY38" s="568"/>
      <c r="AZ38" s="569">
        <v>0.56728758195281681</v>
      </c>
      <c r="BA38" s="568"/>
      <c r="BB38" s="569">
        <v>0.73607020586577299</v>
      </c>
      <c r="BC38" s="568"/>
      <c r="BD38" s="569">
        <v>0.64071001846066578</v>
      </c>
      <c r="BE38" s="568"/>
      <c r="BF38" s="569">
        <v>0.60626241771547817</v>
      </c>
      <c r="BG38" s="568"/>
      <c r="BH38" s="569">
        <v>0.61730059456043962</v>
      </c>
      <c r="BI38" s="568"/>
      <c r="BJ38" s="569" t="s">
        <v>700</v>
      </c>
      <c r="BK38" s="571"/>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474" t="str">
        <f>Parameters!S38</f>
        <v>Sewerage, waste management, remediation activities</v>
      </c>
      <c r="E39" s="473"/>
      <c r="F39" s="567">
        <v>6.2125331695188519</v>
      </c>
      <c r="G39" s="568"/>
      <c r="H39" s="569">
        <v>7.9488876898331835</v>
      </c>
      <c r="I39" s="568"/>
      <c r="J39" s="569">
        <v>5.6343461224505074</v>
      </c>
      <c r="K39" s="568"/>
      <c r="L39" s="569">
        <v>6.3391211227638484</v>
      </c>
      <c r="M39" s="568"/>
      <c r="N39" s="569">
        <v>5.9341409444549562</v>
      </c>
      <c r="O39" s="568"/>
      <c r="P39" s="569">
        <v>5.86547285595229</v>
      </c>
      <c r="Q39" s="568"/>
      <c r="R39" s="569">
        <v>6.7990851045651066</v>
      </c>
      <c r="S39" s="568"/>
      <c r="T39" s="569">
        <v>7.0203321235241694</v>
      </c>
      <c r="U39" s="568"/>
      <c r="V39" s="569">
        <v>6.5800303472404247</v>
      </c>
      <c r="W39" s="568"/>
      <c r="X39" s="569">
        <v>5.0955960455196321</v>
      </c>
      <c r="Y39" s="568"/>
      <c r="Z39" s="569">
        <v>6.6817989178331549</v>
      </c>
      <c r="AA39" s="568"/>
      <c r="AB39" s="569">
        <v>5.6515723294321258</v>
      </c>
      <c r="AC39" s="568"/>
      <c r="AD39" s="569">
        <v>9.8189474453494601</v>
      </c>
      <c r="AE39" s="568"/>
      <c r="AF39" s="569">
        <v>8.2123831939966827</v>
      </c>
      <c r="AG39" s="568"/>
      <c r="AH39" s="569">
        <v>6.1816268725646992</v>
      </c>
      <c r="AI39" s="568"/>
      <c r="AJ39" s="569">
        <v>5.6676635738031029</v>
      </c>
      <c r="AK39" s="568"/>
      <c r="AL39" s="569">
        <v>3.8447600284509247</v>
      </c>
      <c r="AM39" s="568"/>
      <c r="AN39" s="569">
        <v>4.2700019153089839</v>
      </c>
      <c r="AO39" s="568"/>
      <c r="AP39" s="569">
        <v>0.9967529235760807</v>
      </c>
      <c r="AQ39" s="568"/>
      <c r="AR39" s="569">
        <v>0.88679175158447154</v>
      </c>
      <c r="AS39" s="568"/>
      <c r="AT39" s="569">
        <v>1.2553554316773243</v>
      </c>
      <c r="AU39" s="568"/>
      <c r="AV39" s="569">
        <v>1.7371007143590063</v>
      </c>
      <c r="AW39" s="568"/>
      <c r="AX39" s="569">
        <v>1.3780783123844149</v>
      </c>
      <c r="AY39" s="568"/>
      <c r="AZ39" s="569">
        <v>1.8335085104294331</v>
      </c>
      <c r="BA39" s="568"/>
      <c r="BB39" s="569">
        <v>1.9096287991871361</v>
      </c>
      <c r="BC39" s="568"/>
      <c r="BD39" s="569">
        <v>1.5670558398010281</v>
      </c>
      <c r="BE39" s="568"/>
      <c r="BF39" s="569">
        <v>2.8262288115664842</v>
      </c>
      <c r="BG39" s="568" t="s">
        <v>749</v>
      </c>
      <c r="BH39" s="569">
        <v>2.4518169780836305</v>
      </c>
      <c r="BI39" s="568"/>
      <c r="BJ39" s="569" t="s">
        <v>700</v>
      </c>
      <c r="BK39" s="571"/>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479" t="str">
        <f>Parameters!S39</f>
        <v>Construction</v>
      </c>
      <c r="E40" s="472"/>
      <c r="F40" s="564">
        <v>123.39869004608869</v>
      </c>
      <c r="G40" s="568"/>
      <c r="H40" s="565">
        <v>132.27344344962782</v>
      </c>
      <c r="I40" s="568"/>
      <c r="J40" s="565">
        <v>128.78874549548607</v>
      </c>
      <c r="K40" s="568"/>
      <c r="L40" s="565">
        <v>136.93045261246613</v>
      </c>
      <c r="M40" s="568"/>
      <c r="N40" s="565">
        <v>122.89226996587415</v>
      </c>
      <c r="O40" s="568"/>
      <c r="P40" s="565">
        <v>101.65208709144231</v>
      </c>
      <c r="Q40" s="568"/>
      <c r="R40" s="565">
        <v>107.87291741541104</v>
      </c>
      <c r="S40" s="568"/>
      <c r="T40" s="565">
        <v>123.15901640835632</v>
      </c>
      <c r="U40" s="568"/>
      <c r="V40" s="565">
        <v>117.21577012614088</v>
      </c>
      <c r="W40" s="568"/>
      <c r="X40" s="565">
        <v>121.99920061413559</v>
      </c>
      <c r="Y40" s="568"/>
      <c r="Z40" s="565">
        <v>137.35950637830686</v>
      </c>
      <c r="AA40" s="568"/>
      <c r="AB40" s="565">
        <v>114.92452642111964</v>
      </c>
      <c r="AC40" s="568"/>
      <c r="AD40" s="565">
        <v>196.18885785323283</v>
      </c>
      <c r="AE40" s="568" t="s">
        <v>745</v>
      </c>
      <c r="AF40" s="565">
        <v>160.29929543232237</v>
      </c>
      <c r="AG40" s="568"/>
      <c r="AH40" s="565">
        <v>132.62611423393602</v>
      </c>
      <c r="AI40" s="568"/>
      <c r="AJ40" s="565">
        <v>118.83925538903732</v>
      </c>
      <c r="AK40" s="568"/>
      <c r="AL40" s="565">
        <v>85.404007771020034</v>
      </c>
      <c r="AM40" s="568"/>
      <c r="AN40" s="565">
        <v>78.990369990199355</v>
      </c>
      <c r="AO40" s="568"/>
      <c r="AP40" s="565">
        <v>19.522621864251356</v>
      </c>
      <c r="AQ40" s="568"/>
      <c r="AR40" s="565">
        <v>19.044328943337771</v>
      </c>
      <c r="AS40" s="568"/>
      <c r="AT40" s="565">
        <v>26.385378219957211</v>
      </c>
      <c r="AU40" s="568"/>
      <c r="AV40" s="565">
        <v>27.591415404053937</v>
      </c>
      <c r="AW40" s="568"/>
      <c r="AX40" s="565">
        <v>28.899519582696829</v>
      </c>
      <c r="AY40" s="568"/>
      <c r="AZ40" s="565">
        <v>30.083235381269002</v>
      </c>
      <c r="BA40" s="568"/>
      <c r="BB40" s="565">
        <v>34.787010771655986</v>
      </c>
      <c r="BC40" s="568"/>
      <c r="BD40" s="565">
        <v>31.078716001503896</v>
      </c>
      <c r="BE40" s="568"/>
      <c r="BF40" s="565">
        <v>31.490508664906798</v>
      </c>
      <c r="BG40" s="568"/>
      <c r="BH40" s="565">
        <v>30.932480455921482</v>
      </c>
      <c r="BI40" s="568"/>
      <c r="BJ40" s="565" t="s">
        <v>700</v>
      </c>
      <c r="BK40" s="571"/>
      <c r="CJ40" s="303"/>
      <c r="CK40" s="303"/>
      <c r="CL40" s="303"/>
      <c r="CM40" s="304" t="s">
        <v>159</v>
      </c>
      <c r="CN40" s="303" t="s">
        <v>946</v>
      </c>
      <c r="CO40" s="303"/>
      <c r="CP40" s="303"/>
      <c r="CQ40" s="303"/>
      <c r="CR40" s="303"/>
      <c r="CS40" s="303"/>
      <c r="CT40" s="303"/>
    </row>
    <row r="41" spans="1:98" s="13" customFormat="1">
      <c r="A41" s="36"/>
      <c r="B41" s="207" t="str">
        <f>Parameters!Q40</f>
        <v>G</v>
      </c>
      <c r="C41" s="208"/>
      <c r="D41" s="479" t="str">
        <f>Parameters!S40</f>
        <v>Wholesale and retail trade; repair of motor vehicles and motorcycles</v>
      </c>
      <c r="E41" s="481"/>
      <c r="F41" s="564">
        <v>120.09408373436858</v>
      </c>
      <c r="G41" s="568"/>
      <c r="H41" s="565">
        <v>121.57060331233623</v>
      </c>
      <c r="I41" s="568"/>
      <c r="J41" s="565">
        <v>124.93372992943976</v>
      </c>
      <c r="K41" s="568"/>
      <c r="L41" s="565">
        <v>136.41511791817769</v>
      </c>
      <c r="M41" s="568"/>
      <c r="N41" s="565">
        <v>128.08165277701391</v>
      </c>
      <c r="O41" s="568"/>
      <c r="P41" s="565">
        <v>105.9171028647967</v>
      </c>
      <c r="Q41" s="568"/>
      <c r="R41" s="565">
        <v>121.8353432994335</v>
      </c>
      <c r="S41" s="568"/>
      <c r="T41" s="565">
        <v>129.89972841487952</v>
      </c>
      <c r="U41" s="568"/>
      <c r="V41" s="565">
        <v>132.57732051071622</v>
      </c>
      <c r="W41" s="568"/>
      <c r="X41" s="565">
        <v>143.00478414033847</v>
      </c>
      <c r="Y41" s="568"/>
      <c r="Z41" s="565">
        <v>169.29082530412856</v>
      </c>
      <c r="AA41" s="568"/>
      <c r="AB41" s="565">
        <v>139.89678000445039</v>
      </c>
      <c r="AC41" s="568"/>
      <c r="AD41" s="565">
        <v>135.31226067438092</v>
      </c>
      <c r="AE41" s="568"/>
      <c r="AF41" s="565">
        <v>135.39239727731831</v>
      </c>
      <c r="AG41" s="568"/>
      <c r="AH41" s="565">
        <v>129.53593363849848</v>
      </c>
      <c r="AI41" s="568"/>
      <c r="AJ41" s="565">
        <v>141.19263324914348</v>
      </c>
      <c r="AK41" s="568"/>
      <c r="AL41" s="565">
        <v>105.13893677730528</v>
      </c>
      <c r="AM41" s="568"/>
      <c r="AN41" s="565">
        <v>104.42089466167621</v>
      </c>
      <c r="AO41" s="568"/>
      <c r="AP41" s="565">
        <v>54.661399997563294</v>
      </c>
      <c r="AQ41" s="568"/>
      <c r="AR41" s="565">
        <v>45.495443244763777</v>
      </c>
      <c r="AS41" s="568"/>
      <c r="AT41" s="565">
        <v>61.467343134924761</v>
      </c>
      <c r="AU41" s="568" t="s">
        <v>748</v>
      </c>
      <c r="AV41" s="565">
        <v>70.344792202801443</v>
      </c>
      <c r="AW41" s="568"/>
      <c r="AX41" s="565">
        <v>75.598668365993731</v>
      </c>
      <c r="AY41" s="568"/>
      <c r="AZ41" s="565">
        <v>82.943569471243563</v>
      </c>
      <c r="BA41" s="568"/>
      <c r="BB41" s="565">
        <v>89.610713743050113</v>
      </c>
      <c r="BC41" s="568"/>
      <c r="BD41" s="565">
        <v>71.300933642391001</v>
      </c>
      <c r="BE41" s="568"/>
      <c r="BF41" s="565">
        <v>71.322072054136584</v>
      </c>
      <c r="BG41" s="568"/>
      <c r="BH41" s="565">
        <v>77.303629241039573</v>
      </c>
      <c r="BI41" s="568"/>
      <c r="BJ41" s="565" t="s">
        <v>700</v>
      </c>
      <c r="BK41" s="571"/>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471" t="str">
        <f>Parameters!S41</f>
        <v>Wholesale and retail trade and repair of motor vehicles and motorcycles</v>
      </c>
      <c r="E42" s="472"/>
      <c r="F42" s="567">
        <v>18.453043869697179</v>
      </c>
      <c r="G42" s="568"/>
      <c r="H42" s="569">
        <v>28.217141916906645</v>
      </c>
      <c r="I42" s="568"/>
      <c r="J42" s="569">
        <v>23.168739706799602</v>
      </c>
      <c r="K42" s="568"/>
      <c r="L42" s="569">
        <v>29.896952099073804</v>
      </c>
      <c r="M42" s="568"/>
      <c r="N42" s="569">
        <v>21.702414194928821</v>
      </c>
      <c r="O42" s="568"/>
      <c r="P42" s="569">
        <v>20.038852521105547</v>
      </c>
      <c r="Q42" s="568"/>
      <c r="R42" s="569">
        <v>31.632209837799962</v>
      </c>
      <c r="S42" s="568"/>
      <c r="T42" s="569">
        <v>30.183525626505496</v>
      </c>
      <c r="U42" s="568"/>
      <c r="V42" s="569">
        <v>28.486640271429639</v>
      </c>
      <c r="W42" s="568"/>
      <c r="X42" s="569">
        <v>36.421095755325645</v>
      </c>
      <c r="Y42" s="568"/>
      <c r="Z42" s="569">
        <v>37.419030311567653</v>
      </c>
      <c r="AA42" s="568"/>
      <c r="AB42" s="569">
        <v>34.826160621649571</v>
      </c>
      <c r="AC42" s="568"/>
      <c r="AD42" s="569">
        <v>33.236267126566979</v>
      </c>
      <c r="AE42" s="568"/>
      <c r="AF42" s="569">
        <v>32.588039135629593</v>
      </c>
      <c r="AG42" s="568"/>
      <c r="AH42" s="569">
        <v>21.208224112685166</v>
      </c>
      <c r="AI42" s="568"/>
      <c r="AJ42" s="569">
        <v>15.476328841857949</v>
      </c>
      <c r="AK42" s="568"/>
      <c r="AL42" s="569">
        <v>9.1332180566670882</v>
      </c>
      <c r="AM42" s="568"/>
      <c r="AN42" s="569">
        <v>10.68268882918257</v>
      </c>
      <c r="AO42" s="568"/>
      <c r="AP42" s="569">
        <v>7.590585830084164</v>
      </c>
      <c r="AQ42" s="568"/>
      <c r="AR42" s="569">
        <v>5.7189744988480964</v>
      </c>
      <c r="AS42" s="568"/>
      <c r="AT42" s="569">
        <v>8.0634211312466757</v>
      </c>
      <c r="AU42" s="568"/>
      <c r="AV42" s="569">
        <v>7.4806949316331837</v>
      </c>
      <c r="AW42" s="568"/>
      <c r="AX42" s="569">
        <v>10.978212178411736</v>
      </c>
      <c r="AY42" s="568"/>
      <c r="AZ42" s="569">
        <v>14.256054791811085</v>
      </c>
      <c r="BA42" s="568"/>
      <c r="BB42" s="569">
        <v>17.840095891181353</v>
      </c>
      <c r="BC42" s="568"/>
      <c r="BD42" s="569">
        <v>14.21968259767625</v>
      </c>
      <c r="BE42" s="568"/>
      <c r="BF42" s="569">
        <v>13.230724540110161</v>
      </c>
      <c r="BG42" s="568"/>
      <c r="BH42" s="569">
        <v>16.433748866331193</v>
      </c>
      <c r="BI42" s="568"/>
      <c r="BJ42" s="569" t="s">
        <v>700</v>
      </c>
      <c r="BK42" s="571"/>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471" t="str">
        <f>Parameters!S42</f>
        <v>Wholesale trade, except of motor vehicles and motorcycles</v>
      </c>
      <c r="E43" s="472"/>
      <c r="F43" s="567">
        <v>50.230171175127857</v>
      </c>
      <c r="G43" s="568"/>
      <c r="H43" s="569">
        <v>43.496116624314936</v>
      </c>
      <c r="I43" s="568"/>
      <c r="J43" s="569">
        <v>63.575753611388954</v>
      </c>
      <c r="K43" s="568"/>
      <c r="L43" s="569">
        <v>60.600900926120232</v>
      </c>
      <c r="M43" s="568"/>
      <c r="N43" s="569">
        <v>70.489999604647437</v>
      </c>
      <c r="O43" s="568"/>
      <c r="P43" s="569">
        <v>54.831772624606295</v>
      </c>
      <c r="Q43" s="568"/>
      <c r="R43" s="569">
        <v>51.040998686122855</v>
      </c>
      <c r="S43" s="568"/>
      <c r="T43" s="569">
        <v>50.781447576585947</v>
      </c>
      <c r="U43" s="568"/>
      <c r="V43" s="569">
        <v>51.464112205353018</v>
      </c>
      <c r="W43" s="568"/>
      <c r="X43" s="569">
        <v>58.063583342662994</v>
      </c>
      <c r="Y43" s="568"/>
      <c r="Z43" s="569">
        <v>68.713170037517557</v>
      </c>
      <c r="AA43" s="568"/>
      <c r="AB43" s="569">
        <v>51.357607088317941</v>
      </c>
      <c r="AC43" s="568"/>
      <c r="AD43" s="569">
        <v>53.85667805859083</v>
      </c>
      <c r="AE43" s="568"/>
      <c r="AF43" s="569">
        <v>54.978178208003698</v>
      </c>
      <c r="AG43" s="568"/>
      <c r="AH43" s="569">
        <v>63.776712108774944</v>
      </c>
      <c r="AI43" s="568"/>
      <c r="AJ43" s="569">
        <v>73.061645390117789</v>
      </c>
      <c r="AK43" s="568"/>
      <c r="AL43" s="569">
        <v>52.724256435229556</v>
      </c>
      <c r="AM43" s="568"/>
      <c r="AN43" s="569">
        <v>39.675219312894747</v>
      </c>
      <c r="AO43" s="568"/>
      <c r="AP43" s="569">
        <v>27.173274996800366</v>
      </c>
      <c r="AQ43" s="568"/>
      <c r="AR43" s="569">
        <v>21.775890824910142</v>
      </c>
      <c r="AS43" s="568"/>
      <c r="AT43" s="569">
        <v>26.288148402095455</v>
      </c>
      <c r="AU43" s="568"/>
      <c r="AV43" s="569">
        <v>35.083273382676069</v>
      </c>
      <c r="AW43" s="568"/>
      <c r="AX43" s="569">
        <v>36.006552095847354</v>
      </c>
      <c r="AY43" s="568"/>
      <c r="AZ43" s="569">
        <v>36.856026481249998</v>
      </c>
      <c r="BA43" s="568"/>
      <c r="BB43" s="569">
        <v>36.975104884441443</v>
      </c>
      <c r="BC43" s="568"/>
      <c r="BD43" s="569">
        <v>30.536979733085829</v>
      </c>
      <c r="BE43" s="568"/>
      <c r="BF43" s="569">
        <v>32.914428298229247</v>
      </c>
      <c r="BG43" s="568"/>
      <c r="BH43" s="569">
        <v>34.9099293127801</v>
      </c>
      <c r="BI43" s="568"/>
      <c r="BJ43" s="569" t="s">
        <v>700</v>
      </c>
      <c r="BK43" s="571"/>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471" t="str">
        <f>Parameters!S43</f>
        <v>Retail trade, except of motor vehicles and motorcycles</v>
      </c>
      <c r="E44" s="472"/>
      <c r="F44" s="567">
        <v>51.410868689543541</v>
      </c>
      <c r="G44" s="568"/>
      <c r="H44" s="569">
        <v>49.857344771114654</v>
      </c>
      <c r="I44" s="568"/>
      <c r="J44" s="569">
        <v>38.189236611251204</v>
      </c>
      <c r="K44" s="568"/>
      <c r="L44" s="569">
        <v>45.91726489298366</v>
      </c>
      <c r="M44" s="568"/>
      <c r="N44" s="569">
        <v>35.889238977437643</v>
      </c>
      <c r="O44" s="568"/>
      <c r="P44" s="569">
        <v>31.046477719084859</v>
      </c>
      <c r="Q44" s="568"/>
      <c r="R44" s="569">
        <v>39.162134775510673</v>
      </c>
      <c r="S44" s="568"/>
      <c r="T44" s="569">
        <v>48.93475521178808</v>
      </c>
      <c r="U44" s="568"/>
      <c r="V44" s="569">
        <v>52.62656803393358</v>
      </c>
      <c r="W44" s="568"/>
      <c r="X44" s="569">
        <v>48.520105042349826</v>
      </c>
      <c r="Y44" s="568"/>
      <c r="Z44" s="569">
        <v>63.158624955043344</v>
      </c>
      <c r="AA44" s="568"/>
      <c r="AB44" s="569">
        <v>53.713012294482887</v>
      </c>
      <c r="AC44" s="568"/>
      <c r="AD44" s="569">
        <v>48.219315489223121</v>
      </c>
      <c r="AE44" s="568"/>
      <c r="AF44" s="569">
        <v>47.826179933685012</v>
      </c>
      <c r="AG44" s="568"/>
      <c r="AH44" s="569">
        <v>44.550997417038367</v>
      </c>
      <c r="AI44" s="568"/>
      <c r="AJ44" s="569">
        <v>52.654659017167752</v>
      </c>
      <c r="AK44" s="568"/>
      <c r="AL44" s="569">
        <v>43.281462285408629</v>
      </c>
      <c r="AM44" s="568"/>
      <c r="AN44" s="569">
        <v>54.062986519598887</v>
      </c>
      <c r="AO44" s="568"/>
      <c r="AP44" s="569">
        <v>19.897539170678758</v>
      </c>
      <c r="AQ44" s="568"/>
      <c r="AR44" s="569">
        <v>18.00057792100554</v>
      </c>
      <c r="AS44" s="568"/>
      <c r="AT44" s="569">
        <v>27.115773601582632</v>
      </c>
      <c r="AU44" s="568"/>
      <c r="AV44" s="569">
        <v>27.780823888492193</v>
      </c>
      <c r="AW44" s="568"/>
      <c r="AX44" s="569">
        <v>28.613904091734639</v>
      </c>
      <c r="AY44" s="568"/>
      <c r="AZ44" s="569">
        <v>31.831488198182491</v>
      </c>
      <c r="BA44" s="568"/>
      <c r="BB44" s="569">
        <v>34.795512967427314</v>
      </c>
      <c r="BC44" s="568"/>
      <c r="BD44" s="569">
        <v>26.544271311628918</v>
      </c>
      <c r="BE44" s="568"/>
      <c r="BF44" s="569">
        <v>25.176919215797174</v>
      </c>
      <c r="BG44" s="568"/>
      <c r="BH44" s="569">
        <v>25.959951061928273</v>
      </c>
      <c r="BI44" s="568"/>
      <c r="BJ44" s="569" t="s">
        <v>700</v>
      </c>
      <c r="BK44" s="571"/>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479" t="str">
        <f>Parameters!S44</f>
        <v>Transportation and storage</v>
      </c>
      <c r="E45" s="481"/>
      <c r="F45" s="564">
        <v>802.65433704700695</v>
      </c>
      <c r="G45" s="568"/>
      <c r="H45" s="565">
        <v>811.09249791659056</v>
      </c>
      <c r="I45" s="568"/>
      <c r="J45" s="565">
        <v>793.74425028535484</v>
      </c>
      <c r="K45" s="568"/>
      <c r="L45" s="565">
        <v>827.14830580141677</v>
      </c>
      <c r="M45" s="568"/>
      <c r="N45" s="565">
        <v>776.5627744682148</v>
      </c>
      <c r="O45" s="568"/>
      <c r="P45" s="565">
        <v>627.52188650863854</v>
      </c>
      <c r="Q45" s="568"/>
      <c r="R45" s="565">
        <v>685.38428080679307</v>
      </c>
      <c r="S45" s="568"/>
      <c r="T45" s="565">
        <v>761.02182908544944</v>
      </c>
      <c r="U45" s="568"/>
      <c r="V45" s="565">
        <v>742.3727812681293</v>
      </c>
      <c r="W45" s="568"/>
      <c r="X45" s="565">
        <v>846.56490863370061</v>
      </c>
      <c r="Y45" s="568"/>
      <c r="Z45" s="565">
        <v>1006.4501149293351</v>
      </c>
      <c r="AA45" s="568"/>
      <c r="AB45" s="565">
        <v>873.62912826062586</v>
      </c>
      <c r="AC45" s="568"/>
      <c r="AD45" s="565">
        <v>933.08160814834923</v>
      </c>
      <c r="AE45" s="568"/>
      <c r="AF45" s="565">
        <v>1030.3627560850994</v>
      </c>
      <c r="AG45" s="568"/>
      <c r="AH45" s="565">
        <v>916.64471452611974</v>
      </c>
      <c r="AI45" s="568"/>
      <c r="AJ45" s="565">
        <v>812.30009320060094</v>
      </c>
      <c r="AK45" s="568"/>
      <c r="AL45" s="565">
        <v>524.54628378446682</v>
      </c>
      <c r="AM45" s="568" t="s">
        <v>1168</v>
      </c>
      <c r="AN45" s="565">
        <v>530.03728272525461</v>
      </c>
      <c r="AO45" s="568"/>
      <c r="AP45" s="565">
        <v>398.98670351498805</v>
      </c>
      <c r="AQ45" s="568"/>
      <c r="AR45" s="565">
        <v>264.83563191556635</v>
      </c>
      <c r="AS45" s="568" t="s">
        <v>571</v>
      </c>
      <c r="AT45" s="565">
        <v>411.47447043937848</v>
      </c>
      <c r="AU45" s="568" t="s">
        <v>748</v>
      </c>
      <c r="AV45" s="565">
        <v>411.46729680892076</v>
      </c>
      <c r="AW45" s="568"/>
      <c r="AX45" s="565">
        <v>393.63693699472759</v>
      </c>
      <c r="AY45" s="568"/>
      <c r="AZ45" s="565">
        <v>394.74198719608802</v>
      </c>
      <c r="BA45" s="568"/>
      <c r="BB45" s="565">
        <v>390.28654809501859</v>
      </c>
      <c r="BC45" s="568"/>
      <c r="BD45" s="565">
        <v>253.95709608807968</v>
      </c>
      <c r="BE45" s="568" t="s">
        <v>749</v>
      </c>
      <c r="BF45" s="565">
        <v>366.5405023605378</v>
      </c>
      <c r="BG45" s="568" t="s">
        <v>749</v>
      </c>
      <c r="BH45" s="565">
        <v>370.14366507318806</v>
      </c>
      <c r="BI45" s="568"/>
      <c r="BJ45" s="565" t="s">
        <v>700</v>
      </c>
      <c r="BK45" s="571"/>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471" t="str">
        <f>Parameters!S45</f>
        <v>Land transport and transport via pipelines</v>
      </c>
      <c r="E46" s="472"/>
      <c r="F46" s="567">
        <v>784.04392319984834</v>
      </c>
      <c r="G46" s="568"/>
      <c r="H46" s="569">
        <v>790.53219489944843</v>
      </c>
      <c r="I46" s="568"/>
      <c r="J46" s="569">
        <v>774.25454810592362</v>
      </c>
      <c r="K46" s="568"/>
      <c r="L46" s="569">
        <v>809.27210530845491</v>
      </c>
      <c r="M46" s="568"/>
      <c r="N46" s="569">
        <v>757.53401458211033</v>
      </c>
      <c r="O46" s="568"/>
      <c r="P46" s="569">
        <v>614.85417266809714</v>
      </c>
      <c r="Q46" s="568"/>
      <c r="R46" s="569">
        <v>671.16488572427079</v>
      </c>
      <c r="S46" s="568"/>
      <c r="T46" s="569">
        <v>748.49409888341052</v>
      </c>
      <c r="U46" s="568"/>
      <c r="V46" s="569">
        <v>727.51914841231394</v>
      </c>
      <c r="W46" s="568"/>
      <c r="X46" s="569">
        <v>833.96334504670665</v>
      </c>
      <c r="Y46" s="568"/>
      <c r="Z46" s="569">
        <v>990.03430999161242</v>
      </c>
      <c r="AA46" s="568"/>
      <c r="AB46" s="569">
        <v>860.56320683908746</v>
      </c>
      <c r="AC46" s="568"/>
      <c r="AD46" s="569">
        <v>919.96326386160274</v>
      </c>
      <c r="AE46" s="568"/>
      <c r="AF46" s="569">
        <v>1016.2091950094683</v>
      </c>
      <c r="AG46" s="568"/>
      <c r="AH46" s="569">
        <v>905.83544443118546</v>
      </c>
      <c r="AI46" s="568"/>
      <c r="AJ46" s="569">
        <v>798.49122247525747</v>
      </c>
      <c r="AK46" s="568"/>
      <c r="AL46" s="569">
        <v>508.39486903894095</v>
      </c>
      <c r="AM46" s="568"/>
      <c r="AN46" s="569">
        <v>517.20137734934622</v>
      </c>
      <c r="AO46" s="568"/>
      <c r="AP46" s="569">
        <v>367.41599891569206</v>
      </c>
      <c r="AQ46" s="568"/>
      <c r="AR46" s="569">
        <v>245.15918965035476</v>
      </c>
      <c r="AS46" s="568"/>
      <c r="AT46" s="569">
        <v>382.37371569723837</v>
      </c>
      <c r="AU46" s="568"/>
      <c r="AV46" s="569">
        <v>382.80664709831098</v>
      </c>
      <c r="AW46" s="568"/>
      <c r="AX46" s="569">
        <v>359.39008711783754</v>
      </c>
      <c r="AY46" s="568"/>
      <c r="AZ46" s="569">
        <v>366.41644241148322</v>
      </c>
      <c r="BA46" s="568"/>
      <c r="BB46" s="569">
        <v>363.25731199443305</v>
      </c>
      <c r="BC46" s="568"/>
      <c r="BD46" s="569">
        <v>236.9987155124598</v>
      </c>
      <c r="BE46" s="568"/>
      <c r="BF46" s="569">
        <v>340.20872853284624</v>
      </c>
      <c r="BG46" s="568"/>
      <c r="BH46" s="569">
        <v>345.50789799804465</v>
      </c>
      <c r="BI46" s="568"/>
      <c r="BJ46" s="569" t="s">
        <v>700</v>
      </c>
      <c r="BK46" s="571"/>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471" t="str">
        <f>Parameters!S46</f>
        <v>Water transport</v>
      </c>
      <c r="E47" s="500"/>
      <c r="F47" s="567">
        <v>0.16289629574423559</v>
      </c>
      <c r="G47" s="568"/>
      <c r="H47" s="569">
        <v>0.11365625133945936</v>
      </c>
      <c r="I47" s="568"/>
      <c r="J47" s="569">
        <v>0.20043366612405472</v>
      </c>
      <c r="K47" s="568"/>
      <c r="L47" s="569">
        <v>0.22146708736672349</v>
      </c>
      <c r="M47" s="568"/>
      <c r="N47" s="569">
        <v>0.35696677270385552</v>
      </c>
      <c r="O47" s="568"/>
      <c r="P47" s="569">
        <v>0.15047719095730888</v>
      </c>
      <c r="Q47" s="568"/>
      <c r="R47" s="569">
        <v>0.13444768353590569</v>
      </c>
      <c r="S47" s="568"/>
      <c r="T47" s="569">
        <v>0.20510257270575941</v>
      </c>
      <c r="U47" s="568"/>
      <c r="V47" s="569">
        <v>0.18870237563262646</v>
      </c>
      <c r="W47" s="568"/>
      <c r="X47" s="569">
        <v>0.19392247774454852</v>
      </c>
      <c r="Y47" s="568"/>
      <c r="Z47" s="569">
        <v>0.14219478592136311</v>
      </c>
      <c r="AA47" s="568"/>
      <c r="AB47" s="569">
        <v>0.11296527780006001</v>
      </c>
      <c r="AC47" s="568"/>
      <c r="AD47" s="569">
        <v>0.17655524445955065</v>
      </c>
      <c r="AE47" s="568"/>
      <c r="AF47" s="569">
        <v>0.11401260532042731</v>
      </c>
      <c r="AG47" s="568"/>
      <c r="AH47" s="569">
        <v>9.6263836042573353E-2</v>
      </c>
      <c r="AI47" s="568"/>
      <c r="AJ47" s="569">
        <v>0.15635813306628391</v>
      </c>
      <c r="AK47" s="568"/>
      <c r="AL47" s="569">
        <v>0.10139570276596928</v>
      </c>
      <c r="AM47" s="568"/>
      <c r="AN47" s="569">
        <v>0.12020816219357211</v>
      </c>
      <c r="AO47" s="568"/>
      <c r="AP47" s="569">
        <v>1.2286046274856801E-2</v>
      </c>
      <c r="AQ47" s="568"/>
      <c r="AR47" s="569">
        <v>1.5271744048618408E-2</v>
      </c>
      <c r="AS47" s="568"/>
      <c r="AT47" s="569">
        <v>0.18532326990042261</v>
      </c>
      <c r="AU47" s="568"/>
      <c r="AV47" s="569">
        <v>1.9582123768982933E-2</v>
      </c>
      <c r="AW47" s="568"/>
      <c r="AX47" s="569">
        <v>2.1046560337690375E-2</v>
      </c>
      <c r="AY47" s="568"/>
      <c r="AZ47" s="569">
        <v>0.1259874300781943</v>
      </c>
      <c r="BA47" s="568"/>
      <c r="BB47" s="569">
        <v>2.6582077701652926E-2</v>
      </c>
      <c r="BC47" s="568"/>
      <c r="BD47" s="569">
        <v>8.926158923839296E-2</v>
      </c>
      <c r="BE47" s="568"/>
      <c r="BF47" s="569">
        <v>2.6816819661127089E-2</v>
      </c>
      <c r="BG47" s="568"/>
      <c r="BH47" s="569">
        <v>2.606579304027461E-2</v>
      </c>
      <c r="BI47" s="568"/>
      <c r="BJ47" s="569" t="s">
        <v>700</v>
      </c>
      <c r="BK47" s="571"/>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474" t="str">
        <f>Parameters!S47</f>
        <v>Air transport</v>
      </c>
      <c r="E48" s="473"/>
      <c r="F48" s="567">
        <v>2.1820059368209334E-2</v>
      </c>
      <c r="G48" s="568"/>
      <c r="H48" s="569">
        <v>2.2212948144519746E-3</v>
      </c>
      <c r="I48" s="568"/>
      <c r="J48" s="569">
        <v>4.5703526724405162E-2</v>
      </c>
      <c r="K48" s="568"/>
      <c r="L48" s="569">
        <v>3.8294564510600398E-2</v>
      </c>
      <c r="M48" s="568"/>
      <c r="N48" s="569">
        <v>6.1637854988236505E-2</v>
      </c>
      <c r="O48" s="568"/>
      <c r="P48" s="569">
        <v>2.1810483641522372E-2</v>
      </c>
      <c r="Q48" s="568"/>
      <c r="R48" s="569">
        <v>2.9005001180763913E-2</v>
      </c>
      <c r="S48" s="568"/>
      <c r="T48" s="569">
        <v>2.8837355238613666E-2</v>
      </c>
      <c r="U48" s="568"/>
      <c r="V48" s="569">
        <v>4.0114604798258992E-2</v>
      </c>
      <c r="W48" s="568"/>
      <c r="X48" s="569">
        <v>4.3158066323573989E-2</v>
      </c>
      <c r="Y48" s="568"/>
      <c r="Z48" s="569">
        <v>2.4669463206343362E-3</v>
      </c>
      <c r="AA48" s="568"/>
      <c r="AB48" s="569">
        <v>6.5759413272384205E-3</v>
      </c>
      <c r="AC48" s="568"/>
      <c r="AD48" s="569">
        <v>0.85975792412965657</v>
      </c>
      <c r="AE48" s="568"/>
      <c r="AF48" s="569">
        <v>2.5387735604277092E-2</v>
      </c>
      <c r="AG48" s="568"/>
      <c r="AH48" s="569">
        <v>0.13915820619339436</v>
      </c>
      <c r="AI48" s="568"/>
      <c r="AJ48" s="569">
        <v>0.15060582716752427</v>
      </c>
      <c r="AK48" s="568"/>
      <c r="AL48" s="569">
        <v>0.24030871525102387</v>
      </c>
      <c r="AM48" s="568"/>
      <c r="AN48" s="569">
        <v>0.21321864753562558</v>
      </c>
      <c r="AO48" s="568"/>
      <c r="AP48" s="569">
        <v>1.3413748221260272E-2</v>
      </c>
      <c r="AQ48" s="568"/>
      <c r="AR48" s="569">
        <v>1.578068395177162E-2</v>
      </c>
      <c r="AS48" s="568"/>
      <c r="AT48" s="569">
        <v>1.9027524362343118E-2</v>
      </c>
      <c r="AU48" s="568"/>
      <c r="AV48" s="569">
        <v>2.5671605044871204E-2</v>
      </c>
      <c r="AW48" s="568"/>
      <c r="AX48" s="569">
        <v>2.914158719298339E-2</v>
      </c>
      <c r="AY48" s="568"/>
      <c r="AZ48" s="569">
        <v>3.1975632961068541E-2</v>
      </c>
      <c r="BA48" s="568"/>
      <c r="BB48" s="569">
        <v>4.5787667510603515E-2</v>
      </c>
      <c r="BC48" s="568"/>
      <c r="BD48" s="569">
        <v>3.9336556957290984E-2</v>
      </c>
      <c r="BE48" s="568"/>
      <c r="BF48" s="569">
        <v>3.3481665098819335E-2</v>
      </c>
      <c r="BG48" s="568"/>
      <c r="BH48" s="569">
        <v>3.327963732552159E-2</v>
      </c>
      <c r="BI48" s="568"/>
      <c r="BJ48" s="569" t="s">
        <v>700</v>
      </c>
      <c r="BK48" s="571"/>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474" t="str">
        <f>Parameters!S48</f>
        <v>Warehousing and support activities for transportation</v>
      </c>
      <c r="E49" s="473"/>
      <c r="F49" s="567">
        <v>11.010884612889525</v>
      </c>
      <c r="G49" s="568"/>
      <c r="H49" s="569">
        <v>12.624636523987197</v>
      </c>
      <c r="I49" s="568"/>
      <c r="J49" s="569">
        <v>11.163287641056568</v>
      </c>
      <c r="K49" s="568"/>
      <c r="L49" s="569">
        <v>8.93442372940296</v>
      </c>
      <c r="M49" s="568"/>
      <c r="N49" s="569">
        <v>10.120641838046136</v>
      </c>
      <c r="O49" s="568"/>
      <c r="P49" s="569">
        <v>6.2557465319720666</v>
      </c>
      <c r="Q49" s="568"/>
      <c r="R49" s="569">
        <v>7.2671989140738482</v>
      </c>
      <c r="S49" s="568"/>
      <c r="T49" s="569">
        <v>5.2124973927271645</v>
      </c>
      <c r="U49" s="568"/>
      <c r="V49" s="569">
        <v>7.4556677011882524</v>
      </c>
      <c r="W49" s="568"/>
      <c r="X49" s="569">
        <v>5.3549835524582914</v>
      </c>
      <c r="Y49" s="568"/>
      <c r="Z49" s="569">
        <v>7.4315277741316992</v>
      </c>
      <c r="AA49" s="568"/>
      <c r="AB49" s="569">
        <v>5.8904777288896168</v>
      </c>
      <c r="AC49" s="568"/>
      <c r="AD49" s="569">
        <v>6.4641421518655555</v>
      </c>
      <c r="AE49" s="568"/>
      <c r="AF49" s="569">
        <v>7.9433425804540763</v>
      </c>
      <c r="AG49" s="568"/>
      <c r="AH49" s="569">
        <v>5.0484609232589284</v>
      </c>
      <c r="AI49" s="568"/>
      <c r="AJ49" s="569">
        <v>8.0633732341212649</v>
      </c>
      <c r="AK49" s="568"/>
      <c r="AL49" s="569">
        <v>11.891097820028952</v>
      </c>
      <c r="AM49" s="568"/>
      <c r="AN49" s="569">
        <v>8.7337959634216258</v>
      </c>
      <c r="AO49" s="568"/>
      <c r="AP49" s="569">
        <v>30.330240398199358</v>
      </c>
      <c r="AQ49" s="568"/>
      <c r="AR49" s="569">
        <v>19.060817915567036</v>
      </c>
      <c r="AS49" s="568"/>
      <c r="AT49" s="569">
        <v>26.593413088725349</v>
      </c>
      <c r="AU49" s="568"/>
      <c r="AV49" s="569">
        <v>27.245955750168719</v>
      </c>
      <c r="AW49" s="568"/>
      <c r="AX49" s="569">
        <v>31.795999898221634</v>
      </c>
      <c r="AY49" s="568"/>
      <c r="AZ49" s="569">
        <v>26.356480652465706</v>
      </c>
      <c r="BA49" s="568"/>
      <c r="BB49" s="569">
        <v>24.557307958319992</v>
      </c>
      <c r="BC49" s="568"/>
      <c r="BD49" s="569">
        <v>14.761544346458056</v>
      </c>
      <c r="BE49" s="568"/>
      <c r="BF49" s="569">
        <v>21.173763431869993</v>
      </c>
      <c r="BG49" s="568"/>
      <c r="BH49" s="569">
        <v>20.526096015213824</v>
      </c>
      <c r="BI49" s="568"/>
      <c r="BJ49" s="569" t="s">
        <v>700</v>
      </c>
      <c r="BK49" s="571"/>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474" t="str">
        <f>Parameters!S49</f>
        <v>Postal and courier activities</v>
      </c>
      <c r="E50" s="473"/>
      <c r="F50" s="567">
        <v>7.4148128791566359</v>
      </c>
      <c r="G50" s="568"/>
      <c r="H50" s="569">
        <v>7.8197889470009843</v>
      </c>
      <c r="I50" s="568"/>
      <c r="J50" s="569">
        <v>8.0802773455263264</v>
      </c>
      <c r="K50" s="568"/>
      <c r="L50" s="569">
        <v>8.6820151116816024</v>
      </c>
      <c r="M50" s="568"/>
      <c r="N50" s="569">
        <v>8.4895134203662543</v>
      </c>
      <c r="O50" s="568"/>
      <c r="P50" s="569">
        <v>6.2396796339706144</v>
      </c>
      <c r="Q50" s="568"/>
      <c r="R50" s="569">
        <v>6.78874348373171</v>
      </c>
      <c r="S50" s="568"/>
      <c r="T50" s="569">
        <v>7.081292881367375</v>
      </c>
      <c r="U50" s="568"/>
      <c r="V50" s="569">
        <v>7.169148174196172</v>
      </c>
      <c r="W50" s="568"/>
      <c r="X50" s="569">
        <v>7.0094994904675492</v>
      </c>
      <c r="Y50" s="568"/>
      <c r="Z50" s="569">
        <v>8.8396154313489905</v>
      </c>
      <c r="AA50" s="568"/>
      <c r="AB50" s="569">
        <v>7.0559024735214386</v>
      </c>
      <c r="AC50" s="568"/>
      <c r="AD50" s="569">
        <v>5.6178889662917451</v>
      </c>
      <c r="AE50" s="568"/>
      <c r="AF50" s="569">
        <v>6.0708181542522981</v>
      </c>
      <c r="AG50" s="568"/>
      <c r="AH50" s="569">
        <v>5.5253871294392898</v>
      </c>
      <c r="AI50" s="568"/>
      <c r="AJ50" s="569">
        <v>5.438533530988316</v>
      </c>
      <c r="AK50" s="568"/>
      <c r="AL50" s="569">
        <v>3.9186125074799114</v>
      </c>
      <c r="AM50" s="568"/>
      <c r="AN50" s="569">
        <v>3.7686826027575653</v>
      </c>
      <c r="AO50" s="568"/>
      <c r="AP50" s="569">
        <v>1.2147644066004977</v>
      </c>
      <c r="AQ50" s="568"/>
      <c r="AR50" s="569">
        <v>0.58457192164415295</v>
      </c>
      <c r="AS50" s="568"/>
      <c r="AT50" s="569">
        <v>2.3029908591519659</v>
      </c>
      <c r="AU50" s="568"/>
      <c r="AV50" s="569">
        <v>1.3694402316272216</v>
      </c>
      <c r="AW50" s="568"/>
      <c r="AX50" s="569">
        <v>2.4006618311377346</v>
      </c>
      <c r="AY50" s="568"/>
      <c r="AZ50" s="569">
        <v>1.8111010690998293</v>
      </c>
      <c r="BA50" s="568"/>
      <c r="BB50" s="569">
        <v>2.3995583970533092</v>
      </c>
      <c r="BC50" s="568"/>
      <c r="BD50" s="569">
        <v>2.0682380829661247</v>
      </c>
      <c r="BE50" s="568"/>
      <c r="BF50" s="569">
        <v>5.0977119110616647</v>
      </c>
      <c r="BG50" s="568"/>
      <c r="BH50" s="569">
        <v>4.0503256295638002</v>
      </c>
      <c r="BI50" s="568"/>
      <c r="BJ50" s="569" t="s">
        <v>700</v>
      </c>
      <c r="BK50" s="571"/>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479" t="str">
        <f>Parameters!S50</f>
        <v>Accommodation and food service activities</v>
      </c>
      <c r="E51" s="472"/>
      <c r="F51" s="564">
        <v>7.2262110290036929</v>
      </c>
      <c r="G51" s="568"/>
      <c r="H51" s="565">
        <v>6.9447877668142164</v>
      </c>
      <c r="I51" s="568"/>
      <c r="J51" s="565">
        <v>7.5360083233694679</v>
      </c>
      <c r="K51" s="568"/>
      <c r="L51" s="565">
        <v>8.0883061294490908</v>
      </c>
      <c r="M51" s="568"/>
      <c r="N51" s="565">
        <v>7.6676422809994449</v>
      </c>
      <c r="O51" s="568"/>
      <c r="P51" s="565">
        <v>6.3955684873911141</v>
      </c>
      <c r="Q51" s="568"/>
      <c r="R51" s="565">
        <v>7.7014008260319686</v>
      </c>
      <c r="S51" s="568"/>
      <c r="T51" s="565">
        <v>7.4530749270783785</v>
      </c>
      <c r="U51" s="568"/>
      <c r="V51" s="565">
        <v>6.8669558809432401</v>
      </c>
      <c r="W51" s="568"/>
      <c r="X51" s="565">
        <v>7.184388958768861</v>
      </c>
      <c r="Y51" s="568"/>
      <c r="Z51" s="565">
        <v>9.0365781343990399</v>
      </c>
      <c r="AA51" s="568"/>
      <c r="AB51" s="565">
        <v>7.688054723134444</v>
      </c>
      <c r="AC51" s="568"/>
      <c r="AD51" s="565">
        <v>7.0983247465054546</v>
      </c>
      <c r="AE51" s="568"/>
      <c r="AF51" s="565">
        <v>7.2390819565540809</v>
      </c>
      <c r="AG51" s="568"/>
      <c r="AH51" s="565">
        <v>6.2655165063704841</v>
      </c>
      <c r="AI51" s="568"/>
      <c r="AJ51" s="565">
        <v>7.9766464270262762</v>
      </c>
      <c r="AK51" s="568"/>
      <c r="AL51" s="565">
        <v>6.7794456991154153</v>
      </c>
      <c r="AM51" s="568"/>
      <c r="AN51" s="565">
        <v>8.6484382038202678</v>
      </c>
      <c r="AO51" s="568"/>
      <c r="AP51" s="565">
        <v>4.1302213742804881</v>
      </c>
      <c r="AQ51" s="568"/>
      <c r="AR51" s="565">
        <v>5.1525031840956546</v>
      </c>
      <c r="AS51" s="568"/>
      <c r="AT51" s="565">
        <v>4.8907974027261965</v>
      </c>
      <c r="AU51" s="568"/>
      <c r="AV51" s="565">
        <v>5.8081974558698786</v>
      </c>
      <c r="AW51" s="568"/>
      <c r="AX51" s="565">
        <v>5.9459788141698819</v>
      </c>
      <c r="AY51" s="568"/>
      <c r="AZ51" s="565">
        <v>7.1647221555897112</v>
      </c>
      <c r="BA51" s="568"/>
      <c r="BB51" s="565">
        <v>7.7037967596847166</v>
      </c>
      <c r="BC51" s="568"/>
      <c r="BD51" s="565">
        <v>6.5071226217496108</v>
      </c>
      <c r="BE51" s="568"/>
      <c r="BF51" s="565">
        <v>6.4767030470896998</v>
      </c>
      <c r="BG51" s="568"/>
      <c r="BH51" s="565">
        <v>5.3458734080575701</v>
      </c>
      <c r="BI51" s="568"/>
      <c r="BJ51" s="565" t="s">
        <v>700</v>
      </c>
      <c r="BK51" s="571"/>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479" t="str">
        <f>Parameters!S51</f>
        <v>Information and communication</v>
      </c>
      <c r="E52" s="481"/>
      <c r="F52" s="564">
        <v>14.964256234690049</v>
      </c>
      <c r="G52" s="568"/>
      <c r="H52" s="565">
        <v>18.017944906149907</v>
      </c>
      <c r="I52" s="568"/>
      <c r="J52" s="565">
        <v>17.454358856305454</v>
      </c>
      <c r="K52" s="568"/>
      <c r="L52" s="565">
        <v>17.066649559990697</v>
      </c>
      <c r="M52" s="568"/>
      <c r="N52" s="565">
        <v>18.11932416552586</v>
      </c>
      <c r="O52" s="568"/>
      <c r="P52" s="565">
        <v>12.582768352602741</v>
      </c>
      <c r="Q52" s="568"/>
      <c r="R52" s="565">
        <v>14.617243128328505</v>
      </c>
      <c r="S52" s="568"/>
      <c r="T52" s="565">
        <v>15.345277690054219</v>
      </c>
      <c r="U52" s="568"/>
      <c r="V52" s="565">
        <v>15.499220097541194</v>
      </c>
      <c r="W52" s="568"/>
      <c r="X52" s="565">
        <v>15.966286379438568</v>
      </c>
      <c r="Y52" s="568"/>
      <c r="Z52" s="565">
        <v>20.465813426497636</v>
      </c>
      <c r="AA52" s="568"/>
      <c r="AB52" s="565">
        <v>17.827373759345789</v>
      </c>
      <c r="AC52" s="568"/>
      <c r="AD52" s="565">
        <v>20.82573617770106</v>
      </c>
      <c r="AE52" s="568"/>
      <c r="AF52" s="565">
        <v>19.637316095620449</v>
      </c>
      <c r="AG52" s="568"/>
      <c r="AH52" s="565">
        <v>20.996365237833743</v>
      </c>
      <c r="AI52" s="568"/>
      <c r="AJ52" s="565">
        <v>28.792117438409477</v>
      </c>
      <c r="AK52" s="568"/>
      <c r="AL52" s="565">
        <v>25.607205347463594</v>
      </c>
      <c r="AM52" s="568"/>
      <c r="AN52" s="565">
        <v>29.90635937644084</v>
      </c>
      <c r="AO52" s="568"/>
      <c r="AP52" s="565">
        <v>2.7868775546933522</v>
      </c>
      <c r="AQ52" s="568"/>
      <c r="AR52" s="565">
        <v>3.5058501758921885</v>
      </c>
      <c r="AS52" s="568"/>
      <c r="AT52" s="565">
        <v>5.1234951662194224</v>
      </c>
      <c r="AU52" s="568"/>
      <c r="AV52" s="565">
        <v>5.6178151970117431</v>
      </c>
      <c r="AW52" s="568"/>
      <c r="AX52" s="565">
        <v>5.8323624648737793</v>
      </c>
      <c r="AY52" s="568"/>
      <c r="AZ52" s="565">
        <v>7.7301844224828402</v>
      </c>
      <c r="BA52" s="568"/>
      <c r="BB52" s="565">
        <v>7.4547998071382722</v>
      </c>
      <c r="BC52" s="568"/>
      <c r="BD52" s="565">
        <v>7.3971619989770332</v>
      </c>
      <c r="BE52" s="568"/>
      <c r="BF52" s="565">
        <v>7.4884463576880265</v>
      </c>
      <c r="BG52" s="568"/>
      <c r="BH52" s="565">
        <v>6.397630235696159</v>
      </c>
      <c r="BI52" s="568"/>
      <c r="BJ52" s="565" t="s">
        <v>700</v>
      </c>
      <c r="BK52" s="571"/>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469" t="str">
        <f>Parameters!S52</f>
        <v>Publishing, motion picture, video, television programme production; sound recording, programming and broadcasting activities</v>
      </c>
      <c r="E53" s="470"/>
      <c r="F53" s="603"/>
      <c r="G53" s="594"/>
      <c r="H53" s="575"/>
      <c r="I53" s="594"/>
      <c r="J53" s="575"/>
      <c r="K53" s="594"/>
      <c r="L53" s="575"/>
      <c r="M53" s="594"/>
      <c r="N53" s="575"/>
      <c r="O53" s="594"/>
      <c r="P53" s="575"/>
      <c r="Q53" s="594"/>
      <c r="R53" s="575"/>
      <c r="S53" s="594"/>
      <c r="T53" s="575"/>
      <c r="U53" s="594"/>
      <c r="V53" s="575"/>
      <c r="W53" s="594"/>
      <c r="X53" s="575"/>
      <c r="Y53" s="594"/>
      <c r="Z53" s="575"/>
      <c r="AA53" s="594"/>
      <c r="AB53" s="575"/>
      <c r="AC53" s="594"/>
      <c r="AD53" s="575"/>
      <c r="AE53" s="594"/>
      <c r="AF53" s="575"/>
      <c r="AG53" s="594"/>
      <c r="AH53" s="575"/>
      <c r="AI53" s="594"/>
      <c r="AJ53" s="575"/>
      <c r="AK53" s="594"/>
      <c r="AL53" s="575"/>
      <c r="AM53" s="594"/>
      <c r="AN53" s="575"/>
      <c r="AO53" s="594"/>
      <c r="AP53" s="575"/>
      <c r="AQ53" s="594"/>
      <c r="AR53" s="575"/>
      <c r="AS53" s="594"/>
      <c r="AT53" s="575"/>
      <c r="AU53" s="594"/>
      <c r="AV53" s="575"/>
      <c r="AW53" s="594"/>
      <c r="AX53" s="575"/>
      <c r="AY53" s="594"/>
      <c r="AZ53" s="575"/>
      <c r="BA53" s="594"/>
      <c r="BB53" s="575"/>
      <c r="BC53" s="594"/>
      <c r="BD53" s="575"/>
      <c r="BE53" s="594"/>
      <c r="BF53" s="575"/>
      <c r="BG53" s="594"/>
      <c r="BH53" s="610"/>
      <c r="BI53" s="594"/>
      <c r="BJ53" s="575"/>
      <c r="BK53" s="598"/>
      <c r="CJ53" s="303"/>
      <c r="CK53" s="303"/>
      <c r="CL53" s="303"/>
      <c r="CM53" s="304"/>
      <c r="CN53" s="303"/>
      <c r="CO53" s="303"/>
      <c r="CP53" s="303"/>
      <c r="CQ53" s="303"/>
      <c r="CR53" s="303"/>
      <c r="CS53" s="303"/>
      <c r="CT53" s="303"/>
    </row>
    <row r="54" spans="1:98" s="14" customFormat="1" ht="12.75" customHeight="1">
      <c r="A54" s="35"/>
      <c r="B54" s="204" t="str">
        <f>Parameters!Q53</f>
        <v>J58</v>
      </c>
      <c r="C54" s="205"/>
      <c r="D54" s="474" t="str">
        <f>Parameters!S53</f>
        <v>Publishing activities</v>
      </c>
      <c r="E54" s="473"/>
      <c r="F54" s="567">
        <v>1.4194967573300938</v>
      </c>
      <c r="G54" s="568"/>
      <c r="H54" s="569">
        <v>1.9527690799121638</v>
      </c>
      <c r="I54" s="568"/>
      <c r="J54" s="569">
        <v>1.5330659791206718</v>
      </c>
      <c r="K54" s="568"/>
      <c r="L54" s="569">
        <v>1.3648444191292863</v>
      </c>
      <c r="M54" s="568"/>
      <c r="N54" s="569">
        <v>1.5891093491298718</v>
      </c>
      <c r="O54" s="568"/>
      <c r="P54" s="569">
        <v>1.3001928433083463</v>
      </c>
      <c r="Q54" s="568"/>
      <c r="R54" s="569">
        <v>1.3664270359665838</v>
      </c>
      <c r="S54" s="568"/>
      <c r="T54" s="569">
        <v>1.686215572560537</v>
      </c>
      <c r="U54" s="568"/>
      <c r="V54" s="569">
        <v>1.8280445892732691</v>
      </c>
      <c r="W54" s="568"/>
      <c r="X54" s="569">
        <v>1.76297322564827</v>
      </c>
      <c r="Y54" s="568"/>
      <c r="Z54" s="569">
        <v>2.2856401949862812</v>
      </c>
      <c r="AA54" s="568"/>
      <c r="AB54" s="569">
        <v>2.18843407986552</v>
      </c>
      <c r="AC54" s="568"/>
      <c r="AD54" s="569">
        <v>2.1737041546419804</v>
      </c>
      <c r="AE54" s="568"/>
      <c r="AF54" s="569">
        <v>2.5391717706629024</v>
      </c>
      <c r="AG54" s="568"/>
      <c r="AH54" s="569">
        <v>2.0427408525205326</v>
      </c>
      <c r="AI54" s="568"/>
      <c r="AJ54" s="569">
        <v>3.0241478119678802</v>
      </c>
      <c r="AK54" s="568"/>
      <c r="AL54" s="569">
        <v>2.2832628015438554</v>
      </c>
      <c r="AM54" s="568"/>
      <c r="AN54" s="569">
        <v>2.6389030518337235</v>
      </c>
      <c r="AO54" s="568"/>
      <c r="AP54" s="569">
        <v>0.31142765745779588</v>
      </c>
      <c r="AQ54" s="568"/>
      <c r="AR54" s="569">
        <v>0.36397097390698735</v>
      </c>
      <c r="AS54" s="568"/>
      <c r="AT54" s="569">
        <v>0.49269693311849938</v>
      </c>
      <c r="AU54" s="568"/>
      <c r="AV54" s="569">
        <v>0.5467466020137044</v>
      </c>
      <c r="AW54" s="568"/>
      <c r="AX54" s="569">
        <v>0.54455143751048629</v>
      </c>
      <c r="AY54" s="568"/>
      <c r="AZ54" s="569">
        <v>0.58641411199026094</v>
      </c>
      <c r="BA54" s="568"/>
      <c r="BB54" s="569">
        <v>0.70226291495597726</v>
      </c>
      <c r="BC54" s="568"/>
      <c r="BD54" s="569">
        <v>0.65253673127502321</v>
      </c>
      <c r="BE54" s="568"/>
      <c r="BF54" s="569">
        <v>0.54419053204267498</v>
      </c>
      <c r="BG54" s="568"/>
      <c r="BH54" s="569">
        <v>0.54519853927496442</v>
      </c>
      <c r="BI54" s="568"/>
      <c r="BJ54" s="569" t="s">
        <v>700</v>
      </c>
      <c r="BK54" s="571"/>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474" t="str">
        <f>Parameters!S54</f>
        <v>Motion picture, video, television programme production; programming and broadcasting activities</v>
      </c>
      <c r="E55" s="473"/>
      <c r="F55" s="567">
        <v>0.95224154366813663</v>
      </c>
      <c r="G55" s="568"/>
      <c r="H55" s="569">
        <v>1.2116160396131963</v>
      </c>
      <c r="I55" s="568"/>
      <c r="J55" s="569">
        <v>1.4578146834705017</v>
      </c>
      <c r="K55" s="568"/>
      <c r="L55" s="569">
        <v>1.3527502629750088</v>
      </c>
      <c r="M55" s="568"/>
      <c r="N55" s="569">
        <v>1.8802881304646741</v>
      </c>
      <c r="O55" s="568"/>
      <c r="P55" s="569">
        <v>1.0321579900344293</v>
      </c>
      <c r="Q55" s="568"/>
      <c r="R55" s="569">
        <v>1.1282045372076894</v>
      </c>
      <c r="S55" s="568"/>
      <c r="T55" s="569">
        <v>1.1771206665564051</v>
      </c>
      <c r="U55" s="568"/>
      <c r="V55" s="569">
        <v>0.84091199221246693</v>
      </c>
      <c r="W55" s="568"/>
      <c r="X55" s="569">
        <v>0.79555747754672257</v>
      </c>
      <c r="Y55" s="568"/>
      <c r="Z55" s="569">
        <v>0.88603268572990601</v>
      </c>
      <c r="AA55" s="568"/>
      <c r="AB55" s="569">
        <v>1.1803653691029081</v>
      </c>
      <c r="AC55" s="568"/>
      <c r="AD55" s="569">
        <v>1.8435471256984661</v>
      </c>
      <c r="AE55" s="568"/>
      <c r="AF55" s="569">
        <v>1.3104827467715503</v>
      </c>
      <c r="AG55" s="568"/>
      <c r="AH55" s="569">
        <v>1.7178307750812418</v>
      </c>
      <c r="AI55" s="568"/>
      <c r="AJ55" s="569">
        <v>2.0120536516444782</v>
      </c>
      <c r="AK55" s="568"/>
      <c r="AL55" s="569">
        <v>1.3860288851651301</v>
      </c>
      <c r="AM55" s="568"/>
      <c r="AN55" s="569">
        <v>1.7311003215738663</v>
      </c>
      <c r="AO55" s="568"/>
      <c r="AP55" s="569">
        <v>0.36503730875215784</v>
      </c>
      <c r="AQ55" s="568"/>
      <c r="AR55" s="569">
        <v>0.41891419400276347</v>
      </c>
      <c r="AS55" s="568"/>
      <c r="AT55" s="569">
        <v>0.54339738423043593</v>
      </c>
      <c r="AU55" s="568"/>
      <c r="AV55" s="569">
        <v>0.571411549280049</v>
      </c>
      <c r="AW55" s="568"/>
      <c r="AX55" s="569">
        <v>0.61613141335395261</v>
      </c>
      <c r="AY55" s="568"/>
      <c r="AZ55" s="569">
        <v>0.65316317707112115</v>
      </c>
      <c r="BA55" s="568"/>
      <c r="BB55" s="569">
        <v>0.72172040317890784</v>
      </c>
      <c r="BC55" s="568"/>
      <c r="BD55" s="569">
        <v>0.73658928109997812</v>
      </c>
      <c r="BE55" s="568"/>
      <c r="BF55" s="569">
        <v>0.62461709345602812</v>
      </c>
      <c r="BG55" s="568"/>
      <c r="BH55" s="569">
        <v>0.62727096385275416</v>
      </c>
      <c r="BI55" s="568"/>
      <c r="BJ55" s="569" t="s">
        <v>700</v>
      </c>
      <c r="BK55" s="571"/>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469" t="str">
        <f>Parameters!S55</f>
        <v>Telecommunications</v>
      </c>
      <c r="E56" s="475"/>
      <c r="F56" s="572">
        <v>8.9934035507523156</v>
      </c>
      <c r="G56" s="568"/>
      <c r="H56" s="573">
        <v>9.9290404862165715</v>
      </c>
      <c r="I56" s="568"/>
      <c r="J56" s="573">
        <v>9.9096102034939157</v>
      </c>
      <c r="K56" s="568"/>
      <c r="L56" s="573">
        <v>10.970155516689974</v>
      </c>
      <c r="M56" s="568"/>
      <c r="N56" s="573">
        <v>10.580047719520891</v>
      </c>
      <c r="O56" s="568"/>
      <c r="P56" s="573">
        <v>7.1870970252055599</v>
      </c>
      <c r="Q56" s="568"/>
      <c r="R56" s="573">
        <v>8.3425055533053118</v>
      </c>
      <c r="S56" s="568"/>
      <c r="T56" s="573">
        <v>9.3951529260124715</v>
      </c>
      <c r="U56" s="568"/>
      <c r="V56" s="573">
        <v>9.5696998435007998</v>
      </c>
      <c r="W56" s="568"/>
      <c r="X56" s="573">
        <v>9.6904422714432261</v>
      </c>
      <c r="Y56" s="568"/>
      <c r="Z56" s="573">
        <v>12.811305310139499</v>
      </c>
      <c r="AA56" s="568"/>
      <c r="AB56" s="573">
        <v>9.835411291453779</v>
      </c>
      <c r="AC56" s="568"/>
      <c r="AD56" s="573">
        <v>10.259893423842145</v>
      </c>
      <c r="AE56" s="568"/>
      <c r="AF56" s="573">
        <v>9.1630677912462879</v>
      </c>
      <c r="AG56" s="568"/>
      <c r="AH56" s="573">
        <v>8.9036398503374219</v>
      </c>
      <c r="AI56" s="568"/>
      <c r="AJ56" s="573">
        <v>11.995538745662486</v>
      </c>
      <c r="AK56" s="568"/>
      <c r="AL56" s="573">
        <v>9.9039471004304183</v>
      </c>
      <c r="AM56" s="568"/>
      <c r="AN56" s="573">
        <v>10.842595005933171</v>
      </c>
      <c r="AO56" s="568"/>
      <c r="AP56" s="573">
        <v>0.18515429350678397</v>
      </c>
      <c r="AQ56" s="568"/>
      <c r="AR56" s="573">
        <v>0.29747313519336038</v>
      </c>
      <c r="AS56" s="568"/>
      <c r="AT56" s="573">
        <v>0.41636391990995764</v>
      </c>
      <c r="AU56" s="568"/>
      <c r="AV56" s="573">
        <v>0.47811777026262936</v>
      </c>
      <c r="AW56" s="568"/>
      <c r="AX56" s="573">
        <v>0.49187885665535969</v>
      </c>
      <c r="AY56" s="568"/>
      <c r="AZ56" s="573">
        <v>0.54852013569520308</v>
      </c>
      <c r="BA56" s="568"/>
      <c r="BB56" s="573">
        <v>0.61153478208499912</v>
      </c>
      <c r="BC56" s="568"/>
      <c r="BD56" s="573">
        <v>0.63567107149593216</v>
      </c>
      <c r="BE56" s="568"/>
      <c r="BF56" s="573">
        <v>0.50054870350279557</v>
      </c>
      <c r="BG56" s="568"/>
      <c r="BH56" s="573">
        <v>0.44763786115904897</v>
      </c>
      <c r="BI56" s="568"/>
      <c r="BJ56" s="573" t="s">
        <v>700</v>
      </c>
      <c r="BK56" s="571"/>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469" t="str">
        <f>Parameters!S56</f>
        <v>Computer programming, consultancy, and information service activities</v>
      </c>
      <c r="E57" s="475"/>
      <c r="F57" s="572">
        <v>3.5991143829395029</v>
      </c>
      <c r="G57" s="568"/>
      <c r="H57" s="573">
        <v>4.9245193004079741</v>
      </c>
      <c r="I57" s="568"/>
      <c r="J57" s="573">
        <v>4.5538679902203665</v>
      </c>
      <c r="K57" s="568"/>
      <c r="L57" s="573">
        <v>3.3788993611964289</v>
      </c>
      <c r="M57" s="568"/>
      <c r="N57" s="573">
        <v>4.0698789664104247</v>
      </c>
      <c r="O57" s="568"/>
      <c r="P57" s="573">
        <v>3.0633204940544054</v>
      </c>
      <c r="Q57" s="568"/>
      <c r="R57" s="573">
        <v>3.7801060018489188</v>
      </c>
      <c r="S57" s="568"/>
      <c r="T57" s="573">
        <v>3.0867885249248062</v>
      </c>
      <c r="U57" s="568"/>
      <c r="V57" s="573">
        <v>3.260563672554659</v>
      </c>
      <c r="W57" s="568"/>
      <c r="X57" s="573">
        <v>3.7173134048003487</v>
      </c>
      <c r="Y57" s="568"/>
      <c r="Z57" s="573">
        <v>4.4828352356419501</v>
      </c>
      <c r="AA57" s="568"/>
      <c r="AB57" s="573">
        <v>4.6231630189235826</v>
      </c>
      <c r="AC57" s="568"/>
      <c r="AD57" s="573">
        <v>6.5485914735184672</v>
      </c>
      <c r="AE57" s="568"/>
      <c r="AF57" s="573">
        <v>6.6245937869397098</v>
      </c>
      <c r="AG57" s="568"/>
      <c r="AH57" s="573">
        <v>8.3321537598945454</v>
      </c>
      <c r="AI57" s="568"/>
      <c r="AJ57" s="573">
        <v>11.760377229134631</v>
      </c>
      <c r="AK57" s="568"/>
      <c r="AL57" s="573">
        <v>12.03396656032419</v>
      </c>
      <c r="AM57" s="568"/>
      <c r="AN57" s="573">
        <v>14.69376099710008</v>
      </c>
      <c r="AO57" s="568"/>
      <c r="AP57" s="573">
        <v>1.9252582949766142</v>
      </c>
      <c r="AQ57" s="568"/>
      <c r="AR57" s="573">
        <v>2.4254918727890775</v>
      </c>
      <c r="AS57" s="568"/>
      <c r="AT57" s="573">
        <v>3.6710369289605289</v>
      </c>
      <c r="AU57" s="568"/>
      <c r="AV57" s="573">
        <v>4.0215392754553605</v>
      </c>
      <c r="AW57" s="568"/>
      <c r="AX57" s="573">
        <v>4.1798007573539806</v>
      </c>
      <c r="AY57" s="568"/>
      <c r="AZ57" s="573">
        <v>5.9420869977262551</v>
      </c>
      <c r="BA57" s="568"/>
      <c r="BB57" s="573">
        <v>5.4192817069183876</v>
      </c>
      <c r="BC57" s="568"/>
      <c r="BD57" s="573">
        <v>5.3723649151060995</v>
      </c>
      <c r="BE57" s="568"/>
      <c r="BF57" s="573">
        <v>5.8190900286865279</v>
      </c>
      <c r="BG57" s="568"/>
      <c r="BH57" s="573">
        <v>4.7775228714093911</v>
      </c>
      <c r="BI57" s="568"/>
      <c r="BJ57" s="573" t="s">
        <v>700</v>
      </c>
      <c r="BK57" s="571"/>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479" t="str">
        <f>Parameters!S57</f>
        <v>Financial and insurance activities</v>
      </c>
      <c r="E58" s="481"/>
      <c r="F58" s="564">
        <v>43.387227264939199</v>
      </c>
      <c r="G58" s="568"/>
      <c r="H58" s="565">
        <v>23.847450912153992</v>
      </c>
      <c r="I58" s="568"/>
      <c r="J58" s="565">
        <v>23.399221849639144</v>
      </c>
      <c r="K58" s="568"/>
      <c r="L58" s="565">
        <v>20.404400373027499</v>
      </c>
      <c r="M58" s="568"/>
      <c r="N58" s="565">
        <v>20.419950781833133</v>
      </c>
      <c r="O58" s="568"/>
      <c r="P58" s="565">
        <v>11.161742196087006</v>
      </c>
      <c r="Q58" s="568"/>
      <c r="R58" s="565">
        <v>11.592166867916646</v>
      </c>
      <c r="S58" s="568"/>
      <c r="T58" s="565">
        <v>18.09307192628108</v>
      </c>
      <c r="U58" s="568"/>
      <c r="V58" s="565">
        <v>16.833971103778776</v>
      </c>
      <c r="W58" s="568"/>
      <c r="X58" s="565">
        <v>17.019379328691237</v>
      </c>
      <c r="Y58" s="568"/>
      <c r="Z58" s="565">
        <v>23.182486642117809</v>
      </c>
      <c r="AA58" s="568"/>
      <c r="AB58" s="565">
        <v>18.603572869804896</v>
      </c>
      <c r="AC58" s="568"/>
      <c r="AD58" s="565">
        <v>19.426709027336386</v>
      </c>
      <c r="AE58" s="568"/>
      <c r="AF58" s="565">
        <v>17.423184976397497</v>
      </c>
      <c r="AG58" s="568"/>
      <c r="AH58" s="565">
        <v>17.998049536188514</v>
      </c>
      <c r="AI58" s="568"/>
      <c r="AJ58" s="565">
        <v>25.821369067872034</v>
      </c>
      <c r="AK58" s="568"/>
      <c r="AL58" s="565">
        <v>23.246696773276135</v>
      </c>
      <c r="AM58" s="568"/>
      <c r="AN58" s="565">
        <v>23.811055546908374</v>
      </c>
      <c r="AO58" s="568"/>
      <c r="AP58" s="565">
        <v>0.8175629407982723</v>
      </c>
      <c r="AQ58" s="568"/>
      <c r="AR58" s="565">
        <v>1.0268901610927164</v>
      </c>
      <c r="AS58" s="568"/>
      <c r="AT58" s="565">
        <v>1.4087406585369835</v>
      </c>
      <c r="AU58" s="568"/>
      <c r="AV58" s="565">
        <v>2.2645789512900882</v>
      </c>
      <c r="AW58" s="568"/>
      <c r="AX58" s="565">
        <v>3.4025413281017816</v>
      </c>
      <c r="AY58" s="568"/>
      <c r="AZ58" s="565">
        <v>4.3758926047793985</v>
      </c>
      <c r="BA58" s="568"/>
      <c r="BB58" s="565">
        <v>7.3538812826347755</v>
      </c>
      <c r="BC58" s="568"/>
      <c r="BD58" s="565">
        <v>6.797222664564857</v>
      </c>
      <c r="BE58" s="568"/>
      <c r="BF58" s="565">
        <v>5.4691834977619296</v>
      </c>
      <c r="BG58" s="568"/>
      <c r="BH58" s="565">
        <v>4.6621449757481637</v>
      </c>
      <c r="BI58" s="568"/>
      <c r="BJ58" s="565" t="s">
        <v>700</v>
      </c>
      <c r="BK58" s="571"/>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471" t="str">
        <f>Parameters!S58</f>
        <v>Financial service activities, except insurance and pension funding</v>
      </c>
      <c r="E59" s="472"/>
      <c r="F59" s="567">
        <v>31.723852489651925</v>
      </c>
      <c r="G59" s="568"/>
      <c r="H59" s="569">
        <v>18.595106769431695</v>
      </c>
      <c r="I59" s="568"/>
      <c r="J59" s="569">
        <v>17.608915939388673</v>
      </c>
      <c r="K59" s="568"/>
      <c r="L59" s="569">
        <v>12.485537175855164</v>
      </c>
      <c r="M59" s="568"/>
      <c r="N59" s="569">
        <v>10.222330519822554</v>
      </c>
      <c r="O59" s="568"/>
      <c r="P59" s="569">
        <v>5.8162804327645876</v>
      </c>
      <c r="Q59" s="568"/>
      <c r="R59" s="569">
        <v>6.5747148402994862</v>
      </c>
      <c r="S59" s="568"/>
      <c r="T59" s="569">
        <v>11.553973087807545</v>
      </c>
      <c r="U59" s="568"/>
      <c r="V59" s="569">
        <v>11.201716857022404</v>
      </c>
      <c r="W59" s="568"/>
      <c r="X59" s="569">
        <v>11.091458004751923</v>
      </c>
      <c r="Y59" s="568"/>
      <c r="Z59" s="569">
        <v>16.747210470111082</v>
      </c>
      <c r="AA59" s="568"/>
      <c r="AB59" s="569">
        <v>14.145241219968847</v>
      </c>
      <c r="AC59" s="568"/>
      <c r="AD59" s="569">
        <v>13.516720160092136</v>
      </c>
      <c r="AE59" s="568"/>
      <c r="AF59" s="569">
        <v>9.706629180457238</v>
      </c>
      <c r="AG59" s="568"/>
      <c r="AH59" s="569">
        <v>12.96793914561443</v>
      </c>
      <c r="AI59" s="568"/>
      <c r="AJ59" s="569">
        <v>19.6736182854177</v>
      </c>
      <c r="AK59" s="568"/>
      <c r="AL59" s="569">
        <v>16.628355436212932</v>
      </c>
      <c r="AM59" s="568"/>
      <c r="AN59" s="569">
        <v>18.71877788684878</v>
      </c>
      <c r="AO59" s="568"/>
      <c r="AP59" s="569">
        <v>0.40718730679862808</v>
      </c>
      <c r="AQ59" s="568"/>
      <c r="AR59" s="569">
        <v>0.51547241384877163</v>
      </c>
      <c r="AS59" s="568"/>
      <c r="AT59" s="569">
        <v>0.72412414467045771</v>
      </c>
      <c r="AU59" s="568"/>
      <c r="AV59" s="569">
        <v>1.5144441526136256</v>
      </c>
      <c r="AW59" s="568"/>
      <c r="AX59" s="569">
        <v>2.6249221666038576</v>
      </c>
      <c r="AY59" s="568"/>
      <c r="AZ59" s="569">
        <v>3.5829590900053367</v>
      </c>
      <c r="BA59" s="568"/>
      <c r="BB59" s="569">
        <v>6.2614199697112127</v>
      </c>
      <c r="BC59" s="568"/>
      <c r="BD59" s="569">
        <v>5.6995235656767456</v>
      </c>
      <c r="BE59" s="568"/>
      <c r="BF59" s="569">
        <v>4.6066288588604563</v>
      </c>
      <c r="BG59" s="568"/>
      <c r="BH59" s="569">
        <v>3.8362363040821315</v>
      </c>
      <c r="BI59" s="568"/>
      <c r="BJ59" s="569" t="s">
        <v>700</v>
      </c>
      <c r="BK59" s="571"/>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471" t="str">
        <f>Parameters!S59</f>
        <v>Insurance, reinsurance and pension funding, except compulsory social security</v>
      </c>
      <c r="E60" s="472"/>
      <c r="F60" s="567">
        <v>9.7667390158256815</v>
      </c>
      <c r="G60" s="568"/>
      <c r="H60" s="569">
        <v>4.1484531738902675</v>
      </c>
      <c r="I60" s="568"/>
      <c r="J60" s="569">
        <v>5.0248836368503547</v>
      </c>
      <c r="K60" s="568"/>
      <c r="L60" s="569">
        <v>7.2669123846174823</v>
      </c>
      <c r="M60" s="568"/>
      <c r="N60" s="569">
        <v>9.2113227225043257</v>
      </c>
      <c r="O60" s="568"/>
      <c r="P60" s="569">
        <v>4.9624151443681814</v>
      </c>
      <c r="Q60" s="568"/>
      <c r="R60" s="569">
        <v>4.6928604474518023</v>
      </c>
      <c r="S60" s="568"/>
      <c r="T60" s="569">
        <v>5.8507420274031094</v>
      </c>
      <c r="U60" s="568"/>
      <c r="V60" s="569">
        <v>5.1624221713743133</v>
      </c>
      <c r="W60" s="568"/>
      <c r="X60" s="569">
        <v>5.3243685570356432</v>
      </c>
      <c r="Y60" s="568"/>
      <c r="Z60" s="569">
        <v>5.1200977495501521</v>
      </c>
      <c r="AA60" s="568"/>
      <c r="AB60" s="569">
        <v>2.9442994442552028</v>
      </c>
      <c r="AC60" s="568"/>
      <c r="AD60" s="569">
        <v>4.4202478748118574</v>
      </c>
      <c r="AE60" s="568"/>
      <c r="AF60" s="569">
        <v>4.8350478048548089</v>
      </c>
      <c r="AG60" s="568"/>
      <c r="AH60" s="569">
        <v>3.1166850554149126</v>
      </c>
      <c r="AI60" s="568"/>
      <c r="AJ60" s="569">
        <v>3.1104286805292864</v>
      </c>
      <c r="AK60" s="568"/>
      <c r="AL60" s="569">
        <v>3.9100774110106697</v>
      </c>
      <c r="AM60" s="568"/>
      <c r="AN60" s="569">
        <v>1.7743467338456613</v>
      </c>
      <c r="AO60" s="568"/>
      <c r="AP60" s="569">
        <v>2.5110626562780586E-2</v>
      </c>
      <c r="AQ60" s="568"/>
      <c r="AR60" s="569">
        <v>5.7260033733785173E-2</v>
      </c>
      <c r="AS60" s="568"/>
      <c r="AT60" s="569">
        <v>8.2838197206376404E-2</v>
      </c>
      <c r="AU60" s="568"/>
      <c r="AV60" s="569">
        <v>0.10355788721944256</v>
      </c>
      <c r="AW60" s="568"/>
      <c r="AX60" s="569">
        <v>0.11258226469021299</v>
      </c>
      <c r="AY60" s="568"/>
      <c r="AZ60" s="569">
        <v>0.10058078783277348</v>
      </c>
      <c r="BA60" s="568"/>
      <c r="BB60" s="569">
        <v>0.31754256991686519</v>
      </c>
      <c r="BC60" s="568"/>
      <c r="BD60" s="569">
        <v>0.30443619724695187</v>
      </c>
      <c r="BE60" s="568"/>
      <c r="BF60" s="569">
        <v>0.14265740857162881</v>
      </c>
      <c r="BG60" s="568"/>
      <c r="BH60" s="569">
        <v>0.11802486673349022</v>
      </c>
      <c r="BI60" s="568"/>
      <c r="BJ60" s="569" t="s">
        <v>700</v>
      </c>
      <c r="BK60" s="571"/>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474" t="str">
        <f>Parameters!S60</f>
        <v>Activities auxiliary to financial services and insurance activities</v>
      </c>
      <c r="E61" s="473"/>
      <c r="F61" s="567">
        <v>1.8966357594615877</v>
      </c>
      <c r="G61" s="568"/>
      <c r="H61" s="569">
        <v>1.1038909688320293</v>
      </c>
      <c r="I61" s="568"/>
      <c r="J61" s="569">
        <v>0.76542227340011615</v>
      </c>
      <c r="K61" s="568"/>
      <c r="L61" s="569">
        <v>0.65195081255485221</v>
      </c>
      <c r="M61" s="568"/>
      <c r="N61" s="569">
        <v>0.98629753950625232</v>
      </c>
      <c r="O61" s="568"/>
      <c r="P61" s="569">
        <v>0.3830466189542367</v>
      </c>
      <c r="Q61" s="568"/>
      <c r="R61" s="569">
        <v>0.324591580165358</v>
      </c>
      <c r="S61" s="568"/>
      <c r="T61" s="569">
        <v>0.68835681107042346</v>
      </c>
      <c r="U61" s="568"/>
      <c r="V61" s="569">
        <v>0.46983207538205773</v>
      </c>
      <c r="W61" s="568"/>
      <c r="X61" s="569">
        <v>0.60355276690367143</v>
      </c>
      <c r="Y61" s="568"/>
      <c r="Z61" s="569">
        <v>1.3151784224565772</v>
      </c>
      <c r="AA61" s="568"/>
      <c r="AB61" s="569">
        <v>1.5140322055808459</v>
      </c>
      <c r="AC61" s="568"/>
      <c r="AD61" s="569">
        <v>1.4897409924323899</v>
      </c>
      <c r="AE61" s="568"/>
      <c r="AF61" s="569">
        <v>2.8815079910854502</v>
      </c>
      <c r="AG61" s="568"/>
      <c r="AH61" s="569">
        <v>1.9134253351591726</v>
      </c>
      <c r="AI61" s="568"/>
      <c r="AJ61" s="569">
        <v>3.0373221019250503</v>
      </c>
      <c r="AK61" s="568"/>
      <c r="AL61" s="569">
        <v>2.7082639260525347</v>
      </c>
      <c r="AM61" s="568"/>
      <c r="AN61" s="569">
        <v>3.3179309262139323</v>
      </c>
      <c r="AO61" s="568"/>
      <c r="AP61" s="569">
        <v>0.38526500743686359</v>
      </c>
      <c r="AQ61" s="568"/>
      <c r="AR61" s="569">
        <v>0.45415771351015966</v>
      </c>
      <c r="AS61" s="568"/>
      <c r="AT61" s="569">
        <v>0.60177831666014936</v>
      </c>
      <c r="AU61" s="568"/>
      <c r="AV61" s="569">
        <v>0.64657691145702023</v>
      </c>
      <c r="AW61" s="568"/>
      <c r="AX61" s="569">
        <v>0.66503689680771083</v>
      </c>
      <c r="AY61" s="568"/>
      <c r="AZ61" s="569">
        <v>0.69235272694128824</v>
      </c>
      <c r="BA61" s="568"/>
      <c r="BB61" s="569">
        <v>0.77491874300669794</v>
      </c>
      <c r="BC61" s="568"/>
      <c r="BD61" s="569">
        <v>0.79326290164115965</v>
      </c>
      <c r="BE61" s="568"/>
      <c r="BF61" s="569">
        <v>0.71989723032984443</v>
      </c>
      <c r="BG61" s="568"/>
      <c r="BH61" s="569">
        <v>0.7078838049325421</v>
      </c>
      <c r="BI61" s="568"/>
      <c r="BJ61" s="569" t="s">
        <v>700</v>
      </c>
      <c r="BK61" s="571"/>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479" t="str">
        <f>Parameters!S61</f>
        <v>Real estate activities</v>
      </c>
      <c r="E62" s="480"/>
      <c r="F62" s="564">
        <v>34.220590049116893</v>
      </c>
      <c r="G62" s="568"/>
      <c r="H62" s="565">
        <v>34.569289083650951</v>
      </c>
      <c r="I62" s="568"/>
      <c r="J62" s="565">
        <v>33.767285191145092</v>
      </c>
      <c r="K62" s="568"/>
      <c r="L62" s="565">
        <v>39.456150119588393</v>
      </c>
      <c r="M62" s="568"/>
      <c r="N62" s="565">
        <v>31.423357850815965</v>
      </c>
      <c r="O62" s="568"/>
      <c r="P62" s="565">
        <v>30.843042646510074</v>
      </c>
      <c r="Q62" s="568"/>
      <c r="R62" s="565">
        <v>34.498035875338822</v>
      </c>
      <c r="S62" s="568"/>
      <c r="T62" s="565">
        <v>33.220042791197201</v>
      </c>
      <c r="U62" s="568"/>
      <c r="V62" s="565">
        <v>31.537243357364581</v>
      </c>
      <c r="W62" s="568"/>
      <c r="X62" s="565">
        <v>32.672491739995245</v>
      </c>
      <c r="Y62" s="568"/>
      <c r="Z62" s="565">
        <v>34.856334845095432</v>
      </c>
      <c r="AA62" s="568"/>
      <c r="AB62" s="565">
        <v>27.874314824094977</v>
      </c>
      <c r="AC62" s="568"/>
      <c r="AD62" s="565">
        <v>35.627783015608934</v>
      </c>
      <c r="AE62" s="568"/>
      <c r="AF62" s="565">
        <v>35.503195836821064</v>
      </c>
      <c r="AG62" s="568"/>
      <c r="AH62" s="565">
        <v>32.935096196750791</v>
      </c>
      <c r="AI62" s="568"/>
      <c r="AJ62" s="565">
        <v>44.222845897021692</v>
      </c>
      <c r="AK62" s="568"/>
      <c r="AL62" s="565">
        <v>40.195915930471507</v>
      </c>
      <c r="AM62" s="568"/>
      <c r="AN62" s="565">
        <v>43.143328360032328</v>
      </c>
      <c r="AO62" s="568"/>
      <c r="AP62" s="565">
        <v>4.9244726424407546</v>
      </c>
      <c r="AQ62" s="568"/>
      <c r="AR62" s="565">
        <v>4.9527867081003123</v>
      </c>
      <c r="AS62" s="568"/>
      <c r="AT62" s="565">
        <v>6.0580356838887619</v>
      </c>
      <c r="AU62" s="568"/>
      <c r="AV62" s="565">
        <v>7.5933934599480128</v>
      </c>
      <c r="AW62" s="568"/>
      <c r="AX62" s="565">
        <v>8.7197806087388923</v>
      </c>
      <c r="AY62" s="568"/>
      <c r="AZ62" s="565">
        <v>9.0931547340908381</v>
      </c>
      <c r="BA62" s="568"/>
      <c r="BB62" s="565">
        <v>9.6356123559545761</v>
      </c>
      <c r="BC62" s="568"/>
      <c r="BD62" s="565">
        <v>9.5913636282742232</v>
      </c>
      <c r="BE62" s="568"/>
      <c r="BF62" s="565">
        <v>9.1896022204908867</v>
      </c>
      <c r="BG62" s="568"/>
      <c r="BH62" s="565">
        <v>12.09621040424839</v>
      </c>
      <c r="BI62" s="568"/>
      <c r="BJ62" s="565" t="s">
        <v>700</v>
      </c>
      <c r="BK62" s="571"/>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501" t="str">
        <f>Parameters!S62</f>
        <v>Imputed rents of owner-occupied dwellings</v>
      </c>
      <c r="E63" s="502"/>
      <c r="F63" s="576" t="s">
        <v>700</v>
      </c>
      <c r="G63" s="568"/>
      <c r="H63" s="577" t="s">
        <v>700</v>
      </c>
      <c r="I63" s="568"/>
      <c r="J63" s="577" t="s">
        <v>700</v>
      </c>
      <c r="K63" s="568"/>
      <c r="L63" s="577" t="s">
        <v>700</v>
      </c>
      <c r="M63" s="568"/>
      <c r="N63" s="577" t="s">
        <v>700</v>
      </c>
      <c r="O63" s="568"/>
      <c r="P63" s="577" t="s">
        <v>700</v>
      </c>
      <c r="Q63" s="568"/>
      <c r="R63" s="577" t="s">
        <v>700</v>
      </c>
      <c r="S63" s="568"/>
      <c r="T63" s="577" t="s">
        <v>700</v>
      </c>
      <c r="U63" s="568"/>
      <c r="V63" s="577" t="s">
        <v>700</v>
      </c>
      <c r="W63" s="568"/>
      <c r="X63" s="577" t="s">
        <v>700</v>
      </c>
      <c r="Y63" s="568"/>
      <c r="Z63" s="577" t="s">
        <v>700</v>
      </c>
      <c r="AA63" s="568"/>
      <c r="AB63" s="577" t="s">
        <v>700</v>
      </c>
      <c r="AC63" s="568"/>
      <c r="AD63" s="577" t="s">
        <v>700</v>
      </c>
      <c r="AE63" s="568"/>
      <c r="AF63" s="577" t="s">
        <v>700</v>
      </c>
      <c r="AG63" s="568"/>
      <c r="AH63" s="577" t="s">
        <v>700</v>
      </c>
      <c r="AI63" s="568"/>
      <c r="AJ63" s="577" t="s">
        <v>700</v>
      </c>
      <c r="AK63" s="568"/>
      <c r="AL63" s="577" t="s">
        <v>700</v>
      </c>
      <c r="AM63" s="568"/>
      <c r="AN63" s="577" t="s">
        <v>700</v>
      </c>
      <c r="AO63" s="568"/>
      <c r="AP63" s="577" t="s">
        <v>700</v>
      </c>
      <c r="AQ63" s="568"/>
      <c r="AR63" s="577" t="s">
        <v>700</v>
      </c>
      <c r="AS63" s="568"/>
      <c r="AT63" s="577" t="s">
        <v>700</v>
      </c>
      <c r="AU63" s="568"/>
      <c r="AV63" s="577" t="s">
        <v>700</v>
      </c>
      <c r="AW63" s="568"/>
      <c r="AX63" s="577" t="s">
        <v>700</v>
      </c>
      <c r="AY63" s="568"/>
      <c r="AZ63" s="577" t="s">
        <v>700</v>
      </c>
      <c r="BA63" s="568"/>
      <c r="BB63" s="577" t="s">
        <v>700</v>
      </c>
      <c r="BC63" s="568"/>
      <c r="BD63" s="577" t="s">
        <v>700</v>
      </c>
      <c r="BE63" s="568"/>
      <c r="BF63" s="577" t="s">
        <v>700</v>
      </c>
      <c r="BG63" s="568"/>
      <c r="BH63" s="577" t="s">
        <v>700</v>
      </c>
      <c r="BI63" s="568"/>
      <c r="BJ63" s="577" t="s">
        <v>700</v>
      </c>
      <c r="BK63" s="571"/>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479" t="str">
        <f>Parameters!S63</f>
        <v>Professional, scientific and technical activities</v>
      </c>
      <c r="E64" s="481"/>
      <c r="F64" s="564">
        <v>11.280103653416077</v>
      </c>
      <c r="G64" s="568"/>
      <c r="H64" s="565">
        <v>13.213053209209479</v>
      </c>
      <c r="I64" s="568"/>
      <c r="J64" s="565">
        <v>14.276303812249436</v>
      </c>
      <c r="K64" s="568"/>
      <c r="L64" s="565">
        <v>15.421216547382182</v>
      </c>
      <c r="M64" s="568"/>
      <c r="N64" s="565">
        <v>19.163458263250952</v>
      </c>
      <c r="O64" s="568"/>
      <c r="P64" s="565">
        <v>12.576836264506824</v>
      </c>
      <c r="Q64" s="568"/>
      <c r="R64" s="565">
        <v>12.277027702999263</v>
      </c>
      <c r="S64" s="568"/>
      <c r="T64" s="565">
        <v>14.395878811032855</v>
      </c>
      <c r="U64" s="568"/>
      <c r="V64" s="565">
        <v>13.240728321631565</v>
      </c>
      <c r="W64" s="568"/>
      <c r="X64" s="565">
        <v>13.30295444744997</v>
      </c>
      <c r="Y64" s="568"/>
      <c r="Z64" s="565">
        <v>17.262103694941544</v>
      </c>
      <c r="AA64" s="568"/>
      <c r="AB64" s="565">
        <v>17.680153630656854</v>
      </c>
      <c r="AC64" s="568"/>
      <c r="AD64" s="565">
        <v>21.84870250706841</v>
      </c>
      <c r="AE64" s="568"/>
      <c r="AF64" s="565">
        <v>22.345036022734142</v>
      </c>
      <c r="AG64" s="568"/>
      <c r="AH64" s="565">
        <v>21.690622449855216</v>
      </c>
      <c r="AI64" s="568"/>
      <c r="AJ64" s="565">
        <v>31.620110748980338</v>
      </c>
      <c r="AK64" s="568"/>
      <c r="AL64" s="565">
        <v>28.733190569059602</v>
      </c>
      <c r="AM64" s="568"/>
      <c r="AN64" s="565">
        <v>31.12219772623542</v>
      </c>
      <c r="AO64" s="568"/>
      <c r="AP64" s="565">
        <v>14.784686524719227</v>
      </c>
      <c r="AQ64" s="568"/>
      <c r="AR64" s="565">
        <v>14.530682028416358</v>
      </c>
      <c r="AS64" s="568"/>
      <c r="AT64" s="565">
        <v>19.025510870150658</v>
      </c>
      <c r="AU64" s="568"/>
      <c r="AV64" s="565">
        <v>21.952280330357706</v>
      </c>
      <c r="AW64" s="568"/>
      <c r="AX64" s="565">
        <v>23.63830268047202</v>
      </c>
      <c r="AY64" s="568"/>
      <c r="AZ64" s="565">
        <v>26.023964610423803</v>
      </c>
      <c r="BA64" s="568"/>
      <c r="BB64" s="565">
        <v>28.805847659948732</v>
      </c>
      <c r="BC64" s="568"/>
      <c r="BD64" s="565">
        <v>29.578790396045488</v>
      </c>
      <c r="BE64" s="568"/>
      <c r="BF64" s="565">
        <v>25.188572631422851</v>
      </c>
      <c r="BG64" s="568"/>
      <c r="BH64" s="565">
        <v>29.286628253995161</v>
      </c>
      <c r="BI64" s="568"/>
      <c r="BJ64" s="565" t="s">
        <v>700</v>
      </c>
      <c r="BK64" s="571"/>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469" t="str">
        <f>Parameters!S64</f>
        <v>Legal and accounting activities; activities of head offices; management consultancy activities; architectural and engineering activities; technical testing and analysis</v>
      </c>
      <c r="E65" s="470"/>
      <c r="F65" s="603"/>
      <c r="G65" s="594"/>
      <c r="H65" s="575"/>
      <c r="I65" s="594"/>
      <c r="J65" s="575"/>
      <c r="K65" s="594"/>
      <c r="L65" s="575"/>
      <c r="M65" s="594"/>
      <c r="N65" s="575"/>
      <c r="O65" s="594"/>
      <c r="P65" s="575"/>
      <c r="Q65" s="594"/>
      <c r="R65" s="575"/>
      <c r="S65" s="594"/>
      <c r="T65" s="575"/>
      <c r="U65" s="594"/>
      <c r="V65" s="575"/>
      <c r="W65" s="594"/>
      <c r="X65" s="575"/>
      <c r="Y65" s="594"/>
      <c r="Z65" s="575"/>
      <c r="AA65" s="594"/>
      <c r="AB65" s="575"/>
      <c r="AC65" s="594"/>
      <c r="AD65" s="575"/>
      <c r="AE65" s="594"/>
      <c r="AF65" s="575"/>
      <c r="AG65" s="594"/>
      <c r="AH65" s="575"/>
      <c r="AI65" s="594"/>
      <c r="AJ65" s="575"/>
      <c r="AK65" s="594"/>
      <c r="AL65" s="575"/>
      <c r="AM65" s="594"/>
      <c r="AN65" s="575"/>
      <c r="AO65" s="594"/>
      <c r="AP65" s="575"/>
      <c r="AQ65" s="594"/>
      <c r="AR65" s="575"/>
      <c r="AS65" s="594"/>
      <c r="AT65" s="575"/>
      <c r="AU65" s="594"/>
      <c r="AV65" s="575"/>
      <c r="AW65" s="594"/>
      <c r="AX65" s="575"/>
      <c r="AY65" s="594"/>
      <c r="AZ65" s="575"/>
      <c r="BA65" s="594"/>
      <c r="BB65" s="575"/>
      <c r="BC65" s="594"/>
      <c r="BD65" s="575"/>
      <c r="BE65" s="594"/>
      <c r="BF65" s="575"/>
      <c r="BG65" s="594"/>
      <c r="BH65" s="610"/>
      <c r="BI65" s="594"/>
      <c r="BJ65" s="575"/>
      <c r="BK65" s="598"/>
      <c r="CJ65" s="303"/>
      <c r="CK65" s="303"/>
      <c r="CL65" s="303"/>
      <c r="CM65" s="304"/>
      <c r="CN65" s="303"/>
      <c r="CO65" s="303"/>
      <c r="CP65" s="303"/>
      <c r="CQ65" s="303"/>
      <c r="CR65" s="303"/>
      <c r="CS65" s="303"/>
      <c r="CT65" s="303"/>
    </row>
    <row r="66" spans="1:98" s="13" customFormat="1">
      <c r="A66" s="35"/>
      <c r="B66" s="204" t="str">
        <f>Parameters!Q65</f>
        <v>M69_M70</v>
      </c>
      <c r="C66" s="205"/>
      <c r="D66" s="471" t="str">
        <f>Parameters!S65</f>
        <v>Legal and accounting activities; activities of head offices; management consultancy activities</v>
      </c>
      <c r="E66" s="472"/>
      <c r="F66" s="567">
        <v>3.0814312100681547</v>
      </c>
      <c r="G66" s="568"/>
      <c r="H66" s="569">
        <v>3.7447471505313445</v>
      </c>
      <c r="I66" s="568"/>
      <c r="J66" s="569">
        <v>4.618011547690438</v>
      </c>
      <c r="K66" s="568"/>
      <c r="L66" s="569">
        <v>5.2070213521039683</v>
      </c>
      <c r="M66" s="568"/>
      <c r="N66" s="569">
        <v>4.8902833623393951</v>
      </c>
      <c r="O66" s="568"/>
      <c r="P66" s="569">
        <v>3.6208052188403794</v>
      </c>
      <c r="Q66" s="568"/>
      <c r="R66" s="569">
        <v>3.6865454858366262</v>
      </c>
      <c r="S66" s="568"/>
      <c r="T66" s="569">
        <v>4.3333106207132666</v>
      </c>
      <c r="U66" s="568"/>
      <c r="V66" s="569">
        <v>4.465806748071568</v>
      </c>
      <c r="W66" s="568"/>
      <c r="X66" s="569">
        <v>4.5548245172645911</v>
      </c>
      <c r="Y66" s="568"/>
      <c r="Z66" s="569">
        <v>6.1466368174705801</v>
      </c>
      <c r="AA66" s="568"/>
      <c r="AB66" s="569">
        <v>6.1530595270322532</v>
      </c>
      <c r="AC66" s="568"/>
      <c r="AD66" s="569">
        <v>8.4361865580745796</v>
      </c>
      <c r="AE66" s="568"/>
      <c r="AF66" s="569">
        <v>8.4238926074715064</v>
      </c>
      <c r="AG66" s="568"/>
      <c r="AH66" s="569">
        <v>11.055033642628775</v>
      </c>
      <c r="AI66" s="568"/>
      <c r="AJ66" s="569">
        <v>15.229113451669585</v>
      </c>
      <c r="AK66" s="568"/>
      <c r="AL66" s="569">
        <v>14.333870426813045</v>
      </c>
      <c r="AM66" s="568"/>
      <c r="AN66" s="569">
        <v>14.547905583216323</v>
      </c>
      <c r="AO66" s="568"/>
      <c r="AP66" s="569">
        <v>7.6238377110159776</v>
      </c>
      <c r="AQ66" s="568"/>
      <c r="AR66" s="569">
        <v>8.2056389957819764</v>
      </c>
      <c r="AS66" s="568"/>
      <c r="AT66" s="569">
        <v>8.8351359598415229</v>
      </c>
      <c r="AU66" s="568"/>
      <c r="AV66" s="569">
        <v>11.720299035732832</v>
      </c>
      <c r="AW66" s="568"/>
      <c r="AX66" s="569">
        <v>13.700443922410672</v>
      </c>
      <c r="AY66" s="568"/>
      <c r="AZ66" s="569">
        <v>14.549767569769244</v>
      </c>
      <c r="BA66" s="568"/>
      <c r="BB66" s="569">
        <v>16.494139330037811</v>
      </c>
      <c r="BC66" s="568"/>
      <c r="BD66" s="569">
        <v>15.745496640392654</v>
      </c>
      <c r="BE66" s="568"/>
      <c r="BF66" s="569">
        <v>14.396873128606915</v>
      </c>
      <c r="BG66" s="568"/>
      <c r="BH66" s="569">
        <v>16.265992673612491</v>
      </c>
      <c r="BI66" s="568"/>
      <c r="BJ66" s="569" t="s">
        <v>700</v>
      </c>
      <c r="BK66" s="571"/>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471" t="str">
        <f>Parameters!S66</f>
        <v>Architectural and engineering activities; technical testing and analysis</v>
      </c>
      <c r="E67" s="472"/>
      <c r="F67" s="567">
        <v>2.104693668159626</v>
      </c>
      <c r="G67" s="568"/>
      <c r="H67" s="569">
        <v>3.7073085694542556</v>
      </c>
      <c r="I67" s="568"/>
      <c r="J67" s="569">
        <v>4.5993178339088452</v>
      </c>
      <c r="K67" s="568"/>
      <c r="L67" s="569">
        <v>5.0314431808403732</v>
      </c>
      <c r="M67" s="568"/>
      <c r="N67" s="569">
        <v>7.6031776664034902</v>
      </c>
      <c r="O67" s="568"/>
      <c r="P67" s="569">
        <v>4.4319409680680746</v>
      </c>
      <c r="Q67" s="568"/>
      <c r="R67" s="569">
        <v>4.293312081831048</v>
      </c>
      <c r="S67" s="568"/>
      <c r="T67" s="569">
        <v>5.3595145647457887</v>
      </c>
      <c r="U67" s="568"/>
      <c r="V67" s="569">
        <v>4.8025813408376647</v>
      </c>
      <c r="W67" s="568"/>
      <c r="X67" s="569">
        <v>4.3859223701185437</v>
      </c>
      <c r="Y67" s="568"/>
      <c r="Z67" s="569">
        <v>5.6592685040346371</v>
      </c>
      <c r="AA67" s="568"/>
      <c r="AB67" s="569">
        <v>6.1165834423962711</v>
      </c>
      <c r="AC67" s="568"/>
      <c r="AD67" s="569">
        <v>7.3941918351145866</v>
      </c>
      <c r="AE67" s="568"/>
      <c r="AF67" s="569">
        <v>7.624659556349572</v>
      </c>
      <c r="AG67" s="568"/>
      <c r="AH67" s="569">
        <v>5.2410302529149293</v>
      </c>
      <c r="AI67" s="568"/>
      <c r="AJ67" s="569">
        <v>8.5363369365256432</v>
      </c>
      <c r="AK67" s="568"/>
      <c r="AL67" s="569">
        <v>7.5216458787749891</v>
      </c>
      <c r="AM67" s="568"/>
      <c r="AN67" s="569">
        <v>7.8314370244021037</v>
      </c>
      <c r="AO67" s="568"/>
      <c r="AP67" s="569">
        <v>2.2961953233720207</v>
      </c>
      <c r="AQ67" s="568"/>
      <c r="AR67" s="569">
        <v>2.8494470834832288</v>
      </c>
      <c r="AS67" s="568"/>
      <c r="AT67" s="569">
        <v>3.8853136654528146</v>
      </c>
      <c r="AU67" s="568"/>
      <c r="AV67" s="569">
        <v>4.2785732724852323</v>
      </c>
      <c r="AW67" s="568"/>
      <c r="AX67" s="569">
        <v>4.6788962180595339</v>
      </c>
      <c r="AY67" s="568"/>
      <c r="AZ67" s="569">
        <v>4.9079760087439182</v>
      </c>
      <c r="BA67" s="568"/>
      <c r="BB67" s="569">
        <v>5.6363575128570709</v>
      </c>
      <c r="BC67" s="568"/>
      <c r="BD67" s="569">
        <v>5.4887133789514966</v>
      </c>
      <c r="BE67" s="568"/>
      <c r="BF67" s="569">
        <v>5.0517798027170437</v>
      </c>
      <c r="BG67" s="568"/>
      <c r="BH67" s="569">
        <v>4.9117733551729819</v>
      </c>
      <c r="BI67" s="568"/>
      <c r="BJ67" s="569" t="s">
        <v>700</v>
      </c>
      <c r="BK67" s="571"/>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469" t="str">
        <f>Parameters!S67</f>
        <v>Scientific research and development</v>
      </c>
      <c r="E68" s="475"/>
      <c r="F68" s="572">
        <v>4.0105468305086855</v>
      </c>
      <c r="G68" s="568"/>
      <c r="H68" s="573">
        <v>3.3694722969380408</v>
      </c>
      <c r="I68" s="568"/>
      <c r="J68" s="573">
        <v>2.6147476307198048</v>
      </c>
      <c r="K68" s="568"/>
      <c r="L68" s="573">
        <v>2.3009928826746076</v>
      </c>
      <c r="M68" s="568"/>
      <c r="N68" s="573">
        <v>1.7589147602416699</v>
      </c>
      <c r="O68" s="568"/>
      <c r="P68" s="573">
        <v>1.5290044621196981</v>
      </c>
      <c r="Q68" s="568"/>
      <c r="R68" s="573">
        <v>1.5278768692489584</v>
      </c>
      <c r="S68" s="568"/>
      <c r="T68" s="573">
        <v>1.4818743788998947</v>
      </c>
      <c r="U68" s="568"/>
      <c r="V68" s="573">
        <v>1.1086692635599615</v>
      </c>
      <c r="W68" s="568"/>
      <c r="X68" s="573">
        <v>1.6952575881777907</v>
      </c>
      <c r="Y68" s="568"/>
      <c r="Z68" s="573">
        <v>1.8483017411080946</v>
      </c>
      <c r="AA68" s="568"/>
      <c r="AB68" s="573">
        <v>1.401153885046023</v>
      </c>
      <c r="AC68" s="568"/>
      <c r="AD68" s="573">
        <v>1.3345724630610756</v>
      </c>
      <c r="AE68" s="568"/>
      <c r="AF68" s="573">
        <v>1.1536824191133053</v>
      </c>
      <c r="AG68" s="568"/>
      <c r="AH68" s="573">
        <v>1.1124672976944892</v>
      </c>
      <c r="AI68" s="568"/>
      <c r="AJ68" s="573">
        <v>1.5897682895235854</v>
      </c>
      <c r="AK68" s="568"/>
      <c r="AL68" s="573">
        <v>1.4867802315875907</v>
      </c>
      <c r="AM68" s="568"/>
      <c r="AN68" s="573">
        <v>1.503240303484366</v>
      </c>
      <c r="AO68" s="568"/>
      <c r="AP68" s="573">
        <v>0.11728511244483991</v>
      </c>
      <c r="AQ68" s="568"/>
      <c r="AR68" s="573">
        <v>0.15090907069182888</v>
      </c>
      <c r="AS68" s="568"/>
      <c r="AT68" s="573">
        <v>0.20101349333009338</v>
      </c>
      <c r="AU68" s="568"/>
      <c r="AV68" s="573">
        <v>0.20537618891555567</v>
      </c>
      <c r="AW68" s="568"/>
      <c r="AX68" s="573">
        <v>0.20428564620656953</v>
      </c>
      <c r="AY68" s="568"/>
      <c r="AZ68" s="573">
        <v>0.22454270458116621</v>
      </c>
      <c r="BA68" s="568"/>
      <c r="BB68" s="573">
        <v>0.29199263722430246</v>
      </c>
      <c r="BC68" s="568"/>
      <c r="BD68" s="573">
        <v>0.33522214664465649</v>
      </c>
      <c r="BE68" s="568"/>
      <c r="BF68" s="573">
        <v>0.28478421100255819</v>
      </c>
      <c r="BG68" s="568"/>
      <c r="BH68" s="573">
        <v>0.2893612310760717</v>
      </c>
      <c r="BI68" s="568"/>
      <c r="BJ68" s="573" t="s">
        <v>700</v>
      </c>
      <c r="BK68" s="571"/>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469" t="str">
        <f>Parameters!S68</f>
        <v>Advertising and market research; other professional, scientific and technical activities; veterinary activities</v>
      </c>
      <c r="E69" s="470"/>
      <c r="F69" s="603"/>
      <c r="G69" s="594"/>
      <c r="H69" s="575"/>
      <c r="I69" s="594"/>
      <c r="J69" s="575"/>
      <c r="K69" s="594"/>
      <c r="L69" s="575"/>
      <c r="M69" s="594"/>
      <c r="N69" s="575"/>
      <c r="O69" s="594"/>
      <c r="P69" s="575"/>
      <c r="Q69" s="594"/>
      <c r="R69" s="575"/>
      <c r="S69" s="594"/>
      <c r="T69" s="575"/>
      <c r="U69" s="594"/>
      <c r="V69" s="575"/>
      <c r="W69" s="594"/>
      <c r="X69" s="575"/>
      <c r="Y69" s="594"/>
      <c r="Z69" s="575"/>
      <c r="AA69" s="594"/>
      <c r="AB69" s="575"/>
      <c r="AC69" s="594"/>
      <c r="AD69" s="575"/>
      <c r="AE69" s="594"/>
      <c r="AF69" s="575"/>
      <c r="AG69" s="594"/>
      <c r="AH69" s="575"/>
      <c r="AI69" s="594"/>
      <c r="AJ69" s="575"/>
      <c r="AK69" s="594"/>
      <c r="AL69" s="575"/>
      <c r="AM69" s="594"/>
      <c r="AN69" s="575"/>
      <c r="AO69" s="594"/>
      <c r="AP69" s="575"/>
      <c r="AQ69" s="594"/>
      <c r="AR69" s="575"/>
      <c r="AS69" s="594"/>
      <c r="AT69" s="575"/>
      <c r="AU69" s="594"/>
      <c r="AV69" s="575"/>
      <c r="AW69" s="594"/>
      <c r="AX69" s="575"/>
      <c r="AY69" s="594"/>
      <c r="AZ69" s="575"/>
      <c r="BA69" s="594"/>
      <c r="BB69" s="575"/>
      <c r="BC69" s="594"/>
      <c r="BD69" s="575"/>
      <c r="BE69" s="594"/>
      <c r="BF69" s="575"/>
      <c r="BG69" s="594"/>
      <c r="BH69" s="610"/>
      <c r="BI69" s="594"/>
      <c r="BJ69" s="575"/>
      <c r="BK69" s="598"/>
      <c r="CJ69" s="303"/>
      <c r="CK69" s="303"/>
      <c r="CL69" s="303"/>
      <c r="CM69" s="304"/>
      <c r="CN69" s="303"/>
      <c r="CO69" s="303"/>
      <c r="CP69" s="303"/>
      <c r="CQ69" s="303"/>
      <c r="CR69" s="303"/>
      <c r="CS69" s="303"/>
      <c r="CT69" s="303"/>
    </row>
    <row r="70" spans="1:98" s="13" customFormat="1" ht="12.75" customHeight="1">
      <c r="A70" s="35"/>
      <c r="B70" s="204" t="str">
        <f>Parameters!Q69</f>
        <v>M73</v>
      </c>
      <c r="C70" s="205"/>
      <c r="D70" s="471" t="str">
        <f>Parameters!S69</f>
        <v>Advertising and market research</v>
      </c>
      <c r="E70" s="472"/>
      <c r="F70" s="567">
        <v>1.2214643182907634</v>
      </c>
      <c r="G70" s="568"/>
      <c r="H70" s="569">
        <v>0.97567510632826249</v>
      </c>
      <c r="I70" s="568"/>
      <c r="J70" s="569">
        <v>0.95745975663084137</v>
      </c>
      <c r="K70" s="568"/>
      <c r="L70" s="569">
        <v>1.1435552110171556</v>
      </c>
      <c r="M70" s="568"/>
      <c r="N70" s="569">
        <v>2.2096899832494934</v>
      </c>
      <c r="O70" s="568"/>
      <c r="P70" s="569">
        <v>1.3773656761595297</v>
      </c>
      <c r="Q70" s="568"/>
      <c r="R70" s="569">
        <v>1.1213783231463375</v>
      </c>
      <c r="S70" s="568"/>
      <c r="T70" s="569">
        <v>1.2875921958035765</v>
      </c>
      <c r="U70" s="568"/>
      <c r="V70" s="569">
        <v>1.2600569645684236</v>
      </c>
      <c r="W70" s="568"/>
      <c r="X70" s="569">
        <v>0.97608401520231025</v>
      </c>
      <c r="Y70" s="568"/>
      <c r="Z70" s="569">
        <v>1.4189979816386245</v>
      </c>
      <c r="AA70" s="568"/>
      <c r="AB70" s="569">
        <v>1.6711420472177128</v>
      </c>
      <c r="AC70" s="568"/>
      <c r="AD70" s="569">
        <v>2.0188700003374902</v>
      </c>
      <c r="AE70" s="568"/>
      <c r="AF70" s="569">
        <v>2.3564509691523754</v>
      </c>
      <c r="AG70" s="568"/>
      <c r="AH70" s="569">
        <v>1.9852956099755517</v>
      </c>
      <c r="AI70" s="568"/>
      <c r="AJ70" s="569">
        <v>3.1783738495800984</v>
      </c>
      <c r="AK70" s="568"/>
      <c r="AL70" s="569">
        <v>2.9225594422306465</v>
      </c>
      <c r="AM70" s="568"/>
      <c r="AN70" s="569">
        <v>4.1666384441954101</v>
      </c>
      <c r="AO70" s="568"/>
      <c r="AP70" s="569">
        <v>2.5631801093347306</v>
      </c>
      <c r="AQ70" s="568"/>
      <c r="AR70" s="569">
        <v>1.5947272412251767</v>
      </c>
      <c r="AS70" s="568"/>
      <c r="AT70" s="569">
        <v>3.4552394610296298</v>
      </c>
      <c r="AU70" s="568"/>
      <c r="AV70" s="569">
        <v>2.8306268090783964</v>
      </c>
      <c r="AW70" s="568"/>
      <c r="AX70" s="569">
        <v>2.8257366778815149</v>
      </c>
      <c r="AY70" s="568"/>
      <c r="AZ70" s="569">
        <v>3.2125216282224156</v>
      </c>
      <c r="BA70" s="568"/>
      <c r="BB70" s="569">
        <v>3.5123761193765013</v>
      </c>
      <c r="BC70" s="568"/>
      <c r="BD70" s="569">
        <v>4.2014812358494584</v>
      </c>
      <c r="BE70" s="568"/>
      <c r="BF70" s="569">
        <v>2.9377953652528332</v>
      </c>
      <c r="BG70" s="568"/>
      <c r="BH70" s="569">
        <v>3.8568419301271399</v>
      </c>
      <c r="BI70" s="568"/>
      <c r="BJ70" s="569" t="s">
        <v>700</v>
      </c>
      <c r="BK70" s="571"/>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471" t="str">
        <f>Parameters!S70</f>
        <v>Other professional, scientific and technical activities; veterinary activities</v>
      </c>
      <c r="E71" s="472"/>
      <c r="F71" s="567">
        <v>0.86196762638884594</v>
      </c>
      <c r="G71" s="568"/>
      <c r="H71" s="569">
        <v>1.4158500859575764</v>
      </c>
      <c r="I71" s="568"/>
      <c r="J71" s="569">
        <v>1.4867670432995066</v>
      </c>
      <c r="K71" s="568"/>
      <c r="L71" s="569">
        <v>1.7382039207460767</v>
      </c>
      <c r="M71" s="568"/>
      <c r="N71" s="569">
        <v>2.7013924910169052</v>
      </c>
      <c r="O71" s="568"/>
      <c r="P71" s="569">
        <v>1.6177199393191435</v>
      </c>
      <c r="Q71" s="568"/>
      <c r="R71" s="569">
        <v>1.647914942936294</v>
      </c>
      <c r="S71" s="568"/>
      <c r="T71" s="569">
        <v>1.9335870508703297</v>
      </c>
      <c r="U71" s="568"/>
      <c r="V71" s="569">
        <v>1.6036140045939455</v>
      </c>
      <c r="W71" s="568"/>
      <c r="X71" s="569">
        <v>1.6908659566867341</v>
      </c>
      <c r="Y71" s="568"/>
      <c r="Z71" s="569">
        <v>2.188898650689608</v>
      </c>
      <c r="AA71" s="568"/>
      <c r="AB71" s="569">
        <v>2.3382147289645934</v>
      </c>
      <c r="AC71" s="568"/>
      <c r="AD71" s="569">
        <v>2.664881650480678</v>
      </c>
      <c r="AE71" s="568"/>
      <c r="AF71" s="569">
        <v>2.7863504706473829</v>
      </c>
      <c r="AG71" s="568"/>
      <c r="AH71" s="569">
        <v>2.2967956466414696</v>
      </c>
      <c r="AI71" s="568"/>
      <c r="AJ71" s="569">
        <v>3.0865182216814282</v>
      </c>
      <c r="AK71" s="568"/>
      <c r="AL71" s="569">
        <v>2.4683345896533333</v>
      </c>
      <c r="AM71" s="568"/>
      <c r="AN71" s="569">
        <v>3.0729763709372211</v>
      </c>
      <c r="AO71" s="568"/>
      <c r="AP71" s="569">
        <v>2.1841882685516572</v>
      </c>
      <c r="AQ71" s="568"/>
      <c r="AR71" s="569">
        <v>1.729959637234145</v>
      </c>
      <c r="AS71" s="568"/>
      <c r="AT71" s="569">
        <v>2.6488082904965968</v>
      </c>
      <c r="AU71" s="568"/>
      <c r="AV71" s="569">
        <v>2.9174050241456895</v>
      </c>
      <c r="AW71" s="568"/>
      <c r="AX71" s="569">
        <v>2.228940215913731</v>
      </c>
      <c r="AY71" s="568"/>
      <c r="AZ71" s="569">
        <v>3.1291566991070603</v>
      </c>
      <c r="BA71" s="568"/>
      <c r="BB71" s="569">
        <v>2.8709820604530472</v>
      </c>
      <c r="BC71" s="568"/>
      <c r="BD71" s="569">
        <v>3.8078769942072221</v>
      </c>
      <c r="BE71" s="568"/>
      <c r="BF71" s="569">
        <v>2.5173401238434971</v>
      </c>
      <c r="BG71" s="568"/>
      <c r="BH71" s="569">
        <v>3.9626590640064783</v>
      </c>
      <c r="BI71" s="568"/>
      <c r="BJ71" s="569" t="s">
        <v>700</v>
      </c>
      <c r="BK71" s="571"/>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479" t="str">
        <f>Parameters!S71</f>
        <v>Administrative and support service activities</v>
      </c>
      <c r="E72" s="481"/>
      <c r="F72" s="564">
        <v>6.9240842240399862</v>
      </c>
      <c r="G72" s="568"/>
      <c r="H72" s="565">
        <v>6.2111456768323299</v>
      </c>
      <c r="I72" s="568"/>
      <c r="J72" s="565">
        <v>8.2603963123442838</v>
      </c>
      <c r="K72" s="568"/>
      <c r="L72" s="565">
        <v>9.8745626778982629</v>
      </c>
      <c r="M72" s="568"/>
      <c r="N72" s="565">
        <v>6.888488059423528</v>
      </c>
      <c r="O72" s="568"/>
      <c r="P72" s="565">
        <v>8.1341128116815362</v>
      </c>
      <c r="Q72" s="568"/>
      <c r="R72" s="565">
        <v>7.9499568845467206</v>
      </c>
      <c r="S72" s="568"/>
      <c r="T72" s="565">
        <v>8.5556661050485587</v>
      </c>
      <c r="U72" s="568"/>
      <c r="V72" s="565">
        <v>7.9349469719345258</v>
      </c>
      <c r="W72" s="568"/>
      <c r="X72" s="565">
        <v>7.887587602590342</v>
      </c>
      <c r="Y72" s="568"/>
      <c r="Z72" s="565">
        <v>9.9655242974919283</v>
      </c>
      <c r="AA72" s="568"/>
      <c r="AB72" s="565">
        <v>9.8707161001903554</v>
      </c>
      <c r="AC72" s="568"/>
      <c r="AD72" s="565">
        <v>11.046101358839238</v>
      </c>
      <c r="AE72" s="568"/>
      <c r="AF72" s="565">
        <v>12.038990557257186</v>
      </c>
      <c r="AG72" s="568"/>
      <c r="AH72" s="565">
        <v>12.094597118399518</v>
      </c>
      <c r="AI72" s="568"/>
      <c r="AJ72" s="565">
        <v>16.594154745203589</v>
      </c>
      <c r="AK72" s="568"/>
      <c r="AL72" s="565">
        <v>14.101809505014884</v>
      </c>
      <c r="AM72" s="568"/>
      <c r="AN72" s="565">
        <v>17.631888924074623</v>
      </c>
      <c r="AO72" s="568"/>
      <c r="AP72" s="565">
        <v>12.573849262207489</v>
      </c>
      <c r="AQ72" s="568"/>
      <c r="AR72" s="565">
        <v>11.825442761432052</v>
      </c>
      <c r="AS72" s="568"/>
      <c r="AT72" s="565">
        <v>19.085959045920674</v>
      </c>
      <c r="AU72" s="568"/>
      <c r="AV72" s="565">
        <v>20.307132430725712</v>
      </c>
      <c r="AW72" s="568"/>
      <c r="AX72" s="565">
        <v>30.328219202109125</v>
      </c>
      <c r="AY72" s="568"/>
      <c r="AZ72" s="565">
        <v>28.704371357927744</v>
      </c>
      <c r="BA72" s="568"/>
      <c r="BB72" s="565">
        <v>47.597610968743744</v>
      </c>
      <c r="BC72" s="568"/>
      <c r="BD72" s="565">
        <v>41.94597594845068</v>
      </c>
      <c r="BE72" s="568"/>
      <c r="BF72" s="565">
        <v>36.435234845612342</v>
      </c>
      <c r="BG72" s="568"/>
      <c r="BH72" s="565">
        <v>37.354402273042666</v>
      </c>
      <c r="BI72" s="568"/>
      <c r="BJ72" s="565" t="s">
        <v>700</v>
      </c>
      <c r="BK72" s="571"/>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471" t="str">
        <f>Parameters!S72</f>
        <v>Rental and leasing activities</v>
      </c>
      <c r="E73" s="472"/>
      <c r="F73" s="567">
        <v>1.7133123255963083</v>
      </c>
      <c r="G73" s="568"/>
      <c r="H73" s="569">
        <v>0.89218374378150467</v>
      </c>
      <c r="I73" s="568"/>
      <c r="J73" s="569">
        <v>1.3098266836234274</v>
      </c>
      <c r="K73" s="568"/>
      <c r="L73" s="569">
        <v>1.1796736119809084</v>
      </c>
      <c r="M73" s="568"/>
      <c r="N73" s="569">
        <v>1.1467638378188632</v>
      </c>
      <c r="O73" s="568"/>
      <c r="P73" s="569">
        <v>0.97463163186641377</v>
      </c>
      <c r="Q73" s="568"/>
      <c r="R73" s="569">
        <v>1.4133915146957829</v>
      </c>
      <c r="S73" s="568"/>
      <c r="T73" s="569">
        <v>1.2466287519642538</v>
      </c>
      <c r="U73" s="568"/>
      <c r="V73" s="569">
        <v>1.5145969516708215</v>
      </c>
      <c r="W73" s="568"/>
      <c r="X73" s="569">
        <v>1.3056544502569158</v>
      </c>
      <c r="Y73" s="568"/>
      <c r="Z73" s="569">
        <v>1.6380838142620271</v>
      </c>
      <c r="AA73" s="568"/>
      <c r="AB73" s="569">
        <v>1.5566010471423914</v>
      </c>
      <c r="AC73" s="568"/>
      <c r="AD73" s="569">
        <v>1.6146614076940524</v>
      </c>
      <c r="AE73" s="568"/>
      <c r="AF73" s="569">
        <v>2.0444216551203751</v>
      </c>
      <c r="AG73" s="568"/>
      <c r="AH73" s="569">
        <v>2.632633133052487</v>
      </c>
      <c r="AI73" s="568"/>
      <c r="AJ73" s="569">
        <v>3.50819303764185</v>
      </c>
      <c r="AK73" s="568"/>
      <c r="AL73" s="569">
        <v>2.2538547239862368</v>
      </c>
      <c r="AM73" s="568"/>
      <c r="AN73" s="569">
        <v>3.1334357829541681</v>
      </c>
      <c r="AO73" s="568"/>
      <c r="AP73" s="569">
        <v>5.7354821200020529</v>
      </c>
      <c r="AQ73" s="568"/>
      <c r="AR73" s="569">
        <v>4.189398344044962</v>
      </c>
      <c r="AS73" s="568"/>
      <c r="AT73" s="569">
        <v>7.2771117063746873</v>
      </c>
      <c r="AU73" s="568"/>
      <c r="AV73" s="569">
        <v>10.101984110528191</v>
      </c>
      <c r="AW73" s="568"/>
      <c r="AX73" s="569">
        <v>12.591437673552946</v>
      </c>
      <c r="AY73" s="568"/>
      <c r="AZ73" s="569">
        <v>14.646375503386222</v>
      </c>
      <c r="BA73" s="568"/>
      <c r="BB73" s="569">
        <v>26.987564845103101</v>
      </c>
      <c r="BC73" s="568"/>
      <c r="BD73" s="569">
        <v>24.858238460477857</v>
      </c>
      <c r="BE73" s="568"/>
      <c r="BF73" s="569">
        <v>18.842396334773142</v>
      </c>
      <c r="BG73" s="568"/>
      <c r="BH73" s="569">
        <v>22.508543389159179</v>
      </c>
      <c r="BI73" s="568"/>
      <c r="BJ73" s="569" t="s">
        <v>700</v>
      </c>
      <c r="BK73" s="571"/>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471" t="str">
        <f>Parameters!S73</f>
        <v>Employment activities</v>
      </c>
      <c r="E74" s="472"/>
      <c r="F74" s="567">
        <v>0.37708142373425779</v>
      </c>
      <c r="G74" s="568"/>
      <c r="H74" s="569">
        <v>0.27445008291681205</v>
      </c>
      <c r="I74" s="568"/>
      <c r="J74" s="569">
        <v>0.21418741345708669</v>
      </c>
      <c r="K74" s="568"/>
      <c r="L74" s="569">
        <v>0.24546232844666629</v>
      </c>
      <c r="M74" s="568"/>
      <c r="N74" s="569">
        <v>0.2657800119695698</v>
      </c>
      <c r="O74" s="568"/>
      <c r="P74" s="569">
        <v>0.29305170594349217</v>
      </c>
      <c r="Q74" s="568"/>
      <c r="R74" s="569">
        <v>0.19973044399887349</v>
      </c>
      <c r="S74" s="568"/>
      <c r="T74" s="569">
        <v>0.27201555437814395</v>
      </c>
      <c r="U74" s="568"/>
      <c r="V74" s="569">
        <v>0.26708522402433055</v>
      </c>
      <c r="W74" s="568"/>
      <c r="X74" s="569">
        <v>0.2884508786204622</v>
      </c>
      <c r="Y74" s="568"/>
      <c r="Z74" s="569">
        <v>0.48514178106104866</v>
      </c>
      <c r="AA74" s="568"/>
      <c r="AB74" s="569">
        <v>0.66119670247636375</v>
      </c>
      <c r="AC74" s="568"/>
      <c r="AD74" s="569">
        <v>1.0724159400647268</v>
      </c>
      <c r="AE74" s="568"/>
      <c r="AF74" s="569">
        <v>1.4744289861026454</v>
      </c>
      <c r="AG74" s="568"/>
      <c r="AH74" s="569">
        <v>0.99895470394717645</v>
      </c>
      <c r="AI74" s="568"/>
      <c r="AJ74" s="569">
        <v>1.9541912510520876</v>
      </c>
      <c r="AK74" s="568"/>
      <c r="AL74" s="569">
        <v>2.1831640858310384</v>
      </c>
      <c r="AM74" s="568"/>
      <c r="AN74" s="569">
        <v>2.5881307079081353</v>
      </c>
      <c r="AO74" s="568"/>
      <c r="AP74" s="569">
        <v>0.39018196328676497</v>
      </c>
      <c r="AQ74" s="568"/>
      <c r="AR74" s="569">
        <v>0.34599646461780087</v>
      </c>
      <c r="AS74" s="568"/>
      <c r="AT74" s="569">
        <v>0.50455661748400171</v>
      </c>
      <c r="AU74" s="568"/>
      <c r="AV74" s="569">
        <v>0.52856861375916708</v>
      </c>
      <c r="AW74" s="568"/>
      <c r="AX74" s="569">
        <v>0.55758907198452223</v>
      </c>
      <c r="AY74" s="568"/>
      <c r="AZ74" s="569">
        <v>0.63019422362878663</v>
      </c>
      <c r="BA74" s="568"/>
      <c r="BB74" s="569">
        <v>1.081018291656227</v>
      </c>
      <c r="BC74" s="568"/>
      <c r="BD74" s="569">
        <v>0.87752460756540573</v>
      </c>
      <c r="BE74" s="568"/>
      <c r="BF74" s="569">
        <v>0.54935605115381236</v>
      </c>
      <c r="BG74" s="568"/>
      <c r="BH74" s="569">
        <v>0.63183825746144251</v>
      </c>
      <c r="BI74" s="568"/>
      <c r="BJ74" s="569" t="s">
        <v>700</v>
      </c>
      <c r="BK74" s="571"/>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471" t="str">
        <f>Parameters!S74</f>
        <v>Travel agency, tour operator reservation service and related activities</v>
      </c>
      <c r="E75" s="472"/>
      <c r="F75" s="567">
        <v>2.5240961220492202</v>
      </c>
      <c r="G75" s="568"/>
      <c r="H75" s="569">
        <v>1.772545362413211</v>
      </c>
      <c r="I75" s="568"/>
      <c r="J75" s="569">
        <v>2.4193927101464943</v>
      </c>
      <c r="K75" s="568"/>
      <c r="L75" s="569">
        <v>2.3933894446952961</v>
      </c>
      <c r="M75" s="568"/>
      <c r="N75" s="569">
        <v>1.7686976118087487</v>
      </c>
      <c r="O75" s="568"/>
      <c r="P75" s="569">
        <v>1.0078262759034913</v>
      </c>
      <c r="Q75" s="568"/>
      <c r="R75" s="569">
        <v>1.1828264680767775</v>
      </c>
      <c r="S75" s="568"/>
      <c r="T75" s="569">
        <v>1.1178285445229852</v>
      </c>
      <c r="U75" s="568"/>
      <c r="V75" s="569">
        <v>1.1586689888938719</v>
      </c>
      <c r="W75" s="568"/>
      <c r="X75" s="569">
        <v>1.2857905026756766</v>
      </c>
      <c r="Y75" s="568"/>
      <c r="Z75" s="569">
        <v>1.3899460843896303</v>
      </c>
      <c r="AA75" s="568"/>
      <c r="AB75" s="569">
        <v>0.87977341887437632</v>
      </c>
      <c r="AC75" s="568"/>
      <c r="AD75" s="569">
        <v>1.0242028297580501</v>
      </c>
      <c r="AE75" s="568"/>
      <c r="AF75" s="569">
        <v>0.97848469077721012</v>
      </c>
      <c r="AG75" s="568"/>
      <c r="AH75" s="569">
        <v>0.84687644462162193</v>
      </c>
      <c r="AI75" s="568"/>
      <c r="AJ75" s="569">
        <v>1.1136446063635606</v>
      </c>
      <c r="AK75" s="568"/>
      <c r="AL75" s="569">
        <v>1.3233880411649364</v>
      </c>
      <c r="AM75" s="568"/>
      <c r="AN75" s="569">
        <v>1.4108089921880609</v>
      </c>
      <c r="AO75" s="568"/>
      <c r="AP75" s="569">
        <v>0.85237066309053</v>
      </c>
      <c r="AQ75" s="568"/>
      <c r="AR75" s="569">
        <v>0.80634282969061843</v>
      </c>
      <c r="AS75" s="568"/>
      <c r="AT75" s="569">
        <v>1.5650449523662222</v>
      </c>
      <c r="AU75" s="568"/>
      <c r="AV75" s="569">
        <v>1.1555625778218208</v>
      </c>
      <c r="AW75" s="568"/>
      <c r="AX75" s="569">
        <v>1.8849633677442783</v>
      </c>
      <c r="AY75" s="568"/>
      <c r="AZ75" s="569">
        <v>1.4689600200060526</v>
      </c>
      <c r="BA75" s="568"/>
      <c r="BB75" s="569">
        <v>1.7971210057545337</v>
      </c>
      <c r="BC75" s="568"/>
      <c r="BD75" s="569">
        <v>1.0051543159927074</v>
      </c>
      <c r="BE75" s="568"/>
      <c r="BF75" s="569">
        <v>1.3955868490116408</v>
      </c>
      <c r="BG75" s="568"/>
      <c r="BH75" s="569">
        <v>1.012649970824298</v>
      </c>
      <c r="BI75" s="568"/>
      <c r="BJ75" s="569" t="s">
        <v>700</v>
      </c>
      <c r="BK75" s="571"/>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471" t="str">
        <f>Parameters!S75</f>
        <v>Security and investigation, service and landscape, office administrative and support activities</v>
      </c>
      <c r="E76" s="500"/>
      <c r="F76" s="567">
        <v>2.3095943526601994</v>
      </c>
      <c r="G76" s="568"/>
      <c r="H76" s="569">
        <v>3.2719664877208023</v>
      </c>
      <c r="I76" s="568"/>
      <c r="J76" s="569">
        <v>4.3169895051172764</v>
      </c>
      <c r="K76" s="568"/>
      <c r="L76" s="569">
        <v>6.0560372927753923</v>
      </c>
      <c r="M76" s="568"/>
      <c r="N76" s="569">
        <v>3.7072465978263467</v>
      </c>
      <c r="O76" s="568"/>
      <c r="P76" s="569">
        <v>5.8586031979681383</v>
      </c>
      <c r="Q76" s="568"/>
      <c r="R76" s="569">
        <v>5.1540084577752872</v>
      </c>
      <c r="S76" s="568"/>
      <c r="T76" s="569">
        <v>5.9191932541831767</v>
      </c>
      <c r="U76" s="568"/>
      <c r="V76" s="569">
        <v>4.9945958073455019</v>
      </c>
      <c r="W76" s="568"/>
      <c r="X76" s="569">
        <v>5.0076917710372868</v>
      </c>
      <c r="Y76" s="568"/>
      <c r="Z76" s="569">
        <v>6.4523526177792219</v>
      </c>
      <c r="AA76" s="568"/>
      <c r="AB76" s="569">
        <v>6.7731449316972236</v>
      </c>
      <c r="AC76" s="568"/>
      <c r="AD76" s="569">
        <v>7.3348211813224085</v>
      </c>
      <c r="AE76" s="568"/>
      <c r="AF76" s="569">
        <v>7.5416552252569566</v>
      </c>
      <c r="AG76" s="568"/>
      <c r="AH76" s="569">
        <v>7.6161328367782328</v>
      </c>
      <c r="AI76" s="568"/>
      <c r="AJ76" s="569">
        <v>10.018125850146092</v>
      </c>
      <c r="AK76" s="568"/>
      <c r="AL76" s="569">
        <v>8.3414026540326738</v>
      </c>
      <c r="AM76" s="568"/>
      <c r="AN76" s="569">
        <v>10.499513441024261</v>
      </c>
      <c r="AO76" s="568"/>
      <c r="AP76" s="569">
        <v>5.5958145158281418</v>
      </c>
      <c r="AQ76" s="568"/>
      <c r="AR76" s="569">
        <v>6.4837051230786713</v>
      </c>
      <c r="AS76" s="568"/>
      <c r="AT76" s="569">
        <v>9.7392457696957635</v>
      </c>
      <c r="AU76" s="568"/>
      <c r="AV76" s="569">
        <v>8.521017128616533</v>
      </c>
      <c r="AW76" s="568"/>
      <c r="AX76" s="569">
        <v>15.294229088827381</v>
      </c>
      <c r="AY76" s="568"/>
      <c r="AZ76" s="569">
        <v>11.958841610906685</v>
      </c>
      <c r="BA76" s="568"/>
      <c r="BB76" s="569">
        <v>17.731906826229881</v>
      </c>
      <c r="BC76" s="568"/>
      <c r="BD76" s="569">
        <v>15.205058564414713</v>
      </c>
      <c r="BE76" s="568"/>
      <c r="BF76" s="569">
        <v>15.647895610673753</v>
      </c>
      <c r="BG76" s="568"/>
      <c r="BH76" s="569">
        <v>13.201370655597749</v>
      </c>
      <c r="BI76" s="568"/>
      <c r="BJ76" s="569" t="s">
        <v>700</v>
      </c>
      <c r="BK76" s="571"/>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479" t="str">
        <f>Parameters!S76</f>
        <v>Public administration and defence; compulsory social security</v>
      </c>
      <c r="E77" s="481"/>
      <c r="F77" s="564">
        <v>21.106935584617908</v>
      </c>
      <c r="G77" s="568"/>
      <c r="H77" s="565">
        <v>15.995636512819274</v>
      </c>
      <c r="I77" s="568"/>
      <c r="J77" s="565">
        <v>23.779875880439665</v>
      </c>
      <c r="K77" s="568"/>
      <c r="L77" s="565">
        <v>26.244793068831378</v>
      </c>
      <c r="M77" s="568"/>
      <c r="N77" s="565">
        <v>28.94397927032556</v>
      </c>
      <c r="O77" s="568"/>
      <c r="P77" s="565">
        <v>24.731195178336932</v>
      </c>
      <c r="Q77" s="568"/>
      <c r="R77" s="565">
        <v>28.124025916980081</v>
      </c>
      <c r="S77" s="568"/>
      <c r="T77" s="565">
        <v>27.528455108907139</v>
      </c>
      <c r="U77" s="568"/>
      <c r="V77" s="565">
        <v>28.447067326334349</v>
      </c>
      <c r="W77" s="568"/>
      <c r="X77" s="565">
        <v>27.931025810462152</v>
      </c>
      <c r="Y77" s="568"/>
      <c r="Z77" s="565">
        <v>36.29904287322492</v>
      </c>
      <c r="AA77" s="568"/>
      <c r="AB77" s="565">
        <v>30.335913332772044</v>
      </c>
      <c r="AC77" s="568"/>
      <c r="AD77" s="565">
        <v>31.216975199650456</v>
      </c>
      <c r="AE77" s="568"/>
      <c r="AF77" s="565">
        <v>29.69420765778554</v>
      </c>
      <c r="AG77" s="568"/>
      <c r="AH77" s="565">
        <v>33.720327177245061</v>
      </c>
      <c r="AI77" s="568"/>
      <c r="AJ77" s="565">
        <v>49.385010364170924</v>
      </c>
      <c r="AK77" s="568"/>
      <c r="AL77" s="565">
        <v>40.10051594607426</v>
      </c>
      <c r="AM77" s="568"/>
      <c r="AN77" s="565">
        <v>40.693943833861816</v>
      </c>
      <c r="AO77" s="568"/>
      <c r="AP77" s="565">
        <v>0.79631525208042198</v>
      </c>
      <c r="AQ77" s="568"/>
      <c r="AR77" s="565">
        <v>0.84703674468395107</v>
      </c>
      <c r="AS77" s="568"/>
      <c r="AT77" s="565">
        <v>1.08910913701984</v>
      </c>
      <c r="AU77" s="568"/>
      <c r="AV77" s="565">
        <v>1.107507138797712</v>
      </c>
      <c r="AW77" s="568"/>
      <c r="AX77" s="565">
        <v>1.0761260424748187</v>
      </c>
      <c r="AY77" s="568"/>
      <c r="AZ77" s="565">
        <v>1.011517131056288</v>
      </c>
      <c r="BA77" s="568"/>
      <c r="BB77" s="565">
        <v>3.353381398440836</v>
      </c>
      <c r="BC77" s="568"/>
      <c r="BD77" s="565">
        <v>3.0133325554124331</v>
      </c>
      <c r="BE77" s="568"/>
      <c r="BF77" s="565">
        <v>2.8204088975174577</v>
      </c>
      <c r="BG77" s="568"/>
      <c r="BH77" s="565">
        <v>2.8903814818784275</v>
      </c>
      <c r="BI77" s="568"/>
      <c r="BJ77" s="565" t="s">
        <v>700</v>
      </c>
      <c r="BK77" s="571"/>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479" t="str">
        <f>Parameters!S77</f>
        <v>Education</v>
      </c>
      <c r="E78" s="481"/>
      <c r="F78" s="564">
        <v>12.987158561381626</v>
      </c>
      <c r="G78" s="568"/>
      <c r="H78" s="565">
        <v>13.189770946364018</v>
      </c>
      <c r="I78" s="568"/>
      <c r="J78" s="565">
        <v>15.213103081528319</v>
      </c>
      <c r="K78" s="568"/>
      <c r="L78" s="565">
        <v>14.963553921723374</v>
      </c>
      <c r="M78" s="568"/>
      <c r="N78" s="565">
        <v>15.698821784634303</v>
      </c>
      <c r="O78" s="568"/>
      <c r="P78" s="565">
        <v>12.084068169247081</v>
      </c>
      <c r="Q78" s="568"/>
      <c r="R78" s="565">
        <v>15.051942906196485</v>
      </c>
      <c r="S78" s="568"/>
      <c r="T78" s="565">
        <v>15.820322672489707</v>
      </c>
      <c r="U78" s="568"/>
      <c r="V78" s="565">
        <v>16.460414079912542</v>
      </c>
      <c r="W78" s="568"/>
      <c r="X78" s="565">
        <v>15.203852335985786</v>
      </c>
      <c r="Y78" s="568"/>
      <c r="Z78" s="565">
        <v>19.053213212787227</v>
      </c>
      <c r="AA78" s="568"/>
      <c r="AB78" s="565">
        <v>15.324683268018537</v>
      </c>
      <c r="AC78" s="568"/>
      <c r="AD78" s="565">
        <v>16.264958036055436</v>
      </c>
      <c r="AE78" s="568"/>
      <c r="AF78" s="565">
        <v>16.862797153912844</v>
      </c>
      <c r="AG78" s="568"/>
      <c r="AH78" s="565">
        <v>16.675511353481294</v>
      </c>
      <c r="AI78" s="568"/>
      <c r="AJ78" s="565">
        <v>22.273765139037021</v>
      </c>
      <c r="AK78" s="568"/>
      <c r="AL78" s="565">
        <v>19.19545711058862</v>
      </c>
      <c r="AM78" s="568"/>
      <c r="AN78" s="565">
        <v>19.727598200918081</v>
      </c>
      <c r="AO78" s="568"/>
      <c r="AP78" s="565">
        <v>1.4061388231568024</v>
      </c>
      <c r="AQ78" s="568"/>
      <c r="AR78" s="565">
        <v>1.6551690621864159</v>
      </c>
      <c r="AS78" s="568"/>
      <c r="AT78" s="565">
        <v>2.2025341639727247</v>
      </c>
      <c r="AU78" s="568"/>
      <c r="AV78" s="565">
        <v>2.3995896239525685</v>
      </c>
      <c r="AW78" s="568"/>
      <c r="AX78" s="565">
        <v>2.3453921345731863</v>
      </c>
      <c r="AY78" s="568"/>
      <c r="AZ78" s="565">
        <v>3.0815608811053701</v>
      </c>
      <c r="BA78" s="568"/>
      <c r="BB78" s="565">
        <v>3.4522633598109271</v>
      </c>
      <c r="BC78" s="568"/>
      <c r="BD78" s="565">
        <v>3.1384687313341848</v>
      </c>
      <c r="BE78" s="568"/>
      <c r="BF78" s="565">
        <v>2.4571202975798827</v>
      </c>
      <c r="BG78" s="568"/>
      <c r="BH78" s="565">
        <v>2.6311929308305535</v>
      </c>
      <c r="BI78" s="568"/>
      <c r="BJ78" s="565" t="s">
        <v>700</v>
      </c>
      <c r="BK78" s="571"/>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479" t="str">
        <f>Parameters!S78</f>
        <v>Human health and social work activities</v>
      </c>
      <c r="E79" s="481"/>
      <c r="F79" s="564">
        <v>20.91912137683164</v>
      </c>
      <c r="G79" s="568"/>
      <c r="H79" s="565">
        <v>26.720885435222144</v>
      </c>
      <c r="I79" s="568"/>
      <c r="J79" s="565">
        <v>21.896634326653313</v>
      </c>
      <c r="K79" s="568"/>
      <c r="L79" s="565">
        <v>20.433647267712132</v>
      </c>
      <c r="M79" s="568"/>
      <c r="N79" s="565">
        <v>20.285283901394155</v>
      </c>
      <c r="O79" s="568"/>
      <c r="P79" s="565">
        <v>16.037988200326556</v>
      </c>
      <c r="Q79" s="568"/>
      <c r="R79" s="565">
        <v>18.591258831417157</v>
      </c>
      <c r="S79" s="568"/>
      <c r="T79" s="565">
        <v>17.589605112457679</v>
      </c>
      <c r="U79" s="568"/>
      <c r="V79" s="565">
        <v>16.03397233946411</v>
      </c>
      <c r="W79" s="568"/>
      <c r="X79" s="565">
        <v>14.702406945763885</v>
      </c>
      <c r="Y79" s="568"/>
      <c r="Z79" s="565">
        <v>16.716153696986272</v>
      </c>
      <c r="AA79" s="568"/>
      <c r="AB79" s="565">
        <v>13.965417359877627</v>
      </c>
      <c r="AC79" s="568"/>
      <c r="AD79" s="565">
        <v>18.68979837034648</v>
      </c>
      <c r="AE79" s="568"/>
      <c r="AF79" s="565">
        <v>18.105084683110281</v>
      </c>
      <c r="AG79" s="568"/>
      <c r="AH79" s="565">
        <v>16.543955481281692</v>
      </c>
      <c r="AI79" s="568"/>
      <c r="AJ79" s="565">
        <v>22.738267694759667</v>
      </c>
      <c r="AK79" s="568"/>
      <c r="AL79" s="565">
        <v>18.842118227553282</v>
      </c>
      <c r="AM79" s="568"/>
      <c r="AN79" s="565">
        <v>19.875376439914017</v>
      </c>
      <c r="AO79" s="568"/>
      <c r="AP79" s="565">
        <v>2.7445317357911327</v>
      </c>
      <c r="AQ79" s="568"/>
      <c r="AR79" s="565">
        <v>3.2806062513081349</v>
      </c>
      <c r="AS79" s="568"/>
      <c r="AT79" s="565">
        <v>4.4577878727908322</v>
      </c>
      <c r="AU79" s="568"/>
      <c r="AV79" s="565">
        <v>4.8065605565594067</v>
      </c>
      <c r="AW79" s="568"/>
      <c r="AX79" s="565">
        <v>5.0429679640740694</v>
      </c>
      <c r="AY79" s="568"/>
      <c r="AZ79" s="565">
        <v>5.3145759769568626</v>
      </c>
      <c r="BA79" s="568"/>
      <c r="BB79" s="565">
        <v>6.308661894725148</v>
      </c>
      <c r="BC79" s="568"/>
      <c r="BD79" s="565">
        <v>6.6301596402684133</v>
      </c>
      <c r="BE79" s="568"/>
      <c r="BF79" s="565">
        <v>5.6696149314406332</v>
      </c>
      <c r="BG79" s="568"/>
      <c r="BH79" s="565">
        <v>5.6374320905853317</v>
      </c>
      <c r="BI79" s="568"/>
      <c r="BJ79" s="565" t="s">
        <v>700</v>
      </c>
      <c r="BK79" s="571"/>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471" t="str">
        <f>Parameters!S79</f>
        <v>Human health activities</v>
      </c>
      <c r="E80" s="500"/>
      <c r="F80" s="567">
        <v>17.436142090713805</v>
      </c>
      <c r="G80" s="568"/>
      <c r="H80" s="569">
        <v>19.222508079903594</v>
      </c>
      <c r="I80" s="568"/>
      <c r="J80" s="569">
        <v>17.495706717778216</v>
      </c>
      <c r="K80" s="568"/>
      <c r="L80" s="569">
        <v>15.297936935314855</v>
      </c>
      <c r="M80" s="568"/>
      <c r="N80" s="569">
        <v>15.715854197882798</v>
      </c>
      <c r="O80" s="568"/>
      <c r="P80" s="569">
        <v>13.483573803922171</v>
      </c>
      <c r="Q80" s="568"/>
      <c r="R80" s="569">
        <v>15.620665539030039</v>
      </c>
      <c r="S80" s="568"/>
      <c r="T80" s="569">
        <v>14.755471810927418</v>
      </c>
      <c r="U80" s="568"/>
      <c r="V80" s="569">
        <v>13.658086120655071</v>
      </c>
      <c r="W80" s="568"/>
      <c r="X80" s="569">
        <v>12.525374933933245</v>
      </c>
      <c r="Y80" s="568"/>
      <c r="Z80" s="569">
        <v>13.414342640611119</v>
      </c>
      <c r="AA80" s="568"/>
      <c r="AB80" s="569">
        <v>11.138975538360615</v>
      </c>
      <c r="AC80" s="568"/>
      <c r="AD80" s="569">
        <v>15.43294030738921</v>
      </c>
      <c r="AE80" s="568"/>
      <c r="AF80" s="569">
        <v>15.938909641400754</v>
      </c>
      <c r="AG80" s="568"/>
      <c r="AH80" s="569">
        <v>14.468589824004924</v>
      </c>
      <c r="AI80" s="568"/>
      <c r="AJ80" s="569">
        <v>19.998167593578074</v>
      </c>
      <c r="AK80" s="568"/>
      <c r="AL80" s="569">
        <v>16.383661563555023</v>
      </c>
      <c r="AM80" s="568"/>
      <c r="AN80" s="569">
        <v>17.49541803082036</v>
      </c>
      <c r="AO80" s="568"/>
      <c r="AP80" s="569">
        <v>2.4949028070896064</v>
      </c>
      <c r="AQ80" s="568"/>
      <c r="AR80" s="569">
        <v>3.0048022872038453</v>
      </c>
      <c r="AS80" s="568"/>
      <c r="AT80" s="569">
        <v>4.0878396451153112</v>
      </c>
      <c r="AU80" s="568"/>
      <c r="AV80" s="569">
        <v>4.4326499973121871</v>
      </c>
      <c r="AW80" s="568"/>
      <c r="AX80" s="569">
        <v>4.660139251864984</v>
      </c>
      <c r="AY80" s="568"/>
      <c r="AZ80" s="569">
        <v>4.9193591371173628</v>
      </c>
      <c r="BA80" s="568"/>
      <c r="BB80" s="569">
        <v>5.6346127730575244</v>
      </c>
      <c r="BC80" s="568"/>
      <c r="BD80" s="569">
        <v>5.9217139556497944</v>
      </c>
      <c r="BE80" s="568"/>
      <c r="BF80" s="569">
        <v>5.0397334524743496</v>
      </c>
      <c r="BG80" s="568"/>
      <c r="BH80" s="569">
        <v>4.9508589681090278</v>
      </c>
      <c r="BI80" s="568"/>
      <c r="BJ80" s="569" t="s">
        <v>700</v>
      </c>
      <c r="BK80" s="571"/>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471" t="str">
        <f>Parameters!S80</f>
        <v>Residential care activities and social work activities without accommodation</v>
      </c>
      <c r="E81" s="500"/>
      <c r="F81" s="567">
        <v>3.4829792861178355</v>
      </c>
      <c r="G81" s="568"/>
      <c r="H81" s="569">
        <v>7.4983773553185493</v>
      </c>
      <c r="I81" s="568"/>
      <c r="J81" s="569">
        <v>4.4009276088750982</v>
      </c>
      <c r="K81" s="568"/>
      <c r="L81" s="569">
        <v>5.135710332397279</v>
      </c>
      <c r="M81" s="568"/>
      <c r="N81" s="569">
        <v>4.569429703511358</v>
      </c>
      <c r="O81" s="568"/>
      <c r="P81" s="569">
        <v>2.5544143964043848</v>
      </c>
      <c r="Q81" s="568"/>
      <c r="R81" s="569">
        <v>2.9705932923871194</v>
      </c>
      <c r="S81" s="568"/>
      <c r="T81" s="569">
        <v>2.8341333015302612</v>
      </c>
      <c r="U81" s="568"/>
      <c r="V81" s="569">
        <v>2.3758862188090384</v>
      </c>
      <c r="W81" s="568"/>
      <c r="X81" s="569">
        <v>2.1770320118306405</v>
      </c>
      <c r="Y81" s="568"/>
      <c r="Z81" s="569">
        <v>3.3018110563751537</v>
      </c>
      <c r="AA81" s="568"/>
      <c r="AB81" s="569">
        <v>2.8264418215170117</v>
      </c>
      <c r="AC81" s="568"/>
      <c r="AD81" s="569">
        <v>3.2568580629572712</v>
      </c>
      <c r="AE81" s="568"/>
      <c r="AF81" s="569">
        <v>2.1661750417095265</v>
      </c>
      <c r="AG81" s="568"/>
      <c r="AH81" s="569">
        <v>2.075365657276766</v>
      </c>
      <c r="AI81" s="568"/>
      <c r="AJ81" s="569">
        <v>2.7401001011815915</v>
      </c>
      <c r="AK81" s="568"/>
      <c r="AL81" s="569">
        <v>2.4584566639982595</v>
      </c>
      <c r="AM81" s="568"/>
      <c r="AN81" s="569">
        <v>2.3799584090936583</v>
      </c>
      <c r="AO81" s="568"/>
      <c r="AP81" s="569">
        <v>0.24962892870152639</v>
      </c>
      <c r="AQ81" s="568"/>
      <c r="AR81" s="569">
        <v>0.27580396410428965</v>
      </c>
      <c r="AS81" s="568"/>
      <c r="AT81" s="569">
        <v>0.36994822767552082</v>
      </c>
      <c r="AU81" s="568"/>
      <c r="AV81" s="569">
        <v>0.37391055924721922</v>
      </c>
      <c r="AW81" s="568"/>
      <c r="AX81" s="569">
        <v>0.3828287122090851</v>
      </c>
      <c r="AY81" s="568"/>
      <c r="AZ81" s="569">
        <v>0.39521683983950007</v>
      </c>
      <c r="BA81" s="568"/>
      <c r="BB81" s="569">
        <v>0.67404912166762321</v>
      </c>
      <c r="BC81" s="568"/>
      <c r="BD81" s="569">
        <v>0.70844568461861934</v>
      </c>
      <c r="BE81" s="568"/>
      <c r="BF81" s="569">
        <v>0.62988147896628388</v>
      </c>
      <c r="BG81" s="568"/>
      <c r="BH81" s="569">
        <v>0.6865731224763042</v>
      </c>
      <c r="BI81" s="568"/>
      <c r="BJ81" s="569" t="s">
        <v>700</v>
      </c>
      <c r="BK81" s="571"/>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479" t="str">
        <f>Parameters!S81</f>
        <v>Arts, entertainment and recreation</v>
      </c>
      <c r="E82" s="481"/>
      <c r="F82" s="564">
        <v>5.87985240348406</v>
      </c>
      <c r="G82" s="568"/>
      <c r="H82" s="565">
        <v>9.0478891029665061</v>
      </c>
      <c r="I82" s="568"/>
      <c r="J82" s="565">
        <v>9.3950709613276242</v>
      </c>
      <c r="K82" s="568"/>
      <c r="L82" s="565">
        <v>7.9780971541000589</v>
      </c>
      <c r="M82" s="568"/>
      <c r="N82" s="565">
        <v>9.024388244261317</v>
      </c>
      <c r="O82" s="568"/>
      <c r="P82" s="565">
        <v>4.5078028759652007</v>
      </c>
      <c r="Q82" s="568"/>
      <c r="R82" s="565">
        <v>5.1200024733873253</v>
      </c>
      <c r="S82" s="568"/>
      <c r="T82" s="565">
        <v>5.8744268868930369</v>
      </c>
      <c r="U82" s="568"/>
      <c r="V82" s="565">
        <v>4.7941046060939714</v>
      </c>
      <c r="W82" s="568"/>
      <c r="X82" s="565">
        <v>3.8366943320234208</v>
      </c>
      <c r="Y82" s="568"/>
      <c r="Z82" s="565">
        <v>7.2760114780789111</v>
      </c>
      <c r="AA82" s="568"/>
      <c r="AB82" s="565">
        <v>6.4001131817505934</v>
      </c>
      <c r="AC82" s="568"/>
      <c r="AD82" s="565">
        <v>9.0341922799531247</v>
      </c>
      <c r="AE82" s="568"/>
      <c r="AF82" s="565">
        <v>5.825479099953375</v>
      </c>
      <c r="AG82" s="568"/>
      <c r="AH82" s="565">
        <v>9.2833036602746901</v>
      </c>
      <c r="AI82" s="568"/>
      <c r="AJ82" s="565">
        <v>13.005469131214666</v>
      </c>
      <c r="AK82" s="568"/>
      <c r="AL82" s="565">
        <v>12.542427573978653</v>
      </c>
      <c r="AM82" s="568"/>
      <c r="AN82" s="565">
        <v>14.113366489882075</v>
      </c>
      <c r="AO82" s="568"/>
      <c r="AP82" s="565">
        <v>1.3293734222857678</v>
      </c>
      <c r="AQ82" s="568"/>
      <c r="AR82" s="565">
        <v>1.4608920436592467</v>
      </c>
      <c r="AS82" s="568"/>
      <c r="AT82" s="565">
        <v>1.94525256472338</v>
      </c>
      <c r="AU82" s="568"/>
      <c r="AV82" s="565">
        <v>2.1952357378346004</v>
      </c>
      <c r="AW82" s="568"/>
      <c r="AX82" s="565">
        <v>2.3517630770213276</v>
      </c>
      <c r="AY82" s="568"/>
      <c r="AZ82" s="565">
        <v>2.0867338220788669</v>
      </c>
      <c r="BA82" s="568"/>
      <c r="BB82" s="565">
        <v>2.3252146475558129</v>
      </c>
      <c r="BC82" s="568"/>
      <c r="BD82" s="565">
        <v>2.373695781298542</v>
      </c>
      <c r="BE82" s="568"/>
      <c r="BF82" s="565">
        <v>2.5333374882629589</v>
      </c>
      <c r="BG82" s="568"/>
      <c r="BH82" s="565">
        <v>3.4527647536252326</v>
      </c>
      <c r="BI82" s="568"/>
      <c r="BJ82" s="565" t="s">
        <v>700</v>
      </c>
      <c r="BK82" s="571"/>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471" t="str">
        <f>Parameters!S82</f>
        <v>Creative, arts and entertainment activities; libraries, archives, museums and other cultural activities; gambling and betting activities</v>
      </c>
      <c r="E83" s="500"/>
      <c r="F83" s="567">
        <v>3.9612960313852854</v>
      </c>
      <c r="G83" s="568"/>
      <c r="H83" s="569">
        <v>6.4548050689456318</v>
      </c>
      <c r="I83" s="568"/>
      <c r="J83" s="569">
        <v>6.8644729473543959</v>
      </c>
      <c r="K83" s="568"/>
      <c r="L83" s="569">
        <v>5.9633880458576334</v>
      </c>
      <c r="M83" s="568"/>
      <c r="N83" s="569">
        <v>6.2413150809549069</v>
      </c>
      <c r="O83" s="568"/>
      <c r="P83" s="569">
        <v>3.1766060653725607</v>
      </c>
      <c r="Q83" s="568"/>
      <c r="R83" s="569">
        <v>3.9425316419779093</v>
      </c>
      <c r="S83" s="568"/>
      <c r="T83" s="569">
        <v>4.6448087079001619</v>
      </c>
      <c r="U83" s="568"/>
      <c r="V83" s="569">
        <v>3.7301670469956578</v>
      </c>
      <c r="W83" s="568"/>
      <c r="X83" s="569">
        <v>2.8127836495322049</v>
      </c>
      <c r="Y83" s="568"/>
      <c r="Z83" s="569">
        <v>5.6314463828912373</v>
      </c>
      <c r="AA83" s="568"/>
      <c r="AB83" s="569">
        <v>5.2454091986938467</v>
      </c>
      <c r="AC83" s="568"/>
      <c r="AD83" s="569">
        <v>7.5753872272572904</v>
      </c>
      <c r="AE83" s="568"/>
      <c r="AF83" s="569">
        <v>4.6609715323730434</v>
      </c>
      <c r="AG83" s="568"/>
      <c r="AH83" s="569">
        <v>8.2318168177288324</v>
      </c>
      <c r="AI83" s="568"/>
      <c r="AJ83" s="569">
        <v>11.5163954730772</v>
      </c>
      <c r="AK83" s="568"/>
      <c r="AL83" s="569">
        <v>11.051263287315804</v>
      </c>
      <c r="AM83" s="568"/>
      <c r="AN83" s="569">
        <v>12.282953555291304</v>
      </c>
      <c r="AO83" s="568"/>
      <c r="AP83" s="569">
        <v>0.38450521170650492</v>
      </c>
      <c r="AQ83" s="568"/>
      <c r="AR83" s="569">
        <v>0.48116698121473067</v>
      </c>
      <c r="AS83" s="568"/>
      <c r="AT83" s="569">
        <v>0.58394247099805585</v>
      </c>
      <c r="AU83" s="568"/>
      <c r="AV83" s="569">
        <v>0.63210699257609348</v>
      </c>
      <c r="AW83" s="568"/>
      <c r="AX83" s="569">
        <v>0.6409064082236281</v>
      </c>
      <c r="AY83" s="568"/>
      <c r="AZ83" s="569">
        <v>0.7444958583194885</v>
      </c>
      <c r="BA83" s="568"/>
      <c r="BB83" s="569">
        <v>0.94568567754636834</v>
      </c>
      <c r="BC83" s="568"/>
      <c r="BD83" s="569">
        <v>0.87769129706760252</v>
      </c>
      <c r="BE83" s="568"/>
      <c r="BF83" s="569">
        <v>1.3922125203742612</v>
      </c>
      <c r="BG83" s="568"/>
      <c r="BH83" s="569">
        <v>2.1906303189108551</v>
      </c>
      <c r="BI83" s="568"/>
      <c r="BJ83" s="569" t="s">
        <v>700</v>
      </c>
      <c r="BK83" s="571"/>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471" t="str">
        <f>Parameters!S83</f>
        <v>Sports activities and amusement and recreation activities</v>
      </c>
      <c r="E84" s="500"/>
      <c r="F84" s="567">
        <v>1.9185563720987748</v>
      </c>
      <c r="G84" s="568"/>
      <c r="H84" s="569">
        <v>2.5930840340208743</v>
      </c>
      <c r="I84" s="568"/>
      <c r="J84" s="569">
        <v>2.5305980139732278</v>
      </c>
      <c r="K84" s="568"/>
      <c r="L84" s="569">
        <v>2.0147091082424251</v>
      </c>
      <c r="M84" s="568"/>
      <c r="N84" s="569">
        <v>2.783073163306411</v>
      </c>
      <c r="O84" s="568"/>
      <c r="P84" s="569">
        <v>1.3311968105926399</v>
      </c>
      <c r="Q84" s="568"/>
      <c r="R84" s="569">
        <v>1.1774708314094162</v>
      </c>
      <c r="S84" s="568"/>
      <c r="T84" s="569">
        <v>1.2296181789928755</v>
      </c>
      <c r="U84" s="568"/>
      <c r="V84" s="569">
        <v>1.0639375590983138</v>
      </c>
      <c r="W84" s="568"/>
      <c r="X84" s="569">
        <v>1.0239106824912161</v>
      </c>
      <c r="Y84" s="568"/>
      <c r="Z84" s="569">
        <v>1.6445650951876736</v>
      </c>
      <c r="AA84" s="568"/>
      <c r="AB84" s="569">
        <v>1.1547039830567467</v>
      </c>
      <c r="AC84" s="568"/>
      <c r="AD84" s="569">
        <v>1.4588050526958343</v>
      </c>
      <c r="AE84" s="568"/>
      <c r="AF84" s="569">
        <v>1.164507567580332</v>
      </c>
      <c r="AG84" s="568"/>
      <c r="AH84" s="569">
        <v>1.0514868425458572</v>
      </c>
      <c r="AI84" s="568"/>
      <c r="AJ84" s="569">
        <v>1.4890736581374659</v>
      </c>
      <c r="AK84" s="568"/>
      <c r="AL84" s="569">
        <v>1.4911642866628503</v>
      </c>
      <c r="AM84" s="568"/>
      <c r="AN84" s="569">
        <v>1.8304129345907711</v>
      </c>
      <c r="AO84" s="568"/>
      <c r="AP84" s="569">
        <v>0.94486821057926285</v>
      </c>
      <c r="AQ84" s="568"/>
      <c r="AR84" s="569">
        <v>0.97972506244451596</v>
      </c>
      <c r="AS84" s="568"/>
      <c r="AT84" s="569">
        <v>1.3613100937253242</v>
      </c>
      <c r="AU84" s="568"/>
      <c r="AV84" s="569">
        <v>1.563128745258507</v>
      </c>
      <c r="AW84" s="568"/>
      <c r="AX84" s="569">
        <v>1.7108566687976994</v>
      </c>
      <c r="AY84" s="568"/>
      <c r="AZ84" s="569">
        <v>1.3422379637593782</v>
      </c>
      <c r="BA84" s="568"/>
      <c r="BB84" s="569">
        <v>1.3795289700094444</v>
      </c>
      <c r="BC84" s="568"/>
      <c r="BD84" s="569">
        <v>1.4960044842309397</v>
      </c>
      <c r="BE84" s="568"/>
      <c r="BF84" s="569">
        <v>1.1411249678886977</v>
      </c>
      <c r="BG84" s="568"/>
      <c r="BH84" s="569">
        <v>1.2621344347143773</v>
      </c>
      <c r="BI84" s="568"/>
      <c r="BJ84" s="569" t="s">
        <v>700</v>
      </c>
      <c r="BK84" s="571"/>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479" t="str">
        <f>Parameters!S84</f>
        <v>Other service activities</v>
      </c>
      <c r="E85" s="481"/>
      <c r="F85" s="564">
        <v>4.0262158332433522</v>
      </c>
      <c r="G85" s="568"/>
      <c r="H85" s="565">
        <v>5.2751942252239621</v>
      </c>
      <c r="I85" s="568"/>
      <c r="J85" s="565">
        <v>4.7346663421742665</v>
      </c>
      <c r="K85" s="568"/>
      <c r="L85" s="565">
        <v>4.3152686944281857</v>
      </c>
      <c r="M85" s="568"/>
      <c r="N85" s="565">
        <v>3.6206037862541121</v>
      </c>
      <c r="O85" s="568"/>
      <c r="P85" s="565">
        <v>3.8805655255844456</v>
      </c>
      <c r="Q85" s="568"/>
      <c r="R85" s="565">
        <v>4.4748314352877401</v>
      </c>
      <c r="S85" s="568"/>
      <c r="T85" s="565">
        <v>4.4756445862908247</v>
      </c>
      <c r="U85" s="568"/>
      <c r="V85" s="565">
        <v>4.5267314720156113</v>
      </c>
      <c r="W85" s="568"/>
      <c r="X85" s="565">
        <v>5.7913565818415327</v>
      </c>
      <c r="Y85" s="568"/>
      <c r="Z85" s="565">
        <v>7.0496099423868479</v>
      </c>
      <c r="AA85" s="568"/>
      <c r="AB85" s="565">
        <v>5.5209639538476907</v>
      </c>
      <c r="AC85" s="568"/>
      <c r="AD85" s="565">
        <v>5.9860345244707496</v>
      </c>
      <c r="AE85" s="568"/>
      <c r="AF85" s="565">
        <v>5.4767078376130929</v>
      </c>
      <c r="AG85" s="568"/>
      <c r="AH85" s="565">
        <v>4.9659277761893783</v>
      </c>
      <c r="AI85" s="568"/>
      <c r="AJ85" s="565">
        <v>6.9724699538129116</v>
      </c>
      <c r="AK85" s="568"/>
      <c r="AL85" s="565">
        <v>5.6907033836741849</v>
      </c>
      <c r="AM85" s="568"/>
      <c r="AN85" s="565">
        <v>6.181790021369034</v>
      </c>
      <c r="AO85" s="568"/>
      <c r="AP85" s="565">
        <v>2.4480990445451063</v>
      </c>
      <c r="AQ85" s="568"/>
      <c r="AR85" s="565">
        <v>1.9681337350236401</v>
      </c>
      <c r="AS85" s="568"/>
      <c r="AT85" s="565">
        <v>2.894285359355206</v>
      </c>
      <c r="AU85" s="568"/>
      <c r="AV85" s="565">
        <v>3.0917300036695465</v>
      </c>
      <c r="AW85" s="568"/>
      <c r="AX85" s="565">
        <v>2.8563015698518956</v>
      </c>
      <c r="AY85" s="568"/>
      <c r="AZ85" s="565">
        <v>3.6108086499132526</v>
      </c>
      <c r="BA85" s="568"/>
      <c r="BB85" s="565">
        <v>3.271881041612656</v>
      </c>
      <c r="BC85" s="568"/>
      <c r="BD85" s="565">
        <v>3.6562601428989696</v>
      </c>
      <c r="BE85" s="568"/>
      <c r="BF85" s="565">
        <v>3.0394459597952359</v>
      </c>
      <c r="BG85" s="568"/>
      <c r="BH85" s="565">
        <v>3.1405845149161706</v>
      </c>
      <c r="BI85" s="568"/>
      <c r="BJ85" s="565" t="s">
        <v>700</v>
      </c>
      <c r="BK85" s="571"/>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471" t="str">
        <f>Parameters!S85</f>
        <v>Activities of membership organisations</v>
      </c>
      <c r="E86" s="472"/>
      <c r="F86" s="567">
        <v>1.0935865076592779</v>
      </c>
      <c r="G86" s="568"/>
      <c r="H86" s="569">
        <v>0.72394871897713142</v>
      </c>
      <c r="I86" s="568"/>
      <c r="J86" s="569">
        <v>1.1246818092899022</v>
      </c>
      <c r="K86" s="568"/>
      <c r="L86" s="569">
        <v>0.69918644059336255</v>
      </c>
      <c r="M86" s="568"/>
      <c r="N86" s="569">
        <v>0.9869193186545725</v>
      </c>
      <c r="O86" s="568"/>
      <c r="P86" s="569">
        <v>0.92340679215449817</v>
      </c>
      <c r="Q86" s="568"/>
      <c r="R86" s="569">
        <v>1.1786719503572967</v>
      </c>
      <c r="S86" s="568"/>
      <c r="T86" s="569">
        <v>0.95485467119585477</v>
      </c>
      <c r="U86" s="568"/>
      <c r="V86" s="569">
        <v>1.1424877913014826</v>
      </c>
      <c r="W86" s="568"/>
      <c r="X86" s="569">
        <v>2.0476437767202715</v>
      </c>
      <c r="Y86" s="568"/>
      <c r="Z86" s="569">
        <v>2.4767208152379259</v>
      </c>
      <c r="AA86" s="568"/>
      <c r="AB86" s="569">
        <v>1.7405036319728278</v>
      </c>
      <c r="AC86" s="568"/>
      <c r="AD86" s="569">
        <v>1.5931839347926549</v>
      </c>
      <c r="AE86" s="568"/>
      <c r="AF86" s="569">
        <v>1.0947071965966457</v>
      </c>
      <c r="AG86" s="568"/>
      <c r="AH86" s="569">
        <v>1.1117748752662786</v>
      </c>
      <c r="AI86" s="568"/>
      <c r="AJ86" s="569">
        <v>1.5919967665407249</v>
      </c>
      <c r="AK86" s="568"/>
      <c r="AL86" s="569">
        <v>1.2970152750911321</v>
      </c>
      <c r="AM86" s="568"/>
      <c r="AN86" s="569">
        <v>1.360106989748878</v>
      </c>
      <c r="AO86" s="568"/>
      <c r="AP86" s="569">
        <v>0.72185332564196913</v>
      </c>
      <c r="AQ86" s="568"/>
      <c r="AR86" s="569">
        <v>0.74810275476949717</v>
      </c>
      <c r="AS86" s="568"/>
      <c r="AT86" s="569">
        <v>1.0206440693452485</v>
      </c>
      <c r="AU86" s="568"/>
      <c r="AV86" s="569">
        <v>0.96843718764256081</v>
      </c>
      <c r="AW86" s="568"/>
      <c r="AX86" s="569">
        <v>0.97105757081807476</v>
      </c>
      <c r="AY86" s="568"/>
      <c r="AZ86" s="569">
        <v>0.98895795889373084</v>
      </c>
      <c r="BA86" s="568"/>
      <c r="BB86" s="569">
        <v>1.2353109027525051</v>
      </c>
      <c r="BC86" s="568"/>
      <c r="BD86" s="569">
        <v>1.1897778066157736</v>
      </c>
      <c r="BE86" s="568"/>
      <c r="BF86" s="569">
        <v>1.0929096921472168</v>
      </c>
      <c r="BG86" s="568"/>
      <c r="BH86" s="569">
        <v>1.2089857236801873</v>
      </c>
      <c r="BI86" s="568"/>
      <c r="BJ86" s="569" t="s">
        <v>700</v>
      </c>
      <c r="BK86" s="571"/>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471" t="str">
        <f>Parameters!S86</f>
        <v>Repair of computers and personal and household goods</v>
      </c>
      <c r="E87" s="500"/>
      <c r="F87" s="567">
        <v>1.1207824519459924</v>
      </c>
      <c r="G87" s="568"/>
      <c r="H87" s="569">
        <v>1.1266178319101234</v>
      </c>
      <c r="I87" s="568"/>
      <c r="J87" s="569">
        <v>0.81067746673755436</v>
      </c>
      <c r="K87" s="568"/>
      <c r="L87" s="569">
        <v>0.89998798860168983</v>
      </c>
      <c r="M87" s="568"/>
      <c r="N87" s="569">
        <v>0.82826730609708865</v>
      </c>
      <c r="O87" s="568"/>
      <c r="P87" s="569">
        <v>1.6280646320407286</v>
      </c>
      <c r="Q87" s="568"/>
      <c r="R87" s="569">
        <v>1.9110333883091772</v>
      </c>
      <c r="S87" s="568"/>
      <c r="T87" s="569">
        <v>1.9974405600568244</v>
      </c>
      <c r="U87" s="568"/>
      <c r="V87" s="569">
        <v>2.1271528505022492</v>
      </c>
      <c r="W87" s="568"/>
      <c r="X87" s="569">
        <v>2.0440392344144218</v>
      </c>
      <c r="Y87" s="568"/>
      <c r="Z87" s="569">
        <v>2.6475938965014976</v>
      </c>
      <c r="AA87" s="568"/>
      <c r="AB87" s="569">
        <v>2.3103502998541474</v>
      </c>
      <c r="AC87" s="568"/>
      <c r="AD87" s="569">
        <v>2.7571375794090707</v>
      </c>
      <c r="AE87" s="568"/>
      <c r="AF87" s="569">
        <v>2.4644475775460131</v>
      </c>
      <c r="AG87" s="568"/>
      <c r="AH87" s="569">
        <v>1.1951083403719827</v>
      </c>
      <c r="AI87" s="568"/>
      <c r="AJ87" s="569">
        <v>1.1090302118529443</v>
      </c>
      <c r="AK87" s="568"/>
      <c r="AL87" s="569">
        <v>0.98082973315751198</v>
      </c>
      <c r="AM87" s="568"/>
      <c r="AN87" s="569">
        <v>1.1226070313447396</v>
      </c>
      <c r="AO87" s="568"/>
      <c r="AP87" s="569">
        <v>0.33915784100465118</v>
      </c>
      <c r="AQ87" s="568"/>
      <c r="AR87" s="569">
        <v>0.3848338250543335</v>
      </c>
      <c r="AS87" s="568"/>
      <c r="AT87" s="569">
        <v>0.50941997017476337</v>
      </c>
      <c r="AU87" s="568"/>
      <c r="AV87" s="569">
        <v>0.85739736287509227</v>
      </c>
      <c r="AW87" s="568"/>
      <c r="AX87" s="569">
        <v>0.56448298528225627</v>
      </c>
      <c r="AY87" s="568"/>
      <c r="AZ87" s="569">
        <v>0.87264502897271801</v>
      </c>
      <c r="BA87" s="568"/>
      <c r="BB87" s="569">
        <v>0.65449338263015433</v>
      </c>
      <c r="BC87" s="568"/>
      <c r="BD87" s="569">
        <v>0.71127211751050767</v>
      </c>
      <c r="BE87" s="568"/>
      <c r="BF87" s="569">
        <v>0.59965221324770956</v>
      </c>
      <c r="BG87" s="568"/>
      <c r="BH87" s="569">
        <v>0.58925966188362744</v>
      </c>
      <c r="BI87" s="568"/>
      <c r="BJ87" s="569" t="s">
        <v>700</v>
      </c>
      <c r="BK87" s="571"/>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471" t="str">
        <f>Parameters!S87</f>
        <v>Other personal service activities</v>
      </c>
      <c r="E88" s="500"/>
      <c r="F88" s="567">
        <v>1.8118468736380815</v>
      </c>
      <c r="G88" s="568"/>
      <c r="H88" s="569">
        <v>3.424627674336707</v>
      </c>
      <c r="I88" s="568"/>
      <c r="J88" s="569">
        <v>2.7993070661468096</v>
      </c>
      <c r="K88" s="568"/>
      <c r="L88" s="569">
        <v>2.7160942652331328</v>
      </c>
      <c r="M88" s="568"/>
      <c r="N88" s="569">
        <v>1.8054171615024508</v>
      </c>
      <c r="O88" s="568"/>
      <c r="P88" s="569">
        <v>1.3290941013892188</v>
      </c>
      <c r="Q88" s="568"/>
      <c r="R88" s="569">
        <v>1.3851260966212666</v>
      </c>
      <c r="S88" s="568"/>
      <c r="T88" s="569">
        <v>1.5233493550381458</v>
      </c>
      <c r="U88" s="568"/>
      <c r="V88" s="569">
        <v>1.2570908302118795</v>
      </c>
      <c r="W88" s="568"/>
      <c r="X88" s="569">
        <v>1.6996735707068396</v>
      </c>
      <c r="Y88" s="568"/>
      <c r="Z88" s="569">
        <v>1.9252952306474247</v>
      </c>
      <c r="AA88" s="568"/>
      <c r="AB88" s="569">
        <v>1.4701100220207157</v>
      </c>
      <c r="AC88" s="568"/>
      <c r="AD88" s="569">
        <v>1.6357130102690238</v>
      </c>
      <c r="AE88" s="568"/>
      <c r="AF88" s="569">
        <v>1.9175530634704339</v>
      </c>
      <c r="AG88" s="568"/>
      <c r="AH88" s="569">
        <v>2.6590445605511168</v>
      </c>
      <c r="AI88" s="568"/>
      <c r="AJ88" s="569">
        <v>4.2714429754192427</v>
      </c>
      <c r="AK88" s="568"/>
      <c r="AL88" s="569">
        <v>3.4128583754255413</v>
      </c>
      <c r="AM88" s="568"/>
      <c r="AN88" s="569">
        <v>3.6990760002754164</v>
      </c>
      <c r="AO88" s="568"/>
      <c r="AP88" s="569">
        <v>1.3870878778984859</v>
      </c>
      <c r="AQ88" s="568"/>
      <c r="AR88" s="569">
        <v>0.83519715519980942</v>
      </c>
      <c r="AS88" s="568"/>
      <c r="AT88" s="569">
        <v>1.3642213198351942</v>
      </c>
      <c r="AU88" s="568"/>
      <c r="AV88" s="569">
        <v>1.2658954531518936</v>
      </c>
      <c r="AW88" s="568"/>
      <c r="AX88" s="569">
        <v>1.3207610137515648</v>
      </c>
      <c r="AY88" s="568"/>
      <c r="AZ88" s="569">
        <v>1.7492056620468035</v>
      </c>
      <c r="BA88" s="568"/>
      <c r="BB88" s="569">
        <v>1.3820767562299963</v>
      </c>
      <c r="BC88" s="568"/>
      <c r="BD88" s="569">
        <v>1.7552102187726883</v>
      </c>
      <c r="BE88" s="568"/>
      <c r="BF88" s="569">
        <v>1.3468840544003093</v>
      </c>
      <c r="BG88" s="568"/>
      <c r="BH88" s="569">
        <v>1.3423391293523561</v>
      </c>
      <c r="BI88" s="568"/>
      <c r="BJ88" s="569" t="s">
        <v>700</v>
      </c>
      <c r="BK88" s="571"/>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479" t="str">
        <f>Parameters!S88</f>
        <v>Activities of households as employers; undifferentiated goods- and services-producing activities of households for own use</v>
      </c>
      <c r="E89" s="481"/>
      <c r="F89" s="564">
        <v>0</v>
      </c>
      <c r="G89" s="568"/>
      <c r="H89" s="565">
        <v>0</v>
      </c>
      <c r="I89" s="568"/>
      <c r="J89" s="565">
        <v>0</v>
      </c>
      <c r="K89" s="568"/>
      <c r="L89" s="565">
        <v>0</v>
      </c>
      <c r="M89" s="568"/>
      <c r="N89" s="565">
        <v>0</v>
      </c>
      <c r="O89" s="568"/>
      <c r="P89" s="565">
        <v>0</v>
      </c>
      <c r="Q89" s="568"/>
      <c r="R89" s="565">
        <v>0</v>
      </c>
      <c r="S89" s="568"/>
      <c r="T89" s="565">
        <v>0</v>
      </c>
      <c r="U89" s="568"/>
      <c r="V89" s="565">
        <v>0</v>
      </c>
      <c r="W89" s="568"/>
      <c r="X89" s="565">
        <v>0</v>
      </c>
      <c r="Y89" s="568"/>
      <c r="Z89" s="565">
        <v>0</v>
      </c>
      <c r="AA89" s="568"/>
      <c r="AB89" s="565">
        <v>0</v>
      </c>
      <c r="AC89" s="568"/>
      <c r="AD89" s="565">
        <v>0</v>
      </c>
      <c r="AE89" s="568"/>
      <c r="AF89" s="565">
        <v>0</v>
      </c>
      <c r="AG89" s="568"/>
      <c r="AH89" s="565">
        <v>0</v>
      </c>
      <c r="AI89" s="568"/>
      <c r="AJ89" s="565">
        <v>0</v>
      </c>
      <c r="AK89" s="568"/>
      <c r="AL89" s="565">
        <v>0</v>
      </c>
      <c r="AM89" s="568"/>
      <c r="AN89" s="565">
        <v>0</v>
      </c>
      <c r="AO89" s="568"/>
      <c r="AP89" s="565">
        <v>0</v>
      </c>
      <c r="AQ89" s="568"/>
      <c r="AR89" s="565">
        <v>0</v>
      </c>
      <c r="AS89" s="568"/>
      <c r="AT89" s="565">
        <v>0</v>
      </c>
      <c r="AU89" s="568"/>
      <c r="AV89" s="565">
        <v>0</v>
      </c>
      <c r="AW89" s="568"/>
      <c r="AX89" s="565">
        <v>0</v>
      </c>
      <c r="AY89" s="568"/>
      <c r="AZ89" s="565">
        <v>0</v>
      </c>
      <c r="BA89" s="568"/>
      <c r="BB89" s="565">
        <v>0</v>
      </c>
      <c r="BC89" s="568"/>
      <c r="BD89" s="565">
        <v>1.1404218023137573E-4</v>
      </c>
      <c r="BE89" s="568"/>
      <c r="BF89" s="565">
        <v>0</v>
      </c>
      <c r="BG89" s="568"/>
      <c r="BH89" s="565">
        <v>0</v>
      </c>
      <c r="BI89" s="568"/>
      <c r="BJ89" s="565" t="s">
        <v>700</v>
      </c>
      <c r="BK89" s="571"/>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515" t="str">
        <f>Parameters!S89</f>
        <v>Activities of extraterritorial organisations and bodies</v>
      </c>
      <c r="E90" s="516"/>
      <c r="F90" s="564">
        <v>0</v>
      </c>
      <c r="G90" s="568"/>
      <c r="H90" s="565">
        <v>0</v>
      </c>
      <c r="I90" s="568"/>
      <c r="J90" s="565">
        <v>0</v>
      </c>
      <c r="K90" s="568"/>
      <c r="L90" s="565">
        <v>0</v>
      </c>
      <c r="M90" s="568"/>
      <c r="N90" s="565">
        <v>0</v>
      </c>
      <c r="O90" s="568"/>
      <c r="P90" s="565">
        <v>0</v>
      </c>
      <c r="Q90" s="568"/>
      <c r="R90" s="565">
        <v>0</v>
      </c>
      <c r="S90" s="568"/>
      <c r="T90" s="565">
        <v>0</v>
      </c>
      <c r="U90" s="568"/>
      <c r="V90" s="565">
        <v>0</v>
      </c>
      <c r="W90" s="568"/>
      <c r="X90" s="565">
        <v>0</v>
      </c>
      <c r="Y90" s="568"/>
      <c r="Z90" s="565">
        <v>0</v>
      </c>
      <c r="AA90" s="568"/>
      <c r="AB90" s="565">
        <v>0</v>
      </c>
      <c r="AC90" s="568"/>
      <c r="AD90" s="565">
        <v>0</v>
      </c>
      <c r="AE90" s="568"/>
      <c r="AF90" s="565">
        <v>0</v>
      </c>
      <c r="AG90" s="568"/>
      <c r="AH90" s="565">
        <v>0</v>
      </c>
      <c r="AI90" s="568"/>
      <c r="AJ90" s="565">
        <v>0</v>
      </c>
      <c r="AK90" s="568"/>
      <c r="AL90" s="565">
        <v>0</v>
      </c>
      <c r="AM90" s="568"/>
      <c r="AN90" s="565">
        <v>0</v>
      </c>
      <c r="AO90" s="568"/>
      <c r="AP90" s="565">
        <v>2.955271648589709E-2</v>
      </c>
      <c r="AQ90" s="568"/>
      <c r="AR90" s="565">
        <v>3.3417633909586957E-2</v>
      </c>
      <c r="AS90" s="568"/>
      <c r="AT90" s="565">
        <v>4.9728576243445496E-2</v>
      </c>
      <c r="AU90" s="568"/>
      <c r="AV90" s="565">
        <v>5.2087620302527761E-2</v>
      </c>
      <c r="AW90" s="568"/>
      <c r="AX90" s="565">
        <v>4.3164630906894819E-2</v>
      </c>
      <c r="AY90" s="568"/>
      <c r="AZ90" s="565">
        <v>5.0578030815894182E-2</v>
      </c>
      <c r="BA90" s="568"/>
      <c r="BB90" s="565">
        <v>4.8941292112872521E-2</v>
      </c>
      <c r="BC90" s="568"/>
      <c r="BD90" s="565">
        <v>4.6303472561715416E-2</v>
      </c>
      <c r="BE90" s="568"/>
      <c r="BF90" s="565">
        <v>4.0824395140723356E-2</v>
      </c>
      <c r="BG90" s="568"/>
      <c r="BH90" s="565">
        <v>4.0092641038084222E-2</v>
      </c>
      <c r="BI90" s="568"/>
      <c r="BJ90" s="565" t="s">
        <v>700</v>
      </c>
      <c r="BK90" s="571"/>
      <c r="CJ90" s="310"/>
      <c r="CK90" s="303"/>
      <c r="CL90" s="310"/>
      <c r="CM90" s="304" t="s">
        <v>326</v>
      </c>
      <c r="CN90" s="303" t="s">
        <v>946</v>
      </c>
      <c r="CO90" s="310"/>
      <c r="CP90" s="310"/>
      <c r="CQ90" s="310"/>
      <c r="CR90" s="310"/>
      <c r="CS90" s="310"/>
      <c r="CT90" s="310"/>
    </row>
    <row r="91" spans="1:98" ht="45" customHeight="1">
      <c r="A91" s="152"/>
      <c r="B91" s="508" t="s">
        <v>334</v>
      </c>
      <c r="C91" s="517"/>
      <c r="D91" s="517"/>
      <c r="E91" s="518"/>
      <c r="F91" s="579">
        <v>632.22187373854456</v>
      </c>
      <c r="G91" s="591"/>
      <c r="H91" s="580">
        <v>625.88134615375361</v>
      </c>
      <c r="I91" s="591"/>
      <c r="J91" s="580">
        <v>616.78006987834863</v>
      </c>
      <c r="K91" s="591"/>
      <c r="L91" s="580">
        <v>636.45610305857838</v>
      </c>
      <c r="M91" s="591"/>
      <c r="N91" s="580">
        <v>609.44593440752817</v>
      </c>
      <c r="O91" s="591"/>
      <c r="P91" s="580">
        <v>460.95967376017779</v>
      </c>
      <c r="Q91" s="591"/>
      <c r="R91" s="580">
        <v>510.94594485812382</v>
      </c>
      <c r="S91" s="591"/>
      <c r="T91" s="580">
        <v>564.14005490251179</v>
      </c>
      <c r="U91" s="591"/>
      <c r="V91" s="580">
        <v>551.5687974798999</v>
      </c>
      <c r="W91" s="591"/>
      <c r="X91" s="580">
        <v>591.561695564665</v>
      </c>
      <c r="Y91" s="591"/>
      <c r="Z91" s="580">
        <v>726.00038029254949</v>
      </c>
      <c r="AA91" s="591"/>
      <c r="AB91" s="580">
        <v>581.81562398190317</v>
      </c>
      <c r="AC91" s="591"/>
      <c r="AD91" s="580">
        <v>684.99433149918423</v>
      </c>
      <c r="AE91" s="591"/>
      <c r="AF91" s="580">
        <v>656.60877422165424</v>
      </c>
      <c r="AG91" s="591"/>
      <c r="AH91" s="580">
        <v>606.67247582265509</v>
      </c>
      <c r="AI91" s="591"/>
      <c r="AJ91" s="580">
        <v>948.34672330010937</v>
      </c>
      <c r="AK91" s="591" t="s">
        <v>357</v>
      </c>
      <c r="AL91" s="580">
        <v>787.69196975520254</v>
      </c>
      <c r="AM91" s="591"/>
      <c r="AN91" s="580">
        <v>845.72868956133345</v>
      </c>
      <c r="AO91" s="591"/>
      <c r="AP91" s="580">
        <v>1091.4529410996117</v>
      </c>
      <c r="AQ91" s="591"/>
      <c r="AR91" s="580">
        <v>1118.1748322502744</v>
      </c>
      <c r="AS91" s="591"/>
      <c r="AT91" s="580">
        <v>1084.326105815775</v>
      </c>
      <c r="AU91" s="591"/>
      <c r="AV91" s="580">
        <v>987.04671474652844</v>
      </c>
      <c r="AW91" s="591"/>
      <c r="AX91" s="580">
        <v>999.88988703496943</v>
      </c>
      <c r="AY91" s="591"/>
      <c r="AZ91" s="580">
        <v>931.79079906051368</v>
      </c>
      <c r="BA91" s="591"/>
      <c r="BB91" s="580">
        <v>876.82856341348975</v>
      </c>
      <c r="BC91" s="591"/>
      <c r="BD91" s="580">
        <v>886.77921914375315</v>
      </c>
      <c r="BE91" s="591"/>
      <c r="BF91" s="580">
        <v>837.34490165257171</v>
      </c>
      <c r="BG91" s="591"/>
      <c r="BH91" s="580">
        <v>869.40009352227696</v>
      </c>
      <c r="BI91" s="591"/>
      <c r="BJ91" s="580" t="s">
        <v>700</v>
      </c>
      <c r="BK91" s="595"/>
      <c r="CJ91" s="310"/>
      <c r="CK91" s="303"/>
      <c r="CL91" s="310"/>
      <c r="CM91" s="304" t="s">
        <v>30</v>
      </c>
      <c r="CN91" s="303" t="s">
        <v>946</v>
      </c>
      <c r="CO91" s="310"/>
      <c r="CP91" s="310"/>
      <c r="CQ91" s="310"/>
      <c r="CR91" s="310"/>
      <c r="CS91" s="310"/>
      <c r="CT91" s="310"/>
    </row>
    <row r="92" spans="1:98">
      <c r="A92" s="152"/>
      <c r="B92" s="5"/>
      <c r="C92" s="222"/>
      <c r="D92" s="503" t="s">
        <v>151</v>
      </c>
      <c r="E92" s="504"/>
      <c r="F92" s="584">
        <v>632.22187373854456</v>
      </c>
      <c r="G92" s="568"/>
      <c r="H92" s="582">
        <v>625.88134615375361</v>
      </c>
      <c r="I92" s="568"/>
      <c r="J92" s="582">
        <v>616.78006987834863</v>
      </c>
      <c r="K92" s="568"/>
      <c r="L92" s="582">
        <v>636.45610305857838</v>
      </c>
      <c r="M92" s="568"/>
      <c r="N92" s="582">
        <v>609.44593440752817</v>
      </c>
      <c r="O92" s="568"/>
      <c r="P92" s="582">
        <v>460.95967376017779</v>
      </c>
      <c r="Q92" s="568"/>
      <c r="R92" s="582">
        <v>510.94594485812382</v>
      </c>
      <c r="S92" s="568"/>
      <c r="T92" s="582">
        <v>564.14005490251179</v>
      </c>
      <c r="U92" s="568"/>
      <c r="V92" s="582">
        <v>551.5687974798999</v>
      </c>
      <c r="W92" s="568"/>
      <c r="X92" s="582">
        <v>591.561695564665</v>
      </c>
      <c r="Y92" s="568"/>
      <c r="Z92" s="582">
        <v>726.00038029254949</v>
      </c>
      <c r="AA92" s="568"/>
      <c r="AB92" s="582">
        <v>581.81562398190317</v>
      </c>
      <c r="AC92" s="568"/>
      <c r="AD92" s="582">
        <v>684.99433149918423</v>
      </c>
      <c r="AE92" s="568"/>
      <c r="AF92" s="582">
        <v>656.60877422165424</v>
      </c>
      <c r="AG92" s="568"/>
      <c r="AH92" s="582">
        <v>606.67247582265509</v>
      </c>
      <c r="AI92" s="568"/>
      <c r="AJ92" s="582">
        <v>948.34672330010937</v>
      </c>
      <c r="AK92" s="568" t="s">
        <v>357</v>
      </c>
      <c r="AL92" s="582">
        <v>787.69196975520254</v>
      </c>
      <c r="AM92" s="568"/>
      <c r="AN92" s="582">
        <v>845.72868956133345</v>
      </c>
      <c r="AO92" s="568"/>
      <c r="AP92" s="582">
        <v>1091.4529410996117</v>
      </c>
      <c r="AQ92" s="568"/>
      <c r="AR92" s="582">
        <v>1118.1748322502744</v>
      </c>
      <c r="AS92" s="568"/>
      <c r="AT92" s="582">
        <v>1084.326105815775</v>
      </c>
      <c r="AU92" s="568"/>
      <c r="AV92" s="582">
        <v>987.04671474652844</v>
      </c>
      <c r="AW92" s="568"/>
      <c r="AX92" s="582">
        <v>999.88988703496943</v>
      </c>
      <c r="AY92" s="568"/>
      <c r="AZ92" s="582">
        <v>931.79079906051368</v>
      </c>
      <c r="BA92" s="568"/>
      <c r="BB92" s="582">
        <v>876.82856341348975</v>
      </c>
      <c r="BC92" s="568"/>
      <c r="BD92" s="582">
        <v>886.77921914375315</v>
      </c>
      <c r="BE92" s="568"/>
      <c r="BF92" s="582">
        <v>837.34490165257171</v>
      </c>
      <c r="BG92" s="568"/>
      <c r="BH92" s="582">
        <v>869.40009352227707</v>
      </c>
      <c r="BI92" s="568"/>
      <c r="BJ92" s="582" t="s">
        <v>700</v>
      </c>
      <c r="BK92" s="571"/>
      <c r="CJ92" s="310"/>
      <c r="CK92" s="303"/>
      <c r="CL92" s="310"/>
      <c r="CM92" s="304" t="s">
        <v>961</v>
      </c>
      <c r="CN92" s="303" t="s">
        <v>946</v>
      </c>
      <c r="CO92" s="310"/>
      <c r="CP92" s="310"/>
      <c r="CQ92" s="310"/>
      <c r="CR92" s="310"/>
      <c r="CS92" s="310"/>
      <c r="CT92" s="310"/>
    </row>
    <row r="93" spans="1:98">
      <c r="A93" s="39"/>
      <c r="B93" s="5"/>
      <c r="C93" s="222"/>
      <c r="D93" s="505" t="s">
        <v>431</v>
      </c>
      <c r="E93" s="504"/>
      <c r="F93" s="584">
        <v>0</v>
      </c>
      <c r="G93" s="568"/>
      <c r="H93" s="582">
        <v>0</v>
      </c>
      <c r="I93" s="568"/>
      <c r="J93" s="582">
        <v>0</v>
      </c>
      <c r="K93" s="568"/>
      <c r="L93" s="582">
        <v>0</v>
      </c>
      <c r="M93" s="568"/>
      <c r="N93" s="582">
        <v>0</v>
      </c>
      <c r="O93" s="568"/>
      <c r="P93" s="582">
        <v>0</v>
      </c>
      <c r="Q93" s="568"/>
      <c r="R93" s="582">
        <v>0</v>
      </c>
      <c r="S93" s="568"/>
      <c r="T93" s="582">
        <v>0</v>
      </c>
      <c r="U93" s="568"/>
      <c r="V93" s="582">
        <v>0</v>
      </c>
      <c r="W93" s="568"/>
      <c r="X93" s="582">
        <v>0</v>
      </c>
      <c r="Y93" s="568"/>
      <c r="Z93" s="582">
        <v>0</v>
      </c>
      <c r="AA93" s="568"/>
      <c r="AB93" s="582">
        <v>0</v>
      </c>
      <c r="AC93" s="568"/>
      <c r="AD93" s="582">
        <v>0</v>
      </c>
      <c r="AE93" s="568"/>
      <c r="AF93" s="582">
        <v>0</v>
      </c>
      <c r="AG93" s="568"/>
      <c r="AH93" s="582">
        <v>0</v>
      </c>
      <c r="AI93" s="568"/>
      <c r="AJ93" s="582">
        <v>0</v>
      </c>
      <c r="AK93" s="568"/>
      <c r="AL93" s="582">
        <v>0</v>
      </c>
      <c r="AM93" s="568"/>
      <c r="AN93" s="582">
        <v>0</v>
      </c>
      <c r="AO93" s="568"/>
      <c r="AP93" s="582">
        <v>0</v>
      </c>
      <c r="AQ93" s="568"/>
      <c r="AR93" s="582">
        <v>0</v>
      </c>
      <c r="AS93" s="568"/>
      <c r="AT93" s="582">
        <v>0</v>
      </c>
      <c r="AU93" s="568"/>
      <c r="AV93" s="582">
        <v>0</v>
      </c>
      <c r="AW93" s="568"/>
      <c r="AX93" s="582">
        <v>0</v>
      </c>
      <c r="AY93" s="568"/>
      <c r="AZ93" s="582">
        <v>0</v>
      </c>
      <c r="BA93" s="568"/>
      <c r="BB93" s="582">
        <v>0</v>
      </c>
      <c r="BC93" s="568"/>
      <c r="BD93" s="582">
        <v>0</v>
      </c>
      <c r="BE93" s="568"/>
      <c r="BF93" s="582">
        <v>0</v>
      </c>
      <c r="BG93" s="568"/>
      <c r="BH93" s="582">
        <v>0</v>
      </c>
      <c r="BI93" s="568"/>
      <c r="BJ93" s="582" t="s">
        <v>700</v>
      </c>
      <c r="BK93" s="571"/>
      <c r="CJ93" s="310"/>
      <c r="CK93" s="303"/>
      <c r="CL93" s="310"/>
      <c r="CM93" s="304" t="s">
        <v>8</v>
      </c>
      <c r="CN93" s="303" t="s">
        <v>946</v>
      </c>
      <c r="CO93" s="310"/>
      <c r="CP93" s="310"/>
      <c r="CQ93" s="310"/>
      <c r="CR93" s="310"/>
      <c r="CS93" s="310"/>
      <c r="CT93" s="310"/>
    </row>
    <row r="94" spans="1:98" ht="15" customHeight="1" thickBot="1">
      <c r="A94" s="39"/>
      <c r="B94" s="6"/>
      <c r="C94" s="4"/>
      <c r="D94" s="506" t="s">
        <v>152</v>
      </c>
      <c r="E94" s="507"/>
      <c r="F94" s="585">
        <v>0</v>
      </c>
      <c r="G94" s="592"/>
      <c r="H94" s="586">
        <v>0</v>
      </c>
      <c r="I94" s="592"/>
      <c r="J94" s="586">
        <v>0</v>
      </c>
      <c r="K94" s="592"/>
      <c r="L94" s="586">
        <v>0</v>
      </c>
      <c r="M94" s="592"/>
      <c r="N94" s="586">
        <v>0</v>
      </c>
      <c r="O94" s="592"/>
      <c r="P94" s="586">
        <v>0</v>
      </c>
      <c r="Q94" s="592"/>
      <c r="R94" s="586">
        <v>0</v>
      </c>
      <c r="S94" s="592"/>
      <c r="T94" s="586">
        <v>0</v>
      </c>
      <c r="U94" s="592"/>
      <c r="V94" s="586">
        <v>0</v>
      </c>
      <c r="W94" s="592"/>
      <c r="X94" s="586">
        <v>0</v>
      </c>
      <c r="Y94" s="592"/>
      <c r="Z94" s="586">
        <v>0</v>
      </c>
      <c r="AA94" s="592"/>
      <c r="AB94" s="586">
        <v>0</v>
      </c>
      <c r="AC94" s="592"/>
      <c r="AD94" s="586">
        <v>0</v>
      </c>
      <c r="AE94" s="592"/>
      <c r="AF94" s="586">
        <v>0</v>
      </c>
      <c r="AG94" s="592"/>
      <c r="AH94" s="586">
        <v>0</v>
      </c>
      <c r="AI94" s="592"/>
      <c r="AJ94" s="586">
        <v>0</v>
      </c>
      <c r="AK94" s="592"/>
      <c r="AL94" s="586">
        <v>0</v>
      </c>
      <c r="AM94" s="592"/>
      <c r="AN94" s="586">
        <v>0</v>
      </c>
      <c r="AO94" s="592"/>
      <c r="AP94" s="586">
        <v>0</v>
      </c>
      <c r="AQ94" s="592"/>
      <c r="AR94" s="586">
        <v>0</v>
      </c>
      <c r="AS94" s="592"/>
      <c r="AT94" s="586">
        <v>0</v>
      </c>
      <c r="AU94" s="592"/>
      <c r="AV94" s="586">
        <v>0</v>
      </c>
      <c r="AW94" s="592"/>
      <c r="AX94" s="586">
        <v>0</v>
      </c>
      <c r="AY94" s="592"/>
      <c r="AZ94" s="586">
        <v>0</v>
      </c>
      <c r="BA94" s="592"/>
      <c r="BB94" s="586">
        <v>0</v>
      </c>
      <c r="BC94" s="592"/>
      <c r="BD94" s="586">
        <v>0</v>
      </c>
      <c r="BE94" s="592"/>
      <c r="BF94" s="586">
        <v>0</v>
      </c>
      <c r="BG94" s="592"/>
      <c r="BH94" s="586">
        <v>0</v>
      </c>
      <c r="BI94" s="592"/>
      <c r="BJ94" s="586" t="s">
        <v>700</v>
      </c>
      <c r="BK94" s="596"/>
      <c r="CJ94" s="310"/>
      <c r="CK94" s="303"/>
      <c r="CL94" s="310"/>
      <c r="CM94" s="304" t="s">
        <v>9</v>
      </c>
      <c r="CN94" s="303" t="s">
        <v>946</v>
      </c>
      <c r="CO94" s="310"/>
      <c r="CP94" s="310"/>
      <c r="CQ94" s="310"/>
      <c r="CR94" s="310"/>
      <c r="CS94" s="310"/>
      <c r="CT94" s="310"/>
    </row>
    <row r="95" spans="1:98" ht="55.5" customHeight="1">
      <c r="A95" s="39"/>
      <c r="B95" s="556" t="s">
        <v>1016</v>
      </c>
      <c r="C95" s="557"/>
      <c r="D95" s="557"/>
      <c r="E95" s="558"/>
      <c r="F95" s="584">
        <v>2144.2848426839118</v>
      </c>
      <c r="G95" s="568"/>
      <c r="H95" s="582">
        <v>2153.1712667532302</v>
      </c>
      <c r="I95" s="568"/>
      <c r="J95" s="582">
        <v>2122.8999176771263</v>
      </c>
      <c r="K95" s="568"/>
      <c r="L95" s="582">
        <v>2215.3323738135737</v>
      </c>
      <c r="M95" s="568"/>
      <c r="N95" s="582">
        <v>2096.8969401834679</v>
      </c>
      <c r="O95" s="568"/>
      <c r="P95" s="582">
        <v>1669.4339922554245</v>
      </c>
      <c r="Q95" s="568"/>
      <c r="R95" s="582">
        <v>1837.1626531497429</v>
      </c>
      <c r="S95" s="568"/>
      <c r="T95" s="582">
        <v>2026.554084329968</v>
      </c>
      <c r="U95" s="568"/>
      <c r="V95" s="582">
        <v>1994.4836618738696</v>
      </c>
      <c r="W95" s="568"/>
      <c r="X95" s="582">
        <v>2174.2137174421246</v>
      </c>
      <c r="Y95" s="568"/>
      <c r="Z95" s="582">
        <v>2589.2213147351222</v>
      </c>
      <c r="AA95" s="568"/>
      <c r="AB95" s="582">
        <v>2176.0153120528421</v>
      </c>
      <c r="AC95" s="568"/>
      <c r="AD95" s="582">
        <v>2465.4474234606851</v>
      </c>
      <c r="AE95" s="568"/>
      <c r="AF95" s="582">
        <v>2444.5772181627476</v>
      </c>
      <c r="AG95" s="568"/>
      <c r="AH95" s="582">
        <v>2211.5672537584251</v>
      </c>
      <c r="AI95" s="568"/>
      <c r="AJ95" s="582">
        <v>2561.75810503098</v>
      </c>
      <c r="AK95" s="568"/>
      <c r="AL95" s="582">
        <v>1966.5914860315959</v>
      </c>
      <c r="AM95" s="568"/>
      <c r="AN95" s="582">
        <v>2048.1326041930174</v>
      </c>
      <c r="AO95" s="568"/>
      <c r="AP95" s="582">
        <v>1645.528787596968</v>
      </c>
      <c r="AQ95" s="568"/>
      <c r="AR95" s="582">
        <v>1526.4988506892969</v>
      </c>
      <c r="AS95" s="568"/>
      <c r="AT95" s="582">
        <v>1696.1294904636306</v>
      </c>
      <c r="AU95" s="568"/>
      <c r="AV95" s="582">
        <v>1616.6088138298283</v>
      </c>
      <c r="AW95" s="568"/>
      <c r="AX95" s="582">
        <v>1634.2203300109072</v>
      </c>
      <c r="AY95" s="568"/>
      <c r="AZ95" s="582">
        <v>1585.5750066230332</v>
      </c>
      <c r="BA95" s="568"/>
      <c r="BB95" s="582">
        <v>1577.2139075721379</v>
      </c>
      <c r="BC95" s="568"/>
      <c r="BD95" s="582">
        <v>1414.3427314730379</v>
      </c>
      <c r="BE95" s="568"/>
      <c r="BF95" s="582">
        <v>1467.5539893573209</v>
      </c>
      <c r="BG95" s="568"/>
      <c r="BH95" s="582">
        <v>1520.6790801089651</v>
      </c>
      <c r="BI95" s="568"/>
      <c r="BJ95" s="582" t="s">
        <v>700</v>
      </c>
      <c r="BK95" s="571"/>
      <c r="CJ95" s="310"/>
      <c r="CK95" s="303"/>
      <c r="CL95" s="310"/>
      <c r="CM95" s="304" t="s">
        <v>962</v>
      </c>
      <c r="CN95" s="303" t="s">
        <v>946</v>
      </c>
      <c r="CO95" s="310"/>
      <c r="CP95" s="310"/>
      <c r="CQ95" s="310"/>
      <c r="CR95" s="310"/>
      <c r="CS95" s="310"/>
      <c r="CT95" s="310"/>
    </row>
    <row r="96" spans="1:98" ht="17.25" customHeight="1">
      <c r="A96" s="40"/>
      <c r="B96" s="346">
        <v>2</v>
      </c>
      <c r="C96" s="226"/>
      <c r="D96" s="511" t="s">
        <v>168</v>
      </c>
      <c r="E96" s="512"/>
      <c r="F96" s="584" t="s">
        <v>700</v>
      </c>
      <c r="G96" s="568"/>
      <c r="H96" s="582" t="s">
        <v>700</v>
      </c>
      <c r="I96" s="568"/>
      <c r="J96" s="582" t="s">
        <v>700</v>
      </c>
      <c r="K96" s="568"/>
      <c r="L96" s="582" t="s">
        <v>700</v>
      </c>
      <c r="M96" s="568"/>
      <c r="N96" s="582" t="s">
        <v>700</v>
      </c>
      <c r="O96" s="568"/>
      <c r="P96" s="582" t="s">
        <v>700</v>
      </c>
      <c r="Q96" s="568"/>
      <c r="R96" s="582" t="s">
        <v>700</v>
      </c>
      <c r="S96" s="568"/>
      <c r="T96" s="582" t="s">
        <v>700</v>
      </c>
      <c r="U96" s="568"/>
      <c r="V96" s="582" t="s">
        <v>700</v>
      </c>
      <c r="W96" s="568"/>
      <c r="X96" s="582" t="s">
        <v>700</v>
      </c>
      <c r="Y96" s="568"/>
      <c r="Z96" s="582" t="s">
        <v>700</v>
      </c>
      <c r="AA96" s="568"/>
      <c r="AB96" s="582" t="s">
        <v>700</v>
      </c>
      <c r="AC96" s="568"/>
      <c r="AD96" s="582" t="s">
        <v>700</v>
      </c>
      <c r="AE96" s="568"/>
      <c r="AF96" s="582" t="s">
        <v>700</v>
      </c>
      <c r="AG96" s="568"/>
      <c r="AH96" s="582" t="s">
        <v>700</v>
      </c>
      <c r="AI96" s="568"/>
      <c r="AJ96" s="582" t="s">
        <v>700</v>
      </c>
      <c r="AK96" s="568"/>
      <c r="AL96" s="582" t="s">
        <v>700</v>
      </c>
      <c r="AM96" s="568"/>
      <c r="AN96" s="582" t="s">
        <v>700</v>
      </c>
      <c r="AO96" s="568"/>
      <c r="AP96" s="582" t="s">
        <v>700</v>
      </c>
      <c r="AQ96" s="568"/>
      <c r="AR96" s="582" t="s">
        <v>700</v>
      </c>
      <c r="AS96" s="568"/>
      <c r="AT96" s="582" t="s">
        <v>700</v>
      </c>
      <c r="AU96" s="568"/>
      <c r="AV96" s="582" t="s">
        <v>700</v>
      </c>
      <c r="AW96" s="568"/>
      <c r="AX96" s="582" t="s">
        <v>700</v>
      </c>
      <c r="AY96" s="568"/>
      <c r="AZ96" s="582" t="s">
        <v>700</v>
      </c>
      <c r="BA96" s="568"/>
      <c r="BB96" s="582" t="s">
        <v>700</v>
      </c>
      <c r="BC96" s="568"/>
      <c r="BD96" s="582" t="s">
        <v>700</v>
      </c>
      <c r="BE96" s="568"/>
      <c r="BF96" s="582" t="s">
        <v>700</v>
      </c>
      <c r="BG96" s="568"/>
      <c r="BH96" s="582" t="s">
        <v>700</v>
      </c>
      <c r="BI96" s="568"/>
      <c r="BJ96" s="582" t="s">
        <v>700</v>
      </c>
      <c r="BK96" s="571"/>
      <c r="CJ96" s="310"/>
      <c r="CK96" s="303"/>
      <c r="CL96" s="310"/>
      <c r="CM96" s="304" t="s">
        <v>962</v>
      </c>
      <c r="CN96" s="310" t="s">
        <v>963</v>
      </c>
      <c r="CO96" s="310"/>
      <c r="CP96" s="310"/>
      <c r="CQ96" s="310"/>
      <c r="CR96" s="310"/>
      <c r="CS96" s="310"/>
      <c r="CT96" s="310"/>
    </row>
    <row r="97" spans="1:98" ht="12.75" customHeight="1">
      <c r="A97" s="40"/>
      <c r="B97" s="347">
        <v>2.1</v>
      </c>
      <c r="C97" s="227"/>
      <c r="D97" s="513" t="s">
        <v>170</v>
      </c>
      <c r="E97" s="514"/>
      <c r="F97" s="600"/>
      <c r="G97" s="594"/>
      <c r="H97" s="601"/>
      <c r="I97" s="594"/>
      <c r="J97" s="601"/>
      <c r="K97" s="594"/>
      <c r="L97" s="601"/>
      <c r="M97" s="594"/>
      <c r="N97" s="601"/>
      <c r="O97" s="594"/>
      <c r="P97" s="601"/>
      <c r="Q97" s="594"/>
      <c r="R97" s="601"/>
      <c r="S97" s="594"/>
      <c r="T97" s="601"/>
      <c r="U97" s="594"/>
      <c r="V97" s="601"/>
      <c r="W97" s="594"/>
      <c r="X97" s="601"/>
      <c r="Y97" s="594"/>
      <c r="Z97" s="601"/>
      <c r="AA97" s="594"/>
      <c r="AB97" s="601"/>
      <c r="AC97" s="594"/>
      <c r="AD97" s="601"/>
      <c r="AE97" s="594"/>
      <c r="AF97" s="601"/>
      <c r="AG97" s="594"/>
      <c r="AH97" s="601"/>
      <c r="AI97" s="594"/>
      <c r="AJ97" s="601"/>
      <c r="AK97" s="594"/>
      <c r="AL97" s="601"/>
      <c r="AM97" s="594"/>
      <c r="AN97" s="601"/>
      <c r="AO97" s="594"/>
      <c r="AP97" s="601"/>
      <c r="AQ97" s="594"/>
      <c r="AR97" s="601"/>
      <c r="AS97" s="594"/>
      <c r="AT97" s="601"/>
      <c r="AU97" s="594"/>
      <c r="AV97" s="601"/>
      <c r="AW97" s="594"/>
      <c r="AX97" s="601"/>
      <c r="AY97" s="594"/>
      <c r="AZ97" s="601"/>
      <c r="BA97" s="594"/>
      <c r="BB97" s="601"/>
      <c r="BC97" s="594"/>
      <c r="BD97" s="601"/>
      <c r="BE97" s="594"/>
      <c r="BF97" s="601"/>
      <c r="BG97" s="594"/>
      <c r="BH97" s="612"/>
      <c r="BI97" s="594"/>
      <c r="BJ97" s="601"/>
      <c r="BK97" s="598"/>
      <c r="CJ97" s="310"/>
      <c r="CK97" s="303"/>
      <c r="CL97" s="310"/>
      <c r="CM97" s="304" t="s">
        <v>962</v>
      </c>
      <c r="CN97" s="310" t="s">
        <v>964</v>
      </c>
      <c r="CO97" s="310"/>
      <c r="CP97" s="310"/>
      <c r="CQ97" s="310"/>
      <c r="CR97" s="310"/>
      <c r="CS97" s="310"/>
      <c r="CT97" s="310"/>
    </row>
    <row r="98" spans="1:98" ht="12.75" customHeight="1">
      <c r="A98" s="40"/>
      <c r="B98" s="347">
        <v>2.2000000000000002</v>
      </c>
      <c r="C98" s="227"/>
      <c r="D98" s="513" t="s">
        <v>171</v>
      </c>
      <c r="E98" s="514"/>
      <c r="F98" s="567" t="s">
        <v>700</v>
      </c>
      <c r="G98" s="568"/>
      <c r="H98" s="569" t="s">
        <v>700</v>
      </c>
      <c r="I98" s="568"/>
      <c r="J98" s="569" t="s">
        <v>700</v>
      </c>
      <c r="K98" s="568"/>
      <c r="L98" s="569" t="s">
        <v>700</v>
      </c>
      <c r="M98" s="568"/>
      <c r="N98" s="569" t="s">
        <v>700</v>
      </c>
      <c r="O98" s="568"/>
      <c r="P98" s="569" t="s">
        <v>700</v>
      </c>
      <c r="Q98" s="568"/>
      <c r="R98" s="569" t="s">
        <v>700</v>
      </c>
      <c r="S98" s="568"/>
      <c r="T98" s="569" t="s">
        <v>700</v>
      </c>
      <c r="U98" s="568"/>
      <c r="V98" s="569" t="s">
        <v>700</v>
      </c>
      <c r="W98" s="568"/>
      <c r="X98" s="569" t="s">
        <v>700</v>
      </c>
      <c r="Y98" s="568"/>
      <c r="Z98" s="569" t="s">
        <v>700</v>
      </c>
      <c r="AA98" s="568"/>
      <c r="AB98" s="569" t="s">
        <v>700</v>
      </c>
      <c r="AC98" s="568"/>
      <c r="AD98" s="569" t="s">
        <v>700</v>
      </c>
      <c r="AE98" s="568"/>
      <c r="AF98" s="569" t="s">
        <v>700</v>
      </c>
      <c r="AG98" s="568"/>
      <c r="AH98" s="569" t="s">
        <v>700</v>
      </c>
      <c r="AI98" s="568"/>
      <c r="AJ98" s="569" t="s">
        <v>700</v>
      </c>
      <c r="AK98" s="568"/>
      <c r="AL98" s="569" t="s">
        <v>700</v>
      </c>
      <c r="AM98" s="568"/>
      <c r="AN98" s="569" t="s">
        <v>700</v>
      </c>
      <c r="AO98" s="568"/>
      <c r="AP98" s="569" t="s">
        <v>700</v>
      </c>
      <c r="AQ98" s="568"/>
      <c r="AR98" s="569" t="s">
        <v>700</v>
      </c>
      <c r="AS98" s="568"/>
      <c r="AT98" s="569" t="s">
        <v>700</v>
      </c>
      <c r="AU98" s="568"/>
      <c r="AV98" s="569" t="s">
        <v>700</v>
      </c>
      <c r="AW98" s="568"/>
      <c r="AX98" s="569" t="s">
        <v>700</v>
      </c>
      <c r="AY98" s="568"/>
      <c r="AZ98" s="569" t="s">
        <v>700</v>
      </c>
      <c r="BA98" s="568"/>
      <c r="BB98" s="569" t="s">
        <v>700</v>
      </c>
      <c r="BC98" s="568"/>
      <c r="BD98" s="569" t="s">
        <v>700</v>
      </c>
      <c r="BE98" s="568"/>
      <c r="BF98" s="569" t="s">
        <v>700</v>
      </c>
      <c r="BG98" s="568"/>
      <c r="BH98" s="569" t="s">
        <v>700</v>
      </c>
      <c r="BI98" s="568"/>
      <c r="BJ98" s="569" t="s">
        <v>700</v>
      </c>
      <c r="BK98" s="571"/>
      <c r="CJ98" s="310"/>
      <c r="CK98" s="303"/>
      <c r="CL98" s="310"/>
      <c r="CM98" s="304" t="s">
        <v>962</v>
      </c>
      <c r="CN98" s="310" t="s">
        <v>965</v>
      </c>
      <c r="CO98" s="310"/>
      <c r="CP98" s="310"/>
      <c r="CQ98" s="310"/>
      <c r="CR98" s="310"/>
      <c r="CS98" s="310"/>
      <c r="CT98" s="310"/>
    </row>
    <row r="99" spans="1:98" ht="12.75" customHeight="1">
      <c r="A99" s="40"/>
      <c r="B99" s="347">
        <v>2.2999999999999998</v>
      </c>
      <c r="C99" s="227"/>
      <c r="D99" s="513" t="s">
        <v>172</v>
      </c>
      <c r="E99" s="514"/>
      <c r="F99" s="611"/>
      <c r="G99" s="594"/>
      <c r="H99" s="601"/>
      <c r="I99" s="594"/>
      <c r="J99" s="601"/>
      <c r="K99" s="594"/>
      <c r="L99" s="601"/>
      <c r="M99" s="594"/>
      <c r="N99" s="601"/>
      <c r="O99" s="594"/>
      <c r="P99" s="601"/>
      <c r="Q99" s="594"/>
      <c r="R99" s="601"/>
      <c r="S99" s="594"/>
      <c r="T99" s="601"/>
      <c r="U99" s="594"/>
      <c r="V99" s="601"/>
      <c r="W99" s="594"/>
      <c r="X99" s="601"/>
      <c r="Y99" s="594"/>
      <c r="Z99" s="601"/>
      <c r="AA99" s="594"/>
      <c r="AB99" s="601"/>
      <c r="AC99" s="594"/>
      <c r="AD99" s="601"/>
      <c r="AE99" s="594"/>
      <c r="AF99" s="601"/>
      <c r="AG99" s="594"/>
      <c r="AH99" s="601"/>
      <c r="AI99" s="594"/>
      <c r="AJ99" s="601"/>
      <c r="AK99" s="594"/>
      <c r="AL99" s="601"/>
      <c r="AM99" s="594"/>
      <c r="AN99" s="601"/>
      <c r="AO99" s="594"/>
      <c r="AP99" s="601"/>
      <c r="AQ99" s="594"/>
      <c r="AR99" s="601"/>
      <c r="AS99" s="594"/>
      <c r="AT99" s="601"/>
      <c r="AU99" s="594"/>
      <c r="AV99" s="601"/>
      <c r="AW99" s="594"/>
      <c r="AX99" s="601"/>
      <c r="AY99" s="594"/>
      <c r="AZ99" s="601"/>
      <c r="BA99" s="594"/>
      <c r="BB99" s="601"/>
      <c r="BC99" s="594"/>
      <c r="BD99" s="601"/>
      <c r="BE99" s="594"/>
      <c r="BF99" s="601"/>
      <c r="BG99" s="594"/>
      <c r="BH99" s="612"/>
      <c r="BI99" s="594"/>
      <c r="BJ99" s="601"/>
      <c r="BK99" s="598"/>
      <c r="CJ99" s="310"/>
      <c r="CK99" s="303"/>
      <c r="CL99" s="310"/>
      <c r="CM99" s="304" t="s">
        <v>962</v>
      </c>
      <c r="CN99" s="310" t="s">
        <v>966</v>
      </c>
      <c r="CO99" s="310"/>
      <c r="CP99" s="310"/>
      <c r="CQ99" s="310"/>
      <c r="CR99" s="310"/>
      <c r="CS99" s="310"/>
      <c r="CT99" s="310"/>
    </row>
    <row r="100" spans="1:98" ht="12.75" customHeight="1">
      <c r="A100" s="40"/>
      <c r="B100" s="347">
        <v>2.4</v>
      </c>
      <c r="C100" s="227"/>
      <c r="D100" s="513" t="s">
        <v>173</v>
      </c>
      <c r="E100" s="514"/>
      <c r="F100" s="611"/>
      <c r="G100" s="594"/>
      <c r="H100" s="601"/>
      <c r="I100" s="594"/>
      <c r="J100" s="601"/>
      <c r="K100" s="594"/>
      <c r="L100" s="601"/>
      <c r="M100" s="594"/>
      <c r="N100" s="601"/>
      <c r="O100" s="594"/>
      <c r="P100" s="601"/>
      <c r="Q100" s="594"/>
      <c r="R100" s="601"/>
      <c r="S100" s="594"/>
      <c r="T100" s="601"/>
      <c r="U100" s="594"/>
      <c r="V100" s="601"/>
      <c r="W100" s="594"/>
      <c r="X100" s="601"/>
      <c r="Y100" s="594"/>
      <c r="Z100" s="601"/>
      <c r="AA100" s="594"/>
      <c r="AB100" s="601"/>
      <c r="AC100" s="594"/>
      <c r="AD100" s="601"/>
      <c r="AE100" s="594"/>
      <c r="AF100" s="601"/>
      <c r="AG100" s="594"/>
      <c r="AH100" s="601"/>
      <c r="AI100" s="594"/>
      <c r="AJ100" s="601"/>
      <c r="AK100" s="594"/>
      <c r="AL100" s="601"/>
      <c r="AM100" s="594"/>
      <c r="AN100" s="601"/>
      <c r="AO100" s="594"/>
      <c r="AP100" s="601"/>
      <c r="AQ100" s="594"/>
      <c r="AR100" s="601"/>
      <c r="AS100" s="594"/>
      <c r="AT100" s="601"/>
      <c r="AU100" s="594"/>
      <c r="AV100" s="601"/>
      <c r="AW100" s="594"/>
      <c r="AX100" s="601"/>
      <c r="AY100" s="594"/>
      <c r="AZ100" s="601"/>
      <c r="BA100" s="594"/>
      <c r="BB100" s="601"/>
      <c r="BC100" s="594"/>
      <c r="BD100" s="601"/>
      <c r="BE100" s="594"/>
      <c r="BF100" s="601"/>
      <c r="BG100" s="594"/>
      <c r="BH100" s="612"/>
      <c r="BI100" s="594"/>
      <c r="BJ100" s="601"/>
      <c r="BK100" s="598"/>
      <c r="CJ100" s="310"/>
      <c r="CK100" s="303"/>
      <c r="CL100" s="310"/>
      <c r="CM100" s="304" t="s">
        <v>962</v>
      </c>
      <c r="CN100" s="310" t="s">
        <v>967</v>
      </c>
      <c r="CO100" s="310"/>
      <c r="CP100" s="310"/>
      <c r="CQ100" s="310"/>
      <c r="CR100" s="310"/>
      <c r="CS100" s="310"/>
      <c r="CT100" s="310"/>
    </row>
    <row r="101" spans="1:98" ht="19.5" customHeight="1">
      <c r="A101" s="40"/>
      <c r="B101" s="346">
        <v>3</v>
      </c>
      <c r="C101" s="226"/>
      <c r="D101" s="511" t="s">
        <v>169</v>
      </c>
      <c r="E101" s="512"/>
      <c r="F101" s="584" t="s">
        <v>700</v>
      </c>
      <c r="G101" s="568"/>
      <c r="H101" s="582" t="s">
        <v>700</v>
      </c>
      <c r="I101" s="568"/>
      <c r="J101" s="582" t="s">
        <v>700</v>
      </c>
      <c r="K101" s="568"/>
      <c r="L101" s="582" t="s">
        <v>700</v>
      </c>
      <c r="M101" s="568"/>
      <c r="N101" s="582" t="s">
        <v>700</v>
      </c>
      <c r="O101" s="568"/>
      <c r="P101" s="582" t="s">
        <v>700</v>
      </c>
      <c r="Q101" s="568"/>
      <c r="R101" s="582" t="s">
        <v>700</v>
      </c>
      <c r="S101" s="568"/>
      <c r="T101" s="582" t="s">
        <v>700</v>
      </c>
      <c r="U101" s="568"/>
      <c r="V101" s="582" t="s">
        <v>700</v>
      </c>
      <c r="W101" s="568"/>
      <c r="X101" s="582" t="s">
        <v>700</v>
      </c>
      <c r="Y101" s="568"/>
      <c r="Z101" s="582" t="s">
        <v>700</v>
      </c>
      <c r="AA101" s="568"/>
      <c r="AB101" s="582" t="s">
        <v>700</v>
      </c>
      <c r="AC101" s="568"/>
      <c r="AD101" s="582" t="s">
        <v>700</v>
      </c>
      <c r="AE101" s="568"/>
      <c r="AF101" s="582" t="s">
        <v>700</v>
      </c>
      <c r="AG101" s="568"/>
      <c r="AH101" s="582" t="s">
        <v>700</v>
      </c>
      <c r="AI101" s="568"/>
      <c r="AJ101" s="582" t="s">
        <v>700</v>
      </c>
      <c r="AK101" s="568"/>
      <c r="AL101" s="582" t="s">
        <v>700</v>
      </c>
      <c r="AM101" s="568"/>
      <c r="AN101" s="582" t="s">
        <v>700</v>
      </c>
      <c r="AO101" s="568"/>
      <c r="AP101" s="582" t="s">
        <v>700</v>
      </c>
      <c r="AQ101" s="568"/>
      <c r="AR101" s="582" t="s">
        <v>700</v>
      </c>
      <c r="AS101" s="568"/>
      <c r="AT101" s="582" t="s">
        <v>700</v>
      </c>
      <c r="AU101" s="568"/>
      <c r="AV101" s="582" t="s">
        <v>700</v>
      </c>
      <c r="AW101" s="568"/>
      <c r="AX101" s="582" t="s">
        <v>700</v>
      </c>
      <c r="AY101" s="568"/>
      <c r="AZ101" s="582" t="s">
        <v>700</v>
      </c>
      <c r="BA101" s="568"/>
      <c r="BB101" s="582" t="s">
        <v>700</v>
      </c>
      <c r="BC101" s="568"/>
      <c r="BD101" s="582" t="s">
        <v>700</v>
      </c>
      <c r="BE101" s="568"/>
      <c r="BF101" s="582" t="s">
        <v>700</v>
      </c>
      <c r="BG101" s="568"/>
      <c r="BH101" s="582" t="s">
        <v>700</v>
      </c>
      <c r="BI101" s="568"/>
      <c r="BJ101" s="582" t="s">
        <v>700</v>
      </c>
      <c r="BK101" s="571"/>
      <c r="CJ101" s="310"/>
      <c r="CK101" s="303"/>
      <c r="CL101" s="310"/>
      <c r="CM101" s="304" t="s">
        <v>962</v>
      </c>
      <c r="CN101" s="310" t="s">
        <v>968</v>
      </c>
      <c r="CO101" s="310"/>
      <c r="CP101" s="310"/>
      <c r="CQ101" s="310"/>
      <c r="CR101" s="310"/>
      <c r="CS101" s="310"/>
      <c r="CT101" s="310"/>
    </row>
    <row r="102" spans="1:98" ht="12.75" customHeight="1">
      <c r="A102" s="40"/>
      <c r="B102" s="347">
        <v>3.1</v>
      </c>
      <c r="C102" s="227"/>
      <c r="D102" s="513" t="s">
        <v>428</v>
      </c>
      <c r="E102" s="514"/>
      <c r="F102" s="567" t="s">
        <v>700</v>
      </c>
      <c r="G102" s="568"/>
      <c r="H102" s="569" t="s">
        <v>700</v>
      </c>
      <c r="I102" s="568"/>
      <c r="J102" s="569" t="s">
        <v>700</v>
      </c>
      <c r="K102" s="568"/>
      <c r="L102" s="569" t="s">
        <v>700</v>
      </c>
      <c r="M102" s="568"/>
      <c r="N102" s="569" t="s">
        <v>700</v>
      </c>
      <c r="O102" s="568"/>
      <c r="P102" s="569" t="s">
        <v>700</v>
      </c>
      <c r="Q102" s="568"/>
      <c r="R102" s="569" t="s">
        <v>700</v>
      </c>
      <c r="S102" s="568"/>
      <c r="T102" s="569" t="s">
        <v>700</v>
      </c>
      <c r="U102" s="568"/>
      <c r="V102" s="569" t="s">
        <v>700</v>
      </c>
      <c r="W102" s="568"/>
      <c r="X102" s="569" t="s">
        <v>700</v>
      </c>
      <c r="Y102" s="568"/>
      <c r="Z102" s="569" t="s">
        <v>700</v>
      </c>
      <c r="AA102" s="568"/>
      <c r="AB102" s="569" t="s">
        <v>700</v>
      </c>
      <c r="AC102" s="568"/>
      <c r="AD102" s="569" t="s">
        <v>700</v>
      </c>
      <c r="AE102" s="568"/>
      <c r="AF102" s="569" t="s">
        <v>700</v>
      </c>
      <c r="AG102" s="568"/>
      <c r="AH102" s="569" t="s">
        <v>700</v>
      </c>
      <c r="AI102" s="568"/>
      <c r="AJ102" s="569" t="s">
        <v>700</v>
      </c>
      <c r="AK102" s="568"/>
      <c r="AL102" s="569" t="s">
        <v>700</v>
      </c>
      <c r="AM102" s="568"/>
      <c r="AN102" s="569" t="s">
        <v>700</v>
      </c>
      <c r="AO102" s="568"/>
      <c r="AP102" s="569" t="s">
        <v>700</v>
      </c>
      <c r="AQ102" s="568"/>
      <c r="AR102" s="569" t="s">
        <v>700</v>
      </c>
      <c r="AS102" s="568"/>
      <c r="AT102" s="569" t="s">
        <v>700</v>
      </c>
      <c r="AU102" s="568"/>
      <c r="AV102" s="569" t="s">
        <v>700</v>
      </c>
      <c r="AW102" s="568"/>
      <c r="AX102" s="569" t="s">
        <v>700</v>
      </c>
      <c r="AY102" s="568"/>
      <c r="AZ102" s="569" t="s">
        <v>700</v>
      </c>
      <c r="BA102" s="568"/>
      <c r="BB102" s="569" t="s">
        <v>700</v>
      </c>
      <c r="BC102" s="568"/>
      <c r="BD102" s="569" t="s">
        <v>700</v>
      </c>
      <c r="BE102" s="568"/>
      <c r="BF102" s="569" t="s">
        <v>700</v>
      </c>
      <c r="BG102" s="568"/>
      <c r="BH102" s="569" t="s">
        <v>700</v>
      </c>
      <c r="BI102" s="568"/>
      <c r="BJ102" s="569" t="s">
        <v>700</v>
      </c>
      <c r="BK102" s="571"/>
      <c r="CJ102" s="310"/>
      <c r="CK102" s="303"/>
      <c r="CL102" s="310"/>
      <c r="CM102" s="304" t="s">
        <v>962</v>
      </c>
      <c r="CN102" s="310" t="s">
        <v>969</v>
      </c>
      <c r="CO102" s="310"/>
      <c r="CP102" s="310"/>
      <c r="CQ102" s="310"/>
      <c r="CR102" s="310"/>
      <c r="CS102" s="310"/>
      <c r="CT102" s="310"/>
    </row>
    <row r="103" spans="1:98" ht="12.75" customHeight="1">
      <c r="A103" s="40"/>
      <c r="B103" s="347">
        <v>3.2</v>
      </c>
      <c r="C103" s="227"/>
      <c r="D103" s="513" t="s">
        <v>429</v>
      </c>
      <c r="E103" s="514"/>
      <c r="F103" s="611"/>
      <c r="G103" s="594"/>
      <c r="H103" s="601"/>
      <c r="I103" s="594"/>
      <c r="J103" s="601"/>
      <c r="K103" s="594"/>
      <c r="L103" s="601"/>
      <c r="M103" s="594"/>
      <c r="N103" s="601"/>
      <c r="O103" s="594"/>
      <c r="P103" s="601"/>
      <c r="Q103" s="594"/>
      <c r="R103" s="601"/>
      <c r="S103" s="594"/>
      <c r="T103" s="601"/>
      <c r="U103" s="594"/>
      <c r="V103" s="601"/>
      <c r="W103" s="594"/>
      <c r="X103" s="601"/>
      <c r="Y103" s="614"/>
      <c r="Z103" s="601"/>
      <c r="AA103" s="614"/>
      <c r="AB103" s="601"/>
      <c r="AC103" s="614"/>
      <c r="AD103" s="601"/>
      <c r="AE103" s="614"/>
      <c r="AF103" s="601"/>
      <c r="AG103" s="594"/>
      <c r="AH103" s="601"/>
      <c r="AI103" s="594"/>
      <c r="AJ103" s="601"/>
      <c r="AK103" s="594"/>
      <c r="AL103" s="601"/>
      <c r="AM103" s="594"/>
      <c r="AN103" s="601"/>
      <c r="AO103" s="594"/>
      <c r="AP103" s="601"/>
      <c r="AQ103" s="594"/>
      <c r="AR103" s="601"/>
      <c r="AS103" s="614"/>
      <c r="AT103" s="601"/>
      <c r="AU103" s="594"/>
      <c r="AV103" s="601"/>
      <c r="AW103" s="594"/>
      <c r="AX103" s="601"/>
      <c r="AY103" s="594"/>
      <c r="AZ103" s="601"/>
      <c r="BA103" s="594"/>
      <c r="BB103" s="601"/>
      <c r="BC103" s="594"/>
      <c r="BD103" s="601"/>
      <c r="BE103" s="594"/>
      <c r="BF103" s="601"/>
      <c r="BG103" s="594"/>
      <c r="BH103" s="612"/>
      <c r="BI103" s="594"/>
      <c r="BJ103" s="601"/>
      <c r="BK103" s="598"/>
      <c r="CJ103" s="310"/>
      <c r="CK103" s="303"/>
      <c r="CL103" s="310"/>
      <c r="CM103" s="304" t="s">
        <v>962</v>
      </c>
      <c r="CN103" s="310" t="s">
        <v>970</v>
      </c>
      <c r="CO103" s="310"/>
      <c r="CP103" s="310"/>
      <c r="CQ103" s="310"/>
      <c r="CR103" s="310"/>
      <c r="CS103" s="310"/>
      <c r="CT103" s="310"/>
    </row>
    <row r="104" spans="1:98" ht="12.75" customHeight="1">
      <c r="A104" s="40"/>
      <c r="B104" s="347">
        <v>3.3</v>
      </c>
      <c r="C104" s="227"/>
      <c r="D104" s="513" t="s">
        <v>430</v>
      </c>
      <c r="E104" s="514"/>
      <c r="F104" s="611"/>
      <c r="G104" s="594"/>
      <c r="H104" s="601"/>
      <c r="I104" s="594"/>
      <c r="J104" s="601"/>
      <c r="K104" s="594"/>
      <c r="L104" s="601"/>
      <c r="M104" s="594"/>
      <c r="N104" s="601"/>
      <c r="O104" s="594"/>
      <c r="P104" s="601"/>
      <c r="Q104" s="594"/>
      <c r="R104" s="601"/>
      <c r="S104" s="594"/>
      <c r="T104" s="601"/>
      <c r="U104" s="594"/>
      <c r="V104" s="601"/>
      <c r="W104" s="594"/>
      <c r="X104" s="601"/>
      <c r="Y104" s="614"/>
      <c r="Z104" s="601"/>
      <c r="AA104" s="614"/>
      <c r="AB104" s="601"/>
      <c r="AC104" s="614"/>
      <c r="AD104" s="601"/>
      <c r="AE104" s="614"/>
      <c r="AF104" s="601"/>
      <c r="AG104" s="594"/>
      <c r="AH104" s="601"/>
      <c r="AI104" s="594"/>
      <c r="AJ104" s="601"/>
      <c r="AK104" s="594"/>
      <c r="AL104" s="601"/>
      <c r="AM104" s="594"/>
      <c r="AN104" s="601"/>
      <c r="AO104" s="594"/>
      <c r="AP104" s="601"/>
      <c r="AQ104" s="594"/>
      <c r="AR104" s="601"/>
      <c r="AS104" s="614"/>
      <c r="AT104" s="601"/>
      <c r="AU104" s="594"/>
      <c r="AV104" s="601"/>
      <c r="AW104" s="594"/>
      <c r="AX104" s="601"/>
      <c r="AY104" s="594"/>
      <c r="AZ104" s="601"/>
      <c r="BA104" s="594"/>
      <c r="BB104" s="601"/>
      <c r="BC104" s="594"/>
      <c r="BD104" s="601"/>
      <c r="BE104" s="594"/>
      <c r="BF104" s="601"/>
      <c r="BG104" s="594"/>
      <c r="BH104" s="612"/>
      <c r="BI104" s="594"/>
      <c r="BJ104" s="601"/>
      <c r="BK104" s="598"/>
      <c r="CJ104" s="310"/>
      <c r="CK104" s="303"/>
      <c r="CL104" s="310"/>
      <c r="CM104" s="304" t="s">
        <v>962</v>
      </c>
      <c r="CN104" s="310" t="s">
        <v>971</v>
      </c>
      <c r="CO104" s="310"/>
      <c r="CP104" s="310"/>
      <c r="CQ104" s="310"/>
      <c r="CR104" s="310"/>
      <c r="CS104" s="310"/>
      <c r="CT104" s="310"/>
    </row>
    <row r="105" spans="1:98" ht="17.25" customHeight="1">
      <c r="A105" s="40"/>
      <c r="B105" s="346">
        <v>4</v>
      </c>
      <c r="C105" s="226"/>
      <c r="D105" s="511" t="s">
        <v>143</v>
      </c>
      <c r="E105" s="512"/>
      <c r="F105" s="584">
        <v>0</v>
      </c>
      <c r="G105" s="568"/>
      <c r="H105" s="582">
        <v>0</v>
      </c>
      <c r="I105" s="568"/>
      <c r="J105" s="582">
        <v>0</v>
      </c>
      <c r="K105" s="568"/>
      <c r="L105" s="582">
        <v>0</v>
      </c>
      <c r="M105" s="568"/>
      <c r="N105" s="582">
        <v>0</v>
      </c>
      <c r="O105" s="568"/>
      <c r="P105" s="582">
        <v>0</v>
      </c>
      <c r="Q105" s="568"/>
      <c r="R105" s="582">
        <v>0</v>
      </c>
      <c r="S105" s="568"/>
      <c r="T105" s="582">
        <v>0</v>
      </c>
      <c r="U105" s="568"/>
      <c r="V105" s="582">
        <v>0</v>
      </c>
      <c r="W105" s="568"/>
      <c r="X105" s="582">
        <v>0</v>
      </c>
      <c r="Y105" s="568"/>
      <c r="Z105" s="582">
        <v>0</v>
      </c>
      <c r="AA105" s="568"/>
      <c r="AB105" s="582">
        <v>0</v>
      </c>
      <c r="AC105" s="568"/>
      <c r="AD105" s="582">
        <v>0</v>
      </c>
      <c r="AE105" s="568"/>
      <c r="AF105" s="582">
        <v>0</v>
      </c>
      <c r="AG105" s="568"/>
      <c r="AH105" s="582">
        <v>0</v>
      </c>
      <c r="AI105" s="568"/>
      <c r="AJ105" s="582">
        <v>0</v>
      </c>
      <c r="AK105" s="568"/>
      <c r="AL105" s="582">
        <v>0</v>
      </c>
      <c r="AM105" s="568"/>
      <c r="AN105" s="582">
        <v>0</v>
      </c>
      <c r="AO105" s="568"/>
      <c r="AP105" s="582">
        <v>0</v>
      </c>
      <c r="AQ105" s="568"/>
      <c r="AR105" s="582">
        <v>0</v>
      </c>
      <c r="AS105" s="568"/>
      <c r="AT105" s="582">
        <v>0</v>
      </c>
      <c r="AU105" s="568"/>
      <c r="AV105" s="582">
        <v>0</v>
      </c>
      <c r="AW105" s="568"/>
      <c r="AX105" s="582">
        <v>0</v>
      </c>
      <c r="AY105" s="568"/>
      <c r="AZ105" s="582">
        <v>0</v>
      </c>
      <c r="BA105" s="568"/>
      <c r="BB105" s="582">
        <v>0</v>
      </c>
      <c r="BC105" s="568"/>
      <c r="BD105" s="582">
        <v>0</v>
      </c>
      <c r="BE105" s="568"/>
      <c r="BF105" s="582">
        <v>0</v>
      </c>
      <c r="BG105" s="568"/>
      <c r="BH105" s="582">
        <v>0</v>
      </c>
      <c r="BI105" s="568"/>
      <c r="BJ105" s="582" t="s">
        <v>700</v>
      </c>
      <c r="BK105" s="571"/>
      <c r="CJ105" s="310"/>
      <c r="CK105" s="303"/>
      <c r="CL105" s="310"/>
      <c r="CM105" s="304" t="s">
        <v>962</v>
      </c>
      <c r="CN105" s="310" t="s">
        <v>972</v>
      </c>
      <c r="CO105" s="310"/>
      <c r="CP105" s="310"/>
      <c r="CQ105" s="310"/>
      <c r="CR105" s="310"/>
      <c r="CS105" s="310"/>
      <c r="CT105" s="310"/>
    </row>
    <row r="106" spans="1:98" ht="32.25" customHeight="1">
      <c r="A106" s="40"/>
      <c r="B106" s="346">
        <v>5</v>
      </c>
      <c r="C106" s="226"/>
      <c r="D106" s="519" t="s">
        <v>1010</v>
      </c>
      <c r="E106" s="520"/>
      <c r="F106" s="564">
        <v>2144.2848426839114</v>
      </c>
      <c r="G106" s="568"/>
      <c r="H106" s="565">
        <v>2153.1712667532297</v>
      </c>
      <c r="I106" s="568"/>
      <c r="J106" s="565">
        <v>2122.8999176771272</v>
      </c>
      <c r="K106" s="568"/>
      <c r="L106" s="565">
        <v>2215.3323738135741</v>
      </c>
      <c r="M106" s="568"/>
      <c r="N106" s="565">
        <v>2096.8969401834679</v>
      </c>
      <c r="O106" s="568"/>
      <c r="P106" s="565">
        <v>1669.433992255425</v>
      </c>
      <c r="Q106" s="568"/>
      <c r="R106" s="565">
        <v>1837.1626531497429</v>
      </c>
      <c r="S106" s="568"/>
      <c r="T106" s="565">
        <v>2026.554084329968</v>
      </c>
      <c r="U106" s="568"/>
      <c r="V106" s="565">
        <v>1994.4836618738693</v>
      </c>
      <c r="W106" s="568"/>
      <c r="X106" s="565">
        <v>2174.2137174421246</v>
      </c>
      <c r="Y106" s="568"/>
      <c r="Z106" s="565">
        <v>2589.2213147351226</v>
      </c>
      <c r="AA106" s="568"/>
      <c r="AB106" s="565">
        <v>2176.0153120528416</v>
      </c>
      <c r="AC106" s="568"/>
      <c r="AD106" s="565">
        <v>2465.4474234606846</v>
      </c>
      <c r="AE106" s="568"/>
      <c r="AF106" s="565">
        <v>2444.5772181627472</v>
      </c>
      <c r="AG106" s="568"/>
      <c r="AH106" s="565">
        <v>2211.5672537584251</v>
      </c>
      <c r="AI106" s="568"/>
      <c r="AJ106" s="565">
        <v>2561.7581050309805</v>
      </c>
      <c r="AK106" s="568"/>
      <c r="AL106" s="565">
        <v>1966.5914860315961</v>
      </c>
      <c r="AM106" s="568"/>
      <c r="AN106" s="565">
        <v>2048.1326041930174</v>
      </c>
      <c r="AO106" s="568"/>
      <c r="AP106" s="565">
        <v>1645.5287875969689</v>
      </c>
      <c r="AQ106" s="568"/>
      <c r="AR106" s="565">
        <v>1526.4988506892964</v>
      </c>
      <c r="AS106" s="568"/>
      <c r="AT106" s="565">
        <v>1696.1294904636297</v>
      </c>
      <c r="AU106" s="568"/>
      <c r="AV106" s="565">
        <v>1616.6088138298294</v>
      </c>
      <c r="AW106" s="568"/>
      <c r="AX106" s="565">
        <v>1634.2203300109086</v>
      </c>
      <c r="AY106" s="568"/>
      <c r="AZ106" s="565">
        <v>1585.5750066230341</v>
      </c>
      <c r="BA106" s="568"/>
      <c r="BB106" s="565">
        <v>1577.2139075721391</v>
      </c>
      <c r="BC106" s="568"/>
      <c r="BD106" s="565">
        <v>1414.342731473037</v>
      </c>
      <c r="BE106" s="568"/>
      <c r="BF106" s="565">
        <v>1467.5539893573216</v>
      </c>
      <c r="BG106" s="568"/>
      <c r="BH106" s="565">
        <v>1520.679080108966</v>
      </c>
      <c r="BI106" s="568"/>
      <c r="BJ106" s="565" t="s">
        <v>700</v>
      </c>
      <c r="BK106" s="571"/>
      <c r="CJ106" s="310"/>
      <c r="CK106" s="303"/>
      <c r="CL106" s="310"/>
      <c r="CM106" s="304" t="s">
        <v>962</v>
      </c>
      <c r="CN106" s="310" t="s">
        <v>973</v>
      </c>
      <c r="CO106" s="310"/>
      <c r="CP106" s="310"/>
      <c r="CQ106" s="310"/>
      <c r="CR106" s="310"/>
      <c r="CS106" s="310"/>
      <c r="CT106" s="310"/>
    </row>
    <row r="107" spans="1:98" ht="21" customHeight="1" thickBot="1">
      <c r="A107" s="40"/>
      <c r="B107" s="150"/>
      <c r="C107" s="151"/>
      <c r="D107" s="521" t="s">
        <v>824</v>
      </c>
      <c r="E107" s="522"/>
      <c r="F107" s="588">
        <v>2024</v>
      </c>
      <c r="G107" s="593"/>
      <c r="H107" s="609">
        <v>2024</v>
      </c>
      <c r="I107" s="593"/>
      <c r="J107" s="609">
        <v>2024</v>
      </c>
      <c r="K107" s="593"/>
      <c r="L107" s="609">
        <v>2024</v>
      </c>
      <c r="M107" s="593"/>
      <c r="N107" s="609">
        <v>2024</v>
      </c>
      <c r="O107" s="593"/>
      <c r="P107" s="609">
        <v>2024</v>
      </c>
      <c r="Q107" s="593"/>
      <c r="R107" s="609">
        <v>2024</v>
      </c>
      <c r="S107" s="593"/>
      <c r="T107" s="609">
        <v>2024</v>
      </c>
      <c r="U107" s="593"/>
      <c r="V107" s="609">
        <v>2024</v>
      </c>
      <c r="W107" s="593"/>
      <c r="X107" s="609">
        <v>2024</v>
      </c>
      <c r="Y107" s="593"/>
      <c r="Z107" s="609">
        <v>2024</v>
      </c>
      <c r="AA107" s="593"/>
      <c r="AB107" s="609">
        <v>2024</v>
      </c>
      <c r="AC107" s="593"/>
      <c r="AD107" s="609">
        <v>2024</v>
      </c>
      <c r="AE107" s="593"/>
      <c r="AF107" s="609">
        <v>2024</v>
      </c>
      <c r="AG107" s="593"/>
      <c r="AH107" s="609">
        <v>2024</v>
      </c>
      <c r="AI107" s="593"/>
      <c r="AJ107" s="609">
        <v>2024</v>
      </c>
      <c r="AK107" s="593"/>
      <c r="AL107" s="609">
        <v>2024</v>
      </c>
      <c r="AM107" s="593"/>
      <c r="AN107" s="609">
        <v>2024</v>
      </c>
      <c r="AO107" s="593"/>
      <c r="AP107" s="609">
        <v>2024</v>
      </c>
      <c r="AQ107" s="593"/>
      <c r="AR107" s="609">
        <v>2024</v>
      </c>
      <c r="AS107" s="593"/>
      <c r="AT107" s="609">
        <v>2024</v>
      </c>
      <c r="AU107" s="593"/>
      <c r="AV107" s="609">
        <v>2024</v>
      </c>
      <c r="AW107" s="593"/>
      <c r="AX107" s="609">
        <v>2024</v>
      </c>
      <c r="AY107" s="593"/>
      <c r="AZ107" s="609">
        <v>2024</v>
      </c>
      <c r="BA107" s="593"/>
      <c r="BB107" s="609">
        <v>2024</v>
      </c>
      <c r="BC107" s="593"/>
      <c r="BD107" s="609">
        <v>2024</v>
      </c>
      <c r="BE107" s="593"/>
      <c r="BF107" s="609">
        <v>2024</v>
      </c>
      <c r="BG107" s="593"/>
      <c r="BH107" s="609">
        <v>2024</v>
      </c>
      <c r="BI107" s="593"/>
      <c r="BJ107" s="589" t="s">
        <v>700</v>
      </c>
      <c r="BK107" s="597"/>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c r="B109" s="348" t="s">
        <v>1017</v>
      </c>
      <c r="CJ109" s="313"/>
      <c r="CK109" s="308"/>
      <c r="CL109" s="313"/>
      <c r="CM109" s="314"/>
      <c r="CN109" s="313"/>
      <c r="CO109" s="313"/>
      <c r="CP109" s="313"/>
      <c r="CQ109" s="313"/>
      <c r="CR109" s="313"/>
      <c r="CS109" s="313"/>
      <c r="CT109" s="313"/>
    </row>
    <row r="110" spans="1:98">
      <c r="B110">
        <v>1</v>
      </c>
      <c r="C110" t="s">
        <v>1018</v>
      </c>
      <c r="CJ110" s="313"/>
      <c r="CK110" s="308"/>
      <c r="CL110" s="313"/>
      <c r="CM110" s="314"/>
      <c r="CN110" s="313"/>
      <c r="CO110" s="313"/>
      <c r="CP110" s="313"/>
      <c r="CQ110" s="313"/>
      <c r="CR110" s="313"/>
      <c r="CS110" s="313"/>
      <c r="CT110" s="313"/>
    </row>
    <row r="111" spans="1:98">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1031</v>
      </c>
      <c r="CJ114" s="313"/>
      <c r="CK114" s="308"/>
      <c r="CL114" s="313"/>
      <c r="CM114" s="314"/>
      <c r="CN114" s="313"/>
      <c r="CO114" s="313"/>
      <c r="CP114" s="313"/>
      <c r="CQ114" s="313"/>
      <c r="CR114" s="313"/>
      <c r="CS114" s="313"/>
      <c r="CT114" s="313"/>
    </row>
    <row r="115" spans="2:98">
      <c r="B115">
        <v>2.4</v>
      </c>
      <c r="C115" s="63" t="s">
        <v>1032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1033</v>
      </c>
      <c r="CJ118" s="313"/>
      <c r="CK118" s="308"/>
      <c r="CL118" s="313"/>
      <c r="CM118" s="314"/>
      <c r="CN118" s="313"/>
      <c r="CO118" s="313"/>
      <c r="CP118" s="313"/>
      <c r="CQ118" s="313"/>
      <c r="CR118" s="313"/>
      <c r="CS118" s="313"/>
      <c r="CT118" s="313"/>
    </row>
    <row r="119" spans="2:98">
      <c r="B119">
        <v>3.3</v>
      </c>
      <c r="C119" t="s">
        <v>1034</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v>5</v>
      </c>
      <c r="C121" t="s">
        <v>1035</v>
      </c>
      <c r="CJ121" s="313"/>
      <c r="CK121" s="308"/>
      <c r="CL121" s="313"/>
      <c r="CM121" s="314"/>
      <c r="CN121" s="313"/>
      <c r="CO121" s="313"/>
      <c r="CP121" s="313"/>
      <c r="CQ121" s="313"/>
      <c r="CR121" s="313"/>
      <c r="CS121" s="313"/>
      <c r="CT121" s="313"/>
    </row>
    <row r="122" spans="2:98">
      <c r="C122" t="s">
        <v>1036</v>
      </c>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D105:E105"/>
    <mergeCell ref="D106:E106"/>
    <mergeCell ref="D107:E107"/>
    <mergeCell ref="D99:E99"/>
    <mergeCell ref="D100:E100"/>
    <mergeCell ref="D101:E101"/>
    <mergeCell ref="D102:E102"/>
    <mergeCell ref="D103:E103"/>
    <mergeCell ref="D104:E104"/>
    <mergeCell ref="D93:E93"/>
    <mergeCell ref="D94:E94"/>
    <mergeCell ref="B95:E95"/>
    <mergeCell ref="D96:E96"/>
    <mergeCell ref="D97:E97"/>
    <mergeCell ref="D98:E98"/>
    <mergeCell ref="D87:E87"/>
    <mergeCell ref="D88:E88"/>
    <mergeCell ref="D89:E89"/>
    <mergeCell ref="D90:E90"/>
    <mergeCell ref="B91:E91"/>
    <mergeCell ref="D92:E92"/>
    <mergeCell ref="D81:E81"/>
    <mergeCell ref="D82:E82"/>
    <mergeCell ref="D83:E83"/>
    <mergeCell ref="D84:E84"/>
    <mergeCell ref="D85:E85"/>
    <mergeCell ref="D86:E86"/>
    <mergeCell ref="D75:E75"/>
    <mergeCell ref="D76:E76"/>
    <mergeCell ref="D77:E77"/>
    <mergeCell ref="D78:E78"/>
    <mergeCell ref="D79:E79"/>
    <mergeCell ref="D80:E80"/>
    <mergeCell ref="D69:E69"/>
    <mergeCell ref="D70:E70"/>
    <mergeCell ref="D71:E71"/>
    <mergeCell ref="D72:E72"/>
    <mergeCell ref="D73:E73"/>
    <mergeCell ref="D74:E74"/>
    <mergeCell ref="D63:E63"/>
    <mergeCell ref="D64:E64"/>
    <mergeCell ref="D65:E65"/>
    <mergeCell ref="D66:E66"/>
    <mergeCell ref="D67:E67"/>
    <mergeCell ref="D68:E68"/>
    <mergeCell ref="D57:E57"/>
    <mergeCell ref="D58:E58"/>
    <mergeCell ref="D59:E59"/>
    <mergeCell ref="D60:E60"/>
    <mergeCell ref="D61:E61"/>
    <mergeCell ref="D62:E62"/>
    <mergeCell ref="D51:E51"/>
    <mergeCell ref="D52:E52"/>
    <mergeCell ref="D53:E53"/>
    <mergeCell ref="D54:E54"/>
    <mergeCell ref="D55:E55"/>
    <mergeCell ref="D56:E56"/>
    <mergeCell ref="D45:E45"/>
    <mergeCell ref="D46:E46"/>
    <mergeCell ref="D47:E47"/>
    <mergeCell ref="D48:E48"/>
    <mergeCell ref="D49:E49"/>
    <mergeCell ref="D50:E50"/>
    <mergeCell ref="D39:E39"/>
    <mergeCell ref="D40:E40"/>
    <mergeCell ref="D41:E41"/>
    <mergeCell ref="D42:E42"/>
    <mergeCell ref="D43:E43"/>
    <mergeCell ref="D44:E44"/>
    <mergeCell ref="D33:E33"/>
    <mergeCell ref="D34:E34"/>
    <mergeCell ref="D35:E35"/>
    <mergeCell ref="D36:E36"/>
    <mergeCell ref="D37:E37"/>
    <mergeCell ref="D38:E38"/>
    <mergeCell ref="D27:E27"/>
    <mergeCell ref="D28:E28"/>
    <mergeCell ref="D29:E29"/>
    <mergeCell ref="D30:E30"/>
    <mergeCell ref="D31:E31"/>
    <mergeCell ref="D32:E32"/>
    <mergeCell ref="D21:E21"/>
    <mergeCell ref="D22:E22"/>
    <mergeCell ref="D23:E23"/>
    <mergeCell ref="D24:E24"/>
    <mergeCell ref="D25:E25"/>
    <mergeCell ref="D26:E26"/>
    <mergeCell ref="D15:E15"/>
    <mergeCell ref="D16:E16"/>
    <mergeCell ref="D17:E17"/>
    <mergeCell ref="D18:E18"/>
    <mergeCell ref="D19:E19"/>
    <mergeCell ref="D20:E20"/>
    <mergeCell ref="D10:E10"/>
    <mergeCell ref="D11:E11"/>
    <mergeCell ref="D12:E12"/>
    <mergeCell ref="D13:E13"/>
    <mergeCell ref="D14:E14"/>
    <mergeCell ref="B4:E4"/>
    <mergeCell ref="B5:C5"/>
    <mergeCell ref="D5:E5"/>
    <mergeCell ref="D6:E6"/>
    <mergeCell ref="D7:E7"/>
    <mergeCell ref="D8:E8"/>
    <mergeCell ref="X1:Y3"/>
    <mergeCell ref="Z1:AA3"/>
    <mergeCell ref="B1:C1"/>
    <mergeCell ref="F1:G3"/>
    <mergeCell ref="H1:I3"/>
    <mergeCell ref="D9:E9"/>
    <mergeCell ref="J1:K3"/>
    <mergeCell ref="L1:M3"/>
    <mergeCell ref="N1:O3"/>
    <mergeCell ref="CQ1:CQ3"/>
    <mergeCell ref="CR1:CR3"/>
    <mergeCell ref="CS1:CS3"/>
    <mergeCell ref="CT1:CT3"/>
    <mergeCell ref="CP1:CP3"/>
    <mergeCell ref="B2:C2"/>
    <mergeCell ref="B3:C3"/>
    <mergeCell ref="D3:E3"/>
    <mergeCell ref="AV3:AW3"/>
    <mergeCell ref="CK1:CK3"/>
    <mergeCell ref="CL1:CL3"/>
    <mergeCell ref="CM1:CM3"/>
    <mergeCell ref="CN1:CN3"/>
    <mergeCell ref="CO1:CO3"/>
    <mergeCell ref="AB1:AC3"/>
    <mergeCell ref="AD1:AE3"/>
    <mergeCell ref="AF1:AG3"/>
    <mergeCell ref="AH1:AI3"/>
    <mergeCell ref="AJ1:AK3"/>
    <mergeCell ref="CJ1:CJ3"/>
    <mergeCell ref="P1:Q3"/>
    <mergeCell ref="R1:S3"/>
    <mergeCell ref="T1:U3"/>
    <mergeCell ref="V1:W3"/>
  </mergeCells>
  <dataValidations count="118">
    <dataValidation type="textLength" allowBlank="1" showInputMessage="1" showErrorMessage="1" prompt="Please select your country in worksheet &quot;Intro&quot; (for all pollutant sheets)" sqref="D1">
      <formula1>2</formula1>
      <formula2>2</formula2>
    </dataValidation>
    <dataValidation allowBlank="1" showErrorMessage="1" sqref="E1"/>
    <dataValidation type="custom" allowBlank="1" showInputMessage="1" showErrorMessage="1" errorTitle="Wrong data input" error="Data entry is limited to positive values or zero._x000d__x000a_: symbol can be used for not available data." sqref="F5:F95 F97 F99: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97 H99: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97 J99: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97 L99: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97 N99: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97 P99: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97 R99: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97 T99: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97 V99: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97 X99: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97 Z99: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97 AB99: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97 AD99: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97 AF99: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97 AH99: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97 AJ99: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97 AL99: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97 AN99: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97 AP99: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97 AR99: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97 AT99: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97 AV99: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97 AX99: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97 AZ99: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97 BB99: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97 BD99:BD104 BD106:BD107">
      <formula1>OR(AND(ISNUMBER(BD5),BD5&gt;=0),BD5=":")</formula1>
    </dataValidation>
    <dataValidation type="custom" allowBlank="1" showInputMessage="1" showErrorMessage="1" errorTitle="Wrong data input" error="Data entry is limited to positive values or zero._x000d__x000a_: symbol can be used for not available data." sqref="BF5:BF95 BF97 BF99:BF104 BF106:BF107">
      <formula1>OR(AND(ISNUMBER(BF5),BF5&gt;=0),BF5=":")</formula1>
    </dataValidation>
    <dataValidation type="custom" allowBlank="1" showInputMessage="1" showErrorMessage="1" errorTitle="Wrong data input" error="Data entry is limited to positive values or zero._x000d__x000a_: symbol can be used for not available data." sqref="BH5:BH95 BH97 BH99:BH104 BH106:BH107">
      <formula1>OR(AND(ISNUMBER(BH5),BH5&gt;=0),BH5=":")</formula1>
    </dataValidation>
    <dataValidation type="custom" allowBlank="1" showInputMessage="1" showErrorMessage="1" errorTitle="Wrong data input" error="Data entry is limited to positive values or zero._x000d__x000a_: symbol can be used for not available data." sqref="BJ5:BJ95 BJ97 BJ99:BJ104 BJ106:BJ107">
      <formula1>OR(AND(ISNUMBER(BJ5),BJ5&gt;=0),BJ5=":")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 type="custom" allowBlank="1" showInputMessage="1" showErrorMessage="1" errorTitle="Wrong data input" error="Data entry is limited to numbers._x000d__x000a_: symbol can be used for not available data." sqref="BF96">
      <formula1>OR(ISNUMBER(BF96),BF96=":")</formula1>
    </dataValidation>
    <dataValidation type="custom" allowBlank="1" showInputMessage="1" showErrorMessage="1" errorTitle="Wrong data input" error="Data entry is limited to numbers._x000d__x000a_: symbol can be used for not available data." sqref="BF98">
      <formula1>OR(ISNUMBER(BF98),BF98=":")</formula1>
    </dataValidation>
    <dataValidation type="custom" allowBlank="1" showInputMessage="1" showErrorMessage="1" errorTitle="Wrong data input" error="Data entry is limited to numbers._x000d__x000a_: symbol can be used for not available data." sqref="BF105">
      <formula1>OR(ISNUMBER(BF105),BF105=":")</formula1>
    </dataValidation>
    <dataValidation type="custom" allowBlank="1" showInputMessage="1" showErrorMessage="1" errorTitle="Wrong data input" error="Data entry is limited to numbers._x000d__x000a_: symbol can be used for not available data." sqref="BH96">
      <formula1>OR(ISNUMBER(BH96),BH96=":")</formula1>
    </dataValidation>
    <dataValidation type="custom" allowBlank="1" showInputMessage="1" showErrorMessage="1" errorTitle="Wrong data input" error="Data entry is limited to numbers._x000d__x000a_: symbol can be used for not available data." sqref="BH98">
      <formula1>OR(ISNUMBER(BH98),BH98=":")</formula1>
    </dataValidation>
    <dataValidation type="custom" allowBlank="1" showInputMessage="1" showErrorMessage="1" errorTitle="Wrong data input" error="Data entry is limited to numbers._x000d__x000a_: symbol can be used for not available data." sqref="BH105">
      <formula1>OR(ISNUMBER(BH105),BH105=":")</formula1>
    </dataValidation>
    <dataValidation type="custom" allowBlank="1" showInputMessage="1" showErrorMessage="1" errorTitle="Wrong data input" error="Data entry is limited to numbers._x000d__x000a_: symbol can be used for not available data." sqref="BJ96">
      <formula1>OR(ISNUMBER(BJ96),BJ96=":")</formula1>
    </dataValidation>
    <dataValidation type="custom" allowBlank="1" showInputMessage="1" showErrorMessage="1" errorTitle="Wrong data input" error="Data entry is limited to numbers._x000d__x000a_: symbol can be used for not available data." sqref="BJ98">
      <formula1>OR(ISNUMBER(BJ98),BJ98=":")</formula1>
    </dataValidation>
    <dataValidation type="custom" allowBlank="1" showInputMessage="1" showErrorMessage="1" errorTitle="Wrong data input" error="Data entry is limited to numbers._x000d__x000a_: symbol can be used for not available data." sqref="BJ105">
      <formula1>OR(ISNUMBER(BJ105),BJ105=":")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54017"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54018"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54019"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54020"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14">
    <tabColor indexed="42"/>
  </sheetPr>
  <dimension ref="A1:CT144"/>
  <sheetViews>
    <sheetView showGridLines="0" showOutlineSymbols="0" zoomScale="60" zoomScaleNormal="60" zoomScaleSheetLayoutView="100" workbookViewId="0">
      <pane xSplit="5" ySplit="4" topLeftCell="F5" activePane="bottomRight" state="frozen"/>
      <selection activeCell="BH10" sqref="BH10"/>
      <selection pane="topRight" activeCell="BH10" sqref="BH10"/>
      <selection pane="bottomLeft" activeCell="BH10" sqref="BH10"/>
      <selection pane="bottomRight" activeCell="F103" sqref="F103:AU103"/>
    </sheetView>
  </sheetViews>
  <sheetFormatPr defaultColWidth="9.28515625" defaultRowHeight="12.75" outlineLevelCol="1"/>
  <cols>
    <col min="1" max="1" width="11.7109375" hidden="1" customWidth="1" outlineLevel="1" collapsed="1"/>
    <col min="2" max="2" width="10.28515625" customWidth="1" collapsed="1"/>
    <col min="3" max="3" width="2.7109375" customWidth="1"/>
    <col min="4" max="4" width="10" customWidth="1"/>
    <col min="5" max="5" width="56.7109375" customWidth="1"/>
    <col min="6" max="6" width="15.28515625" customWidth="1"/>
    <col min="7" max="7" width="2.28515625" customWidth="1"/>
    <col min="8" max="8" width="14.7109375" customWidth="1"/>
    <col min="9" max="9" width="2.28515625" customWidth="1"/>
    <col min="10" max="10" width="14.7109375" customWidth="1"/>
    <col min="11" max="11" width="2.28515625" customWidth="1"/>
    <col min="12" max="12" width="14.7109375" customWidth="1"/>
    <col min="13" max="13" width="2.28515625" customWidth="1"/>
    <col min="14" max="14" width="14.7109375" customWidth="1"/>
    <col min="15" max="15" width="2.28515625" customWidth="1"/>
    <col min="16" max="16" width="14.7109375" customWidth="1"/>
    <col min="17" max="17" width="2.28515625" customWidth="1"/>
    <col min="18" max="18" width="14.7109375" customWidth="1"/>
    <col min="19" max="19" width="2.28515625" customWidth="1"/>
    <col min="20" max="20" width="14.7109375" customWidth="1"/>
    <col min="21" max="21" width="2.28515625" customWidth="1"/>
    <col min="22" max="22" width="14.7109375" customWidth="1"/>
    <col min="23" max="23" width="2.28515625" customWidth="1"/>
    <col min="24" max="24" width="14.7109375" customWidth="1"/>
    <col min="25" max="25" width="2.28515625" customWidth="1"/>
    <col min="26" max="26" width="14.7109375" customWidth="1"/>
    <col min="27" max="27" width="2.28515625" customWidth="1"/>
    <col min="28" max="28" width="14.7109375" customWidth="1"/>
    <col min="29" max="29" width="2.28515625" customWidth="1"/>
    <col min="30" max="30" width="14.7109375" customWidth="1"/>
    <col min="31" max="31" width="2.28515625" customWidth="1"/>
    <col min="32" max="32" width="14.7109375" customWidth="1"/>
    <col min="33" max="33" width="2.28515625" customWidth="1"/>
    <col min="34" max="34" width="14.7109375" customWidth="1"/>
    <col min="35" max="35" width="2.28515625" customWidth="1"/>
    <col min="36" max="36" width="14.7109375" customWidth="1"/>
    <col min="37" max="37" width="2.28515625" customWidth="1"/>
    <col min="38" max="38" width="14.7109375" customWidth="1"/>
    <col min="39" max="39" width="2.28515625" customWidth="1"/>
    <col min="40" max="40" width="14.7109375" customWidth="1"/>
    <col min="41" max="41" width="2.28515625" customWidth="1"/>
    <col min="42" max="42" width="14.7109375" customWidth="1"/>
    <col min="43" max="43" width="2.28515625" customWidth="1"/>
    <col min="44" max="44" width="14.7109375" customWidth="1"/>
    <col min="45" max="45" width="2.28515625" customWidth="1"/>
    <col min="46" max="46" width="14.7109375" customWidth="1"/>
    <col min="47" max="47" width="2.28515625" customWidth="1"/>
    <col min="48" max="48" width="14.7109375" customWidth="1"/>
    <col min="49" max="49" width="2.28515625" customWidth="1"/>
    <col min="50" max="50" width="14.7109375" customWidth="1"/>
    <col min="51" max="51" width="2.28515625" customWidth="1"/>
    <col min="52" max="52" width="14.7109375" customWidth="1"/>
    <col min="53" max="53" width="2.28515625" customWidth="1"/>
    <col min="54" max="54" width="14.7109375" customWidth="1"/>
    <col min="55" max="55" width="2.28515625" customWidth="1"/>
    <col min="56" max="56" width="14.7109375" customWidth="1"/>
    <col min="57" max="57" width="2.28515625" customWidth="1"/>
    <col min="58" max="58" width="14.7109375" customWidth="1"/>
    <col min="59" max="59" width="2.28515625" customWidth="1"/>
    <col min="60" max="60" width="14.7109375" customWidth="1"/>
    <col min="61" max="61" width="2.28515625" customWidth="1"/>
    <col min="62" max="62" width="14.7109375" customWidth="1"/>
    <col min="63" max="63" width="2.28515625" customWidth="1"/>
    <col min="89" max="89" width="4.7109375" customWidth="1"/>
    <col min="92" max="92" width="13.140625" bestFit="1" customWidth="1"/>
  </cols>
  <sheetData>
    <row r="1" spans="1:98" ht="30" customHeight="1" thickBot="1">
      <c r="A1" t="s">
        <v>347</v>
      </c>
      <c r="B1" s="498" t="s">
        <v>193</v>
      </c>
      <c r="C1" s="499"/>
      <c r="D1" s="560" t="str">
        <f>intro!F7</f>
        <v>SK</v>
      </c>
      <c r="E1" s="23"/>
      <c r="F1" s="476"/>
      <c r="G1" s="476"/>
      <c r="H1" s="476"/>
      <c r="I1" s="476"/>
      <c r="J1" s="476"/>
      <c r="K1" s="476"/>
      <c r="L1" s="476"/>
      <c r="M1" s="476"/>
      <c r="N1" s="476"/>
      <c r="O1" s="476"/>
      <c r="P1" s="476"/>
      <c r="Q1" s="476"/>
      <c r="R1" s="476"/>
      <c r="S1" s="476"/>
      <c r="T1" s="476"/>
      <c r="U1" s="476"/>
      <c r="V1" s="476"/>
      <c r="W1" s="476"/>
      <c r="X1" s="476"/>
      <c r="Y1" s="476"/>
      <c r="Z1" s="476"/>
      <c r="AA1" s="476"/>
      <c r="AB1" s="476"/>
      <c r="AC1" s="476"/>
      <c r="AD1" s="476"/>
      <c r="AE1" s="476"/>
      <c r="AF1" s="476"/>
      <c r="AG1" s="476"/>
      <c r="AH1" s="476"/>
      <c r="AI1" s="476"/>
      <c r="AJ1" s="476"/>
      <c r="AK1" s="476"/>
      <c r="CJ1" s="548" t="s">
        <v>715</v>
      </c>
      <c r="CK1" s="548" t="s">
        <v>712</v>
      </c>
      <c r="CL1" s="548" t="s">
        <v>707</v>
      </c>
      <c r="CM1" s="548" t="s">
        <v>703</v>
      </c>
      <c r="CN1" s="548" t="s">
        <v>943</v>
      </c>
      <c r="CO1" s="548" t="s">
        <v>694</v>
      </c>
      <c r="CP1" s="548" t="s">
        <v>692</v>
      </c>
      <c r="CQ1" s="548" t="s">
        <v>690</v>
      </c>
      <c r="CR1" s="548" t="s">
        <v>671</v>
      </c>
      <c r="CS1" s="548" t="s">
        <v>688</v>
      </c>
      <c r="CT1" s="548" t="s">
        <v>686</v>
      </c>
    </row>
    <row r="2" spans="1:98" ht="30" customHeight="1" thickBot="1">
      <c r="B2" s="492" t="s">
        <v>141</v>
      </c>
      <c r="C2" s="493"/>
      <c r="D2" s="10" t="s">
        <v>381</v>
      </c>
      <c r="E2" s="9" t="s">
        <v>371</v>
      </c>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CJ2" s="548"/>
      <c r="CK2" s="548"/>
      <c r="CL2" s="548"/>
      <c r="CM2" s="548"/>
      <c r="CN2" s="548"/>
      <c r="CO2" s="548"/>
      <c r="CP2" s="548"/>
      <c r="CQ2" s="548"/>
      <c r="CR2" s="548"/>
      <c r="CS2" s="548"/>
      <c r="CT2" s="548"/>
    </row>
    <row r="3" spans="1:98" ht="30" customHeight="1" thickBot="1">
      <c r="A3" s="30" t="s">
        <v>325</v>
      </c>
      <c r="B3" s="494" t="s">
        <v>194</v>
      </c>
      <c r="C3" s="495" t="s">
        <v>195</v>
      </c>
      <c r="D3" s="496" t="s">
        <v>346</v>
      </c>
      <c r="E3" s="497"/>
      <c r="F3" s="476"/>
      <c r="G3" s="476"/>
      <c r="H3" s="476"/>
      <c r="I3" s="476"/>
      <c r="J3" s="476"/>
      <c r="K3" s="476"/>
      <c r="L3" s="476"/>
      <c r="M3" s="476"/>
      <c r="N3" s="476"/>
      <c r="O3" s="476"/>
      <c r="P3" s="476"/>
      <c r="Q3" s="476"/>
      <c r="R3" s="476"/>
      <c r="S3" s="476"/>
      <c r="T3" s="476"/>
      <c r="U3" s="476"/>
      <c r="V3" s="476"/>
      <c r="W3" s="476"/>
      <c r="X3" s="476"/>
      <c r="Y3" s="476"/>
      <c r="Z3" s="476"/>
      <c r="AA3" s="476"/>
      <c r="AB3" s="476"/>
      <c r="AC3" s="476"/>
      <c r="AD3" s="476"/>
      <c r="AE3" s="476"/>
      <c r="AF3" s="476"/>
      <c r="AG3" s="476"/>
      <c r="AH3" s="476"/>
      <c r="AI3" s="476"/>
      <c r="AJ3" s="476"/>
      <c r="AK3" s="476"/>
      <c r="AV3" s="482"/>
      <c r="AW3" s="482"/>
      <c r="CJ3" s="548"/>
      <c r="CK3" s="548"/>
      <c r="CL3" s="548"/>
      <c r="CM3" s="548"/>
      <c r="CN3" s="548"/>
      <c r="CO3" s="548"/>
      <c r="CP3" s="548"/>
      <c r="CQ3" s="548"/>
      <c r="CR3" s="548"/>
      <c r="CS3" s="548"/>
      <c r="CT3" s="548"/>
    </row>
    <row r="4" spans="1:98" ht="30" customHeight="1" thickBot="1">
      <c r="A4" s="31"/>
      <c r="B4" s="483" t="s">
        <v>150</v>
      </c>
      <c r="C4" s="484"/>
      <c r="D4" s="484"/>
      <c r="E4" s="485"/>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153">
        <v>2023</v>
      </c>
      <c r="BK4" s="164"/>
      <c r="CJ4" s="302"/>
      <c r="CK4" s="302"/>
      <c r="CL4" s="302"/>
      <c r="CM4" s="302"/>
      <c r="CN4" s="302"/>
      <c r="CO4" s="302"/>
      <c r="CP4" s="302"/>
      <c r="CQ4" s="302"/>
      <c r="CR4" s="302"/>
      <c r="CS4" s="302"/>
      <c r="CT4" s="302"/>
    </row>
    <row r="5" spans="1:98" s="12" customFormat="1" ht="20.100000000000001" customHeight="1">
      <c r="A5" s="32"/>
      <c r="B5" s="486" t="str">
        <f>Parameters!Q4</f>
        <v>A_U   01-99</v>
      </c>
      <c r="C5" s="487"/>
      <c r="D5" s="488" t="str">
        <f>Parameters!S4</f>
        <v>Total industries</v>
      </c>
      <c r="E5" s="489"/>
      <c r="F5" s="561">
        <v>16306.971063192983</v>
      </c>
      <c r="G5" s="591"/>
      <c r="H5" s="562">
        <v>16364.497954815688</v>
      </c>
      <c r="I5" s="591"/>
      <c r="J5" s="562">
        <v>16355.467618652097</v>
      </c>
      <c r="K5" s="591"/>
      <c r="L5" s="562">
        <v>16588.170896610482</v>
      </c>
      <c r="M5" s="591"/>
      <c r="N5" s="562">
        <v>16554.935433803035</v>
      </c>
      <c r="O5" s="591"/>
      <c r="P5" s="562">
        <v>18907.353240835688</v>
      </c>
      <c r="Q5" s="591"/>
      <c r="R5" s="562">
        <v>18990.189385690079</v>
      </c>
      <c r="S5" s="591"/>
      <c r="T5" s="562">
        <v>15849.719147832218</v>
      </c>
      <c r="U5" s="591"/>
      <c r="V5" s="562">
        <v>14173.826344470121</v>
      </c>
      <c r="W5" s="591"/>
      <c r="X5" s="562">
        <v>11820.807000625193</v>
      </c>
      <c r="Y5" s="591"/>
      <c r="Z5" s="562">
        <v>13659.639879206352</v>
      </c>
      <c r="AA5" s="591"/>
      <c r="AB5" s="562">
        <v>10583.094964868686</v>
      </c>
      <c r="AC5" s="591"/>
      <c r="AD5" s="562">
        <v>6044.7258046418392</v>
      </c>
      <c r="AE5" s="591"/>
      <c r="AF5" s="562">
        <v>5770.1730820857247</v>
      </c>
      <c r="AG5" s="591"/>
      <c r="AH5" s="562">
        <v>5302.479643020929</v>
      </c>
      <c r="AI5" s="591"/>
      <c r="AJ5" s="562">
        <v>5221.3040399654565</v>
      </c>
      <c r="AK5" s="591"/>
      <c r="AL5" s="562">
        <v>4710.0621359951574</v>
      </c>
      <c r="AM5" s="591"/>
      <c r="AN5" s="562">
        <v>4300.1146460012515</v>
      </c>
      <c r="AO5" s="591"/>
      <c r="AP5" s="562">
        <v>3618.9662051360797</v>
      </c>
      <c r="AQ5" s="591"/>
      <c r="AR5" s="562">
        <v>3894.8773344432097</v>
      </c>
      <c r="AS5" s="591"/>
      <c r="AT5" s="562">
        <v>4189.001195224716</v>
      </c>
      <c r="AU5" s="591"/>
      <c r="AV5" s="562">
        <v>3689.3641812482178</v>
      </c>
      <c r="AW5" s="591"/>
      <c r="AX5" s="562">
        <v>3630.3651644232414</v>
      </c>
      <c r="AY5" s="591"/>
      <c r="AZ5" s="562">
        <v>3547.7760207332708</v>
      </c>
      <c r="BA5" s="591"/>
      <c r="BB5" s="562">
        <v>3443.1167465540675</v>
      </c>
      <c r="BC5" s="591"/>
      <c r="BD5" s="562">
        <v>3079.9482889756318</v>
      </c>
      <c r="BE5" s="591"/>
      <c r="BF5" s="562">
        <v>3249.7940188325338</v>
      </c>
      <c r="BG5" s="591"/>
      <c r="BH5" s="565">
        <v>2941.5868371667502</v>
      </c>
      <c r="BI5" s="591"/>
      <c r="BJ5" s="562" t="s">
        <v>700</v>
      </c>
      <c r="BK5" s="595"/>
      <c r="CJ5" s="303" t="s">
        <v>330</v>
      </c>
      <c r="CK5" s="303" t="s">
        <v>710</v>
      </c>
      <c r="CL5" s="303" t="s">
        <v>944</v>
      </c>
      <c r="CM5" s="303" t="s">
        <v>945</v>
      </c>
      <c r="CN5" s="303" t="s">
        <v>946</v>
      </c>
      <c r="CO5" s="303" t="s">
        <v>381</v>
      </c>
      <c r="CP5" s="303" t="s">
        <v>947</v>
      </c>
      <c r="CQ5" s="303" t="s">
        <v>986</v>
      </c>
      <c r="CR5" s="310">
        <v>0</v>
      </c>
      <c r="CS5" s="303" t="s">
        <v>948</v>
      </c>
      <c r="CT5" s="303" t="s">
        <v>949</v>
      </c>
    </row>
    <row r="6" spans="1:98" s="12" customFormat="1" ht="20.100000000000001" customHeight="1">
      <c r="A6" s="33"/>
      <c r="B6" s="199" t="str">
        <f>Parameters!Q5</f>
        <v>A</v>
      </c>
      <c r="C6" s="200"/>
      <c r="D6" s="490" t="str">
        <f>Parameters!S5</f>
        <v>Agriculture, forestry and fishing</v>
      </c>
      <c r="E6" s="491"/>
      <c r="F6" s="564">
        <v>868.27866513071513</v>
      </c>
      <c r="G6" s="568"/>
      <c r="H6" s="565">
        <v>885.18125418646355</v>
      </c>
      <c r="I6" s="568"/>
      <c r="J6" s="565">
        <v>914.18885381564053</v>
      </c>
      <c r="K6" s="568"/>
      <c r="L6" s="565">
        <v>887.90055093464014</v>
      </c>
      <c r="M6" s="568"/>
      <c r="N6" s="565">
        <v>942.16875810248143</v>
      </c>
      <c r="O6" s="568"/>
      <c r="P6" s="565">
        <v>972.46973081975398</v>
      </c>
      <c r="Q6" s="568"/>
      <c r="R6" s="565">
        <v>983.17181387852156</v>
      </c>
      <c r="S6" s="568"/>
      <c r="T6" s="565">
        <v>964.98089593719783</v>
      </c>
      <c r="U6" s="568"/>
      <c r="V6" s="565">
        <v>973.07973379143243</v>
      </c>
      <c r="W6" s="568"/>
      <c r="X6" s="565">
        <v>1042.3806959004971</v>
      </c>
      <c r="Y6" s="568"/>
      <c r="Z6" s="565">
        <v>1260.2425418120977</v>
      </c>
      <c r="AA6" s="568"/>
      <c r="AB6" s="565">
        <v>1079.0885549101993</v>
      </c>
      <c r="AC6" s="568"/>
      <c r="AD6" s="565">
        <v>1097.1783031979148</v>
      </c>
      <c r="AE6" s="568"/>
      <c r="AF6" s="565">
        <v>1154.8328379687332</v>
      </c>
      <c r="AG6" s="568"/>
      <c r="AH6" s="565">
        <v>1139.4627030423371</v>
      </c>
      <c r="AI6" s="568"/>
      <c r="AJ6" s="565">
        <v>1184.0087400518373</v>
      </c>
      <c r="AK6" s="568"/>
      <c r="AL6" s="565">
        <v>1138.9578878577988</v>
      </c>
      <c r="AM6" s="568"/>
      <c r="AN6" s="565">
        <v>832.63330027235975</v>
      </c>
      <c r="AO6" s="568"/>
      <c r="AP6" s="565">
        <v>802.0801880707711</v>
      </c>
      <c r="AQ6" s="568"/>
      <c r="AR6" s="565">
        <v>1276.8984747974112</v>
      </c>
      <c r="AS6" s="568" t="s">
        <v>752</v>
      </c>
      <c r="AT6" s="565">
        <v>1234.1134937648194</v>
      </c>
      <c r="AU6" s="568"/>
      <c r="AV6" s="565">
        <v>1206.0213389407929</v>
      </c>
      <c r="AW6" s="568"/>
      <c r="AX6" s="565">
        <v>1176.2593969734307</v>
      </c>
      <c r="AY6" s="568"/>
      <c r="AZ6" s="565">
        <v>1232.482970223462</v>
      </c>
      <c r="BA6" s="568"/>
      <c r="BB6" s="565">
        <v>1187.1335076539604</v>
      </c>
      <c r="BC6" s="568"/>
      <c r="BD6" s="565">
        <v>1027.9995039266792</v>
      </c>
      <c r="BE6" s="568"/>
      <c r="BF6" s="565">
        <v>1030.52634722063</v>
      </c>
      <c r="BG6" s="568"/>
      <c r="BH6" s="565">
        <v>1021.328359163136</v>
      </c>
      <c r="BI6" s="568"/>
      <c r="BJ6" s="565" t="s">
        <v>700</v>
      </c>
      <c r="BK6" s="571"/>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474" t="str">
        <f>Parameters!S6</f>
        <v>Crop and animal production, hunting and related service activities</v>
      </c>
      <c r="E7" s="473"/>
      <c r="F7" s="567">
        <v>505.35475407577701</v>
      </c>
      <c r="G7" s="568"/>
      <c r="H7" s="569">
        <v>496.44214970874208</v>
      </c>
      <c r="I7" s="568"/>
      <c r="J7" s="569">
        <v>491.77074455027639</v>
      </c>
      <c r="K7" s="568"/>
      <c r="L7" s="569">
        <v>470.48809537121582</v>
      </c>
      <c r="M7" s="568"/>
      <c r="N7" s="569">
        <v>454.5535448310668</v>
      </c>
      <c r="O7" s="568"/>
      <c r="P7" s="569">
        <v>449.82629591099658</v>
      </c>
      <c r="Q7" s="568"/>
      <c r="R7" s="569">
        <v>466.81699568453007</v>
      </c>
      <c r="S7" s="568"/>
      <c r="T7" s="569">
        <v>449.62572307629432</v>
      </c>
      <c r="U7" s="568"/>
      <c r="V7" s="569">
        <v>414.93311745036897</v>
      </c>
      <c r="W7" s="568"/>
      <c r="X7" s="569">
        <v>424.46846511108464</v>
      </c>
      <c r="Y7" s="568"/>
      <c r="Z7" s="569">
        <v>421.44626735981478</v>
      </c>
      <c r="AA7" s="568"/>
      <c r="AB7" s="569">
        <v>385.73379796874065</v>
      </c>
      <c r="AC7" s="568"/>
      <c r="AD7" s="569">
        <v>383.87621692128579</v>
      </c>
      <c r="AE7" s="568"/>
      <c r="AF7" s="569">
        <v>372.81877495065652</v>
      </c>
      <c r="AG7" s="568"/>
      <c r="AH7" s="569">
        <v>367.59152054922725</v>
      </c>
      <c r="AI7" s="568"/>
      <c r="AJ7" s="569">
        <v>340.85283100270749</v>
      </c>
      <c r="AK7" s="568"/>
      <c r="AL7" s="569">
        <v>327.64034276017287</v>
      </c>
      <c r="AM7" s="568"/>
      <c r="AN7" s="569">
        <v>337.75908423643489</v>
      </c>
      <c r="AO7" s="568"/>
      <c r="AP7" s="569">
        <v>310.63749113408454</v>
      </c>
      <c r="AQ7" s="568"/>
      <c r="AR7" s="569">
        <v>314.72219863703867</v>
      </c>
      <c r="AS7" s="568"/>
      <c r="AT7" s="569">
        <v>311.46618333995644</v>
      </c>
      <c r="AU7" s="568"/>
      <c r="AV7" s="569">
        <v>309.37255298490692</v>
      </c>
      <c r="AW7" s="568"/>
      <c r="AX7" s="569">
        <v>301.23203487005611</v>
      </c>
      <c r="AY7" s="568"/>
      <c r="AZ7" s="569">
        <v>314.67280442219572</v>
      </c>
      <c r="BA7" s="568"/>
      <c r="BB7" s="569">
        <v>311.32383951587423</v>
      </c>
      <c r="BC7" s="568"/>
      <c r="BD7" s="569">
        <v>299.48157955409152</v>
      </c>
      <c r="BE7" s="568"/>
      <c r="BF7" s="569">
        <v>283.94109129688405</v>
      </c>
      <c r="BG7" s="568"/>
      <c r="BH7" s="569">
        <v>286.15054470169605</v>
      </c>
      <c r="BI7" s="568"/>
      <c r="BJ7" s="569" t="s">
        <v>700</v>
      </c>
      <c r="BK7" s="571"/>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474" t="str">
        <f>Parameters!S7</f>
        <v>Forestry and logging</v>
      </c>
      <c r="E8" s="477"/>
      <c r="F8" s="567">
        <v>362.78506836750302</v>
      </c>
      <c r="G8" s="568"/>
      <c r="H8" s="569">
        <v>388.56443693153676</v>
      </c>
      <c r="I8" s="568"/>
      <c r="J8" s="569">
        <v>422.30517975995031</v>
      </c>
      <c r="K8" s="568"/>
      <c r="L8" s="569">
        <v>417.29717208165414</v>
      </c>
      <c r="M8" s="568"/>
      <c r="N8" s="569">
        <v>487.48126134472022</v>
      </c>
      <c r="O8" s="568"/>
      <c r="P8" s="569">
        <v>522.55865298133233</v>
      </c>
      <c r="Q8" s="568"/>
      <c r="R8" s="569">
        <v>516.20643196970673</v>
      </c>
      <c r="S8" s="568"/>
      <c r="T8" s="569">
        <v>515.22702166542626</v>
      </c>
      <c r="U8" s="568"/>
      <c r="V8" s="569">
        <v>558.05812254016871</v>
      </c>
      <c r="W8" s="568"/>
      <c r="X8" s="569">
        <v>617.81222234695156</v>
      </c>
      <c r="Y8" s="568"/>
      <c r="Z8" s="569">
        <v>838.69007432003616</v>
      </c>
      <c r="AA8" s="568"/>
      <c r="AB8" s="569">
        <v>693.22167512113128</v>
      </c>
      <c r="AC8" s="568"/>
      <c r="AD8" s="569">
        <v>713.1339440665198</v>
      </c>
      <c r="AE8" s="568"/>
      <c r="AF8" s="569">
        <v>781.85762275803233</v>
      </c>
      <c r="AG8" s="568"/>
      <c r="AH8" s="569">
        <v>771.78968491502485</v>
      </c>
      <c r="AI8" s="568"/>
      <c r="AJ8" s="569">
        <v>843.05711967474394</v>
      </c>
      <c r="AK8" s="568"/>
      <c r="AL8" s="569">
        <v>811.20918993481871</v>
      </c>
      <c r="AM8" s="568"/>
      <c r="AN8" s="569">
        <v>494.74789096450934</v>
      </c>
      <c r="AO8" s="568"/>
      <c r="AP8" s="569">
        <v>491.36391166673241</v>
      </c>
      <c r="AQ8" s="568"/>
      <c r="AR8" s="569">
        <v>962.0883609997727</v>
      </c>
      <c r="AS8" s="568" t="s">
        <v>752</v>
      </c>
      <c r="AT8" s="569">
        <v>922.56823322640025</v>
      </c>
      <c r="AU8" s="568"/>
      <c r="AV8" s="569">
        <v>896.53846096070413</v>
      </c>
      <c r="AW8" s="568"/>
      <c r="AX8" s="569">
        <v>874.92610431904859</v>
      </c>
      <c r="AY8" s="568"/>
      <c r="AZ8" s="569">
        <v>917.66746890642798</v>
      </c>
      <c r="BA8" s="568"/>
      <c r="BB8" s="569">
        <v>875.65631379147942</v>
      </c>
      <c r="BC8" s="568"/>
      <c r="BD8" s="569">
        <v>728.38091259243572</v>
      </c>
      <c r="BE8" s="568"/>
      <c r="BF8" s="569">
        <v>746.44184647160625</v>
      </c>
      <c r="BG8" s="568"/>
      <c r="BH8" s="569">
        <v>735.05665108433959</v>
      </c>
      <c r="BI8" s="568"/>
      <c r="BJ8" s="569" t="s">
        <v>700</v>
      </c>
      <c r="BK8" s="571"/>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474" t="str">
        <f>Parameters!S8</f>
        <v>Fishing and aquaculture</v>
      </c>
      <c r="E9" s="478"/>
      <c r="F9" s="567">
        <v>0.13884268743502937</v>
      </c>
      <c r="G9" s="568"/>
      <c r="H9" s="569">
        <v>0.17466754618476799</v>
      </c>
      <c r="I9" s="568"/>
      <c r="J9" s="569">
        <v>0.1129295054138599</v>
      </c>
      <c r="K9" s="568"/>
      <c r="L9" s="569">
        <v>0.11528348177023907</v>
      </c>
      <c r="M9" s="568"/>
      <c r="N9" s="569">
        <v>0.13395192669443098</v>
      </c>
      <c r="O9" s="568"/>
      <c r="P9" s="569">
        <v>8.4781927425058842E-2</v>
      </c>
      <c r="Q9" s="568"/>
      <c r="R9" s="569">
        <v>0.14838622428471918</v>
      </c>
      <c r="S9" s="568"/>
      <c r="T9" s="569">
        <v>0.12815119547719625</v>
      </c>
      <c r="U9" s="568"/>
      <c r="V9" s="569">
        <v>8.8493800894723626E-2</v>
      </c>
      <c r="W9" s="568"/>
      <c r="X9" s="569">
        <v>0.10000844246091344</v>
      </c>
      <c r="Y9" s="568"/>
      <c r="Z9" s="569">
        <v>0.10620013224676088</v>
      </c>
      <c r="AA9" s="568"/>
      <c r="AB9" s="569">
        <v>0.13308182032726429</v>
      </c>
      <c r="AC9" s="568"/>
      <c r="AD9" s="569">
        <v>0.16814221010917607</v>
      </c>
      <c r="AE9" s="568"/>
      <c r="AF9" s="569">
        <v>0.15644026004424311</v>
      </c>
      <c r="AG9" s="568"/>
      <c r="AH9" s="569">
        <v>8.1497578084855526E-2</v>
      </c>
      <c r="AI9" s="568"/>
      <c r="AJ9" s="569">
        <v>9.8789374385829423E-2</v>
      </c>
      <c r="AK9" s="568"/>
      <c r="AL9" s="569">
        <v>0.10835516280726998</v>
      </c>
      <c r="AM9" s="568"/>
      <c r="AN9" s="569">
        <v>0.12632507141554986</v>
      </c>
      <c r="AO9" s="568"/>
      <c r="AP9" s="569">
        <v>7.8785269954125506E-2</v>
      </c>
      <c r="AQ9" s="568"/>
      <c r="AR9" s="569">
        <v>8.7915160599784145E-2</v>
      </c>
      <c r="AS9" s="568"/>
      <c r="AT9" s="569">
        <v>7.9077198462768575E-2</v>
      </c>
      <c r="AU9" s="568"/>
      <c r="AV9" s="569">
        <v>0.11032499518176615</v>
      </c>
      <c r="AW9" s="568"/>
      <c r="AX9" s="569">
        <v>0.10125778432593198</v>
      </c>
      <c r="AY9" s="568"/>
      <c r="AZ9" s="569">
        <v>0.14269689483831402</v>
      </c>
      <c r="BA9" s="568"/>
      <c r="BB9" s="569">
        <v>0.15335434660660352</v>
      </c>
      <c r="BC9" s="568"/>
      <c r="BD9" s="569">
        <v>0.13701178015185891</v>
      </c>
      <c r="BE9" s="568"/>
      <c r="BF9" s="569">
        <v>0.14340945213951209</v>
      </c>
      <c r="BG9" s="568"/>
      <c r="BH9" s="569">
        <v>0.12116337710038137</v>
      </c>
      <c r="BI9" s="568"/>
      <c r="BJ9" s="569" t="s">
        <v>700</v>
      </c>
      <c r="BK9" s="571"/>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479" t="str">
        <f>Parameters!S9</f>
        <v>Mining and quarrying</v>
      </c>
      <c r="E10" s="480"/>
      <c r="F10" s="564">
        <v>54.963775390360347</v>
      </c>
      <c r="G10" s="568"/>
      <c r="H10" s="565">
        <v>52.803677240466179</v>
      </c>
      <c r="I10" s="568"/>
      <c r="J10" s="565">
        <v>54.90191827510629</v>
      </c>
      <c r="K10" s="568"/>
      <c r="L10" s="565">
        <v>56.042736853817765</v>
      </c>
      <c r="M10" s="568"/>
      <c r="N10" s="565">
        <v>55.48084693897809</v>
      </c>
      <c r="O10" s="568"/>
      <c r="P10" s="565">
        <v>60.685114894343982</v>
      </c>
      <c r="Q10" s="568"/>
      <c r="R10" s="565">
        <v>55.211436152994175</v>
      </c>
      <c r="S10" s="568"/>
      <c r="T10" s="565">
        <v>50.837960944496331</v>
      </c>
      <c r="U10" s="568"/>
      <c r="V10" s="565">
        <v>44.31114831679232</v>
      </c>
      <c r="W10" s="568"/>
      <c r="X10" s="565">
        <v>41.00607760159324</v>
      </c>
      <c r="Y10" s="568"/>
      <c r="Z10" s="565">
        <v>35.832777772388333</v>
      </c>
      <c r="AA10" s="568"/>
      <c r="AB10" s="565">
        <v>28.350068492830982</v>
      </c>
      <c r="AC10" s="568"/>
      <c r="AD10" s="565">
        <v>29.479185550097426</v>
      </c>
      <c r="AE10" s="568"/>
      <c r="AF10" s="565">
        <v>27.877687780054202</v>
      </c>
      <c r="AG10" s="568"/>
      <c r="AH10" s="565">
        <v>29.068552735184319</v>
      </c>
      <c r="AI10" s="568"/>
      <c r="AJ10" s="565">
        <v>25.572242766162333</v>
      </c>
      <c r="AK10" s="568"/>
      <c r="AL10" s="565">
        <v>23.090952398814355</v>
      </c>
      <c r="AM10" s="568"/>
      <c r="AN10" s="565">
        <v>21.238509498450892</v>
      </c>
      <c r="AO10" s="568"/>
      <c r="AP10" s="565">
        <v>16.933096234934709</v>
      </c>
      <c r="AQ10" s="568"/>
      <c r="AR10" s="565">
        <v>15.269564336743334</v>
      </c>
      <c r="AS10" s="568"/>
      <c r="AT10" s="565">
        <v>14.417264038747259</v>
      </c>
      <c r="AU10" s="568"/>
      <c r="AV10" s="565">
        <v>13.963518124329699</v>
      </c>
      <c r="AW10" s="568"/>
      <c r="AX10" s="565">
        <v>13.02075423591319</v>
      </c>
      <c r="AY10" s="568"/>
      <c r="AZ10" s="565">
        <v>11.476116213606899</v>
      </c>
      <c r="BA10" s="568"/>
      <c r="BB10" s="565">
        <v>10.613151480710389</v>
      </c>
      <c r="BC10" s="568"/>
      <c r="BD10" s="565">
        <v>7.8478653327842993</v>
      </c>
      <c r="BE10" s="568"/>
      <c r="BF10" s="565">
        <v>8.5994751489605399</v>
      </c>
      <c r="BG10" s="568"/>
      <c r="BH10" s="565">
        <v>7.6050329721742846</v>
      </c>
      <c r="BI10" s="568"/>
      <c r="BJ10" s="565" t="s">
        <v>700</v>
      </c>
      <c r="BK10" s="571"/>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479" t="str">
        <f>Parameters!S10</f>
        <v>Manufacturing</v>
      </c>
      <c r="E11" s="481"/>
      <c r="F11" s="564">
        <v>7979.6500515342559</v>
      </c>
      <c r="G11" s="568"/>
      <c r="H11" s="565">
        <v>7938.2316232026396</v>
      </c>
      <c r="I11" s="568"/>
      <c r="J11" s="565">
        <v>8020.225114404856</v>
      </c>
      <c r="K11" s="568"/>
      <c r="L11" s="565">
        <v>8080.8499270207531</v>
      </c>
      <c r="M11" s="568"/>
      <c r="N11" s="565">
        <v>8172.6683843281535</v>
      </c>
      <c r="O11" s="568"/>
      <c r="P11" s="565">
        <v>9435.7053958130418</v>
      </c>
      <c r="Q11" s="568"/>
      <c r="R11" s="565">
        <v>10263.403204450755</v>
      </c>
      <c r="S11" s="568"/>
      <c r="T11" s="565">
        <v>8039.5448952402212</v>
      </c>
      <c r="U11" s="568"/>
      <c r="V11" s="565">
        <v>6360.4661486873447</v>
      </c>
      <c r="W11" s="568"/>
      <c r="X11" s="565">
        <v>4219.4950212921694</v>
      </c>
      <c r="Y11" s="568" t="s">
        <v>564</v>
      </c>
      <c r="Z11" s="565">
        <v>3129.7204467721963</v>
      </c>
      <c r="AA11" s="568"/>
      <c r="AB11" s="565">
        <v>2739.6971176125617</v>
      </c>
      <c r="AC11" s="568"/>
      <c r="AD11" s="565">
        <v>2262.2127393264295</v>
      </c>
      <c r="AE11" s="568"/>
      <c r="AF11" s="565">
        <v>2024.5138239701816</v>
      </c>
      <c r="AG11" s="568"/>
      <c r="AH11" s="565">
        <v>1829.3228888871949</v>
      </c>
      <c r="AI11" s="568"/>
      <c r="AJ11" s="565">
        <v>1775.8792806505874</v>
      </c>
      <c r="AK11" s="568"/>
      <c r="AL11" s="565">
        <v>1622.9531988221438</v>
      </c>
      <c r="AM11" s="568"/>
      <c r="AN11" s="565">
        <v>1584.4780002320715</v>
      </c>
      <c r="AO11" s="568"/>
      <c r="AP11" s="565">
        <v>1473.8705208370645</v>
      </c>
      <c r="AQ11" s="568"/>
      <c r="AR11" s="565">
        <v>1399.7236332799537</v>
      </c>
      <c r="AS11" s="568"/>
      <c r="AT11" s="565">
        <v>1340.3282425309528</v>
      </c>
      <c r="AU11" s="568"/>
      <c r="AV11" s="565">
        <v>1289.0018102726347</v>
      </c>
      <c r="AW11" s="568"/>
      <c r="AX11" s="565">
        <v>1266.1889004162344</v>
      </c>
      <c r="AY11" s="568"/>
      <c r="AZ11" s="565">
        <v>1253.4056067232307</v>
      </c>
      <c r="BA11" s="568"/>
      <c r="BB11" s="565">
        <v>1147.6598459803165</v>
      </c>
      <c r="BC11" s="568"/>
      <c r="BD11" s="565">
        <v>971.91213762009579</v>
      </c>
      <c r="BE11" s="568"/>
      <c r="BF11" s="565">
        <v>1090.3327668771972</v>
      </c>
      <c r="BG11" s="568"/>
      <c r="BH11" s="565">
        <v>937.04290666685358</v>
      </c>
      <c r="BI11" s="568"/>
      <c r="BJ11" s="565" t="s">
        <v>700</v>
      </c>
      <c r="BK11" s="571"/>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469" t="str">
        <f>Parameters!S11</f>
        <v>Manufacture of food products, beverages and tobacco
products</v>
      </c>
      <c r="E12" s="475"/>
      <c r="F12" s="572">
        <v>190.07632391551545</v>
      </c>
      <c r="G12" s="568"/>
      <c r="H12" s="573">
        <v>188.165831360147</v>
      </c>
      <c r="I12" s="568"/>
      <c r="J12" s="573">
        <v>177.74265886378956</v>
      </c>
      <c r="K12" s="568"/>
      <c r="L12" s="573">
        <v>188.06046549396882</v>
      </c>
      <c r="M12" s="568"/>
      <c r="N12" s="573">
        <v>205.7336037943885</v>
      </c>
      <c r="O12" s="568"/>
      <c r="P12" s="573">
        <v>179.43160635165481</v>
      </c>
      <c r="Q12" s="568"/>
      <c r="R12" s="573">
        <v>200.07207792879404</v>
      </c>
      <c r="S12" s="568"/>
      <c r="T12" s="573">
        <v>145.71698338829725</v>
      </c>
      <c r="U12" s="568"/>
      <c r="V12" s="573">
        <v>124.43602241710869</v>
      </c>
      <c r="W12" s="568"/>
      <c r="X12" s="573">
        <v>127.00292508758679</v>
      </c>
      <c r="Y12" s="568"/>
      <c r="Z12" s="573">
        <v>168.91074417797373</v>
      </c>
      <c r="AA12" s="568"/>
      <c r="AB12" s="573">
        <v>157.61825926957326</v>
      </c>
      <c r="AC12" s="568"/>
      <c r="AD12" s="573">
        <v>106.43157210075871</v>
      </c>
      <c r="AE12" s="568"/>
      <c r="AF12" s="573">
        <v>97.550627470852135</v>
      </c>
      <c r="AG12" s="568"/>
      <c r="AH12" s="573">
        <v>91.775031172765139</v>
      </c>
      <c r="AI12" s="568"/>
      <c r="AJ12" s="573">
        <v>86.221360869720016</v>
      </c>
      <c r="AK12" s="568"/>
      <c r="AL12" s="573">
        <v>82.631081540438004</v>
      </c>
      <c r="AM12" s="568"/>
      <c r="AN12" s="573">
        <v>83.468307892374654</v>
      </c>
      <c r="AO12" s="568"/>
      <c r="AP12" s="573">
        <v>77.219957806177632</v>
      </c>
      <c r="AQ12" s="568"/>
      <c r="AR12" s="573">
        <v>78.578228269820912</v>
      </c>
      <c r="AS12" s="568"/>
      <c r="AT12" s="573">
        <v>82.828386627790337</v>
      </c>
      <c r="AU12" s="568"/>
      <c r="AV12" s="573">
        <v>100.10614937968126</v>
      </c>
      <c r="AW12" s="568"/>
      <c r="AX12" s="573">
        <v>99.885281274275158</v>
      </c>
      <c r="AY12" s="568"/>
      <c r="AZ12" s="573">
        <v>103.58366834458654</v>
      </c>
      <c r="BA12" s="568"/>
      <c r="BB12" s="573">
        <v>103.01796892517599</v>
      </c>
      <c r="BC12" s="568"/>
      <c r="BD12" s="573">
        <v>108.42712374612435</v>
      </c>
      <c r="BE12" s="568"/>
      <c r="BF12" s="573">
        <v>93.640586688057525</v>
      </c>
      <c r="BG12" s="568"/>
      <c r="BH12" s="573">
        <v>99.557945848471576</v>
      </c>
      <c r="BI12" s="568"/>
      <c r="BJ12" s="573" t="s">
        <v>700</v>
      </c>
      <c r="BK12" s="571"/>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469" t="str">
        <f>Parameters!S12</f>
        <v>Manufacture of textiles, wearing apparel and leather products</v>
      </c>
      <c r="E13" s="470"/>
      <c r="F13" s="572">
        <v>59.862730555070321</v>
      </c>
      <c r="G13" s="568"/>
      <c r="H13" s="573">
        <v>60.175426802028078</v>
      </c>
      <c r="I13" s="568"/>
      <c r="J13" s="573">
        <v>55.816681095701732</v>
      </c>
      <c r="K13" s="568"/>
      <c r="L13" s="573">
        <v>53.961716229936577</v>
      </c>
      <c r="M13" s="568"/>
      <c r="N13" s="573">
        <v>13.577064188614683</v>
      </c>
      <c r="O13" s="568"/>
      <c r="P13" s="573">
        <v>55.321944116081326</v>
      </c>
      <c r="Q13" s="568"/>
      <c r="R13" s="573">
        <v>52.602384484541872</v>
      </c>
      <c r="S13" s="568"/>
      <c r="T13" s="573">
        <v>42.343931667495944</v>
      </c>
      <c r="U13" s="568"/>
      <c r="V13" s="573">
        <v>36.126529154065366</v>
      </c>
      <c r="W13" s="568"/>
      <c r="X13" s="573">
        <v>29.954685432950328</v>
      </c>
      <c r="Y13" s="568"/>
      <c r="Z13" s="573">
        <v>30.199443382645129</v>
      </c>
      <c r="AA13" s="568"/>
      <c r="AB13" s="573">
        <v>22.273101287483364</v>
      </c>
      <c r="AC13" s="568"/>
      <c r="AD13" s="573">
        <v>20.963671712005169</v>
      </c>
      <c r="AE13" s="568"/>
      <c r="AF13" s="573">
        <v>16.463489034062661</v>
      </c>
      <c r="AG13" s="568"/>
      <c r="AH13" s="573">
        <v>10.050845742555847</v>
      </c>
      <c r="AI13" s="568"/>
      <c r="AJ13" s="573">
        <v>11.174956463814846</v>
      </c>
      <c r="AK13" s="568"/>
      <c r="AL13" s="573">
        <v>8.4571087062363883</v>
      </c>
      <c r="AM13" s="568"/>
      <c r="AN13" s="573">
        <v>9.1017913717296128</v>
      </c>
      <c r="AO13" s="568"/>
      <c r="AP13" s="573">
        <v>4.0828145455956903</v>
      </c>
      <c r="AQ13" s="568"/>
      <c r="AR13" s="573">
        <v>4.7350915217886786</v>
      </c>
      <c r="AS13" s="568"/>
      <c r="AT13" s="573">
        <v>4.2537575306042346</v>
      </c>
      <c r="AU13" s="568"/>
      <c r="AV13" s="573">
        <v>4.8239186901991706</v>
      </c>
      <c r="AW13" s="568"/>
      <c r="AX13" s="573">
        <v>4.765322472924117</v>
      </c>
      <c r="AY13" s="568"/>
      <c r="AZ13" s="573">
        <v>5.2551080042343852</v>
      </c>
      <c r="BA13" s="568"/>
      <c r="BB13" s="573">
        <v>4.3553429573150773</v>
      </c>
      <c r="BC13" s="568"/>
      <c r="BD13" s="573">
        <v>3.8496551503205292</v>
      </c>
      <c r="BE13" s="568"/>
      <c r="BF13" s="573">
        <v>5.0548052933212677</v>
      </c>
      <c r="BG13" s="568"/>
      <c r="BH13" s="573">
        <v>2.960453354820582</v>
      </c>
      <c r="BI13" s="568"/>
      <c r="BJ13" s="573" t="s">
        <v>700</v>
      </c>
      <c r="BK13" s="571"/>
      <c r="CJ13" s="303"/>
      <c r="CK13" s="303"/>
      <c r="CL13" s="303"/>
      <c r="CM13" s="304" t="s">
        <v>951</v>
      </c>
      <c r="CN13" s="303" t="s">
        <v>946</v>
      </c>
      <c r="CO13" s="303"/>
      <c r="CP13" s="303"/>
      <c r="CQ13" s="303"/>
      <c r="CR13" s="303"/>
      <c r="CS13" s="303"/>
      <c r="CT13" s="303"/>
    </row>
    <row r="14" spans="1:98" s="13" customFormat="1">
      <c r="A14" s="37"/>
      <c r="B14" s="209" t="str">
        <f>Parameters!Q13</f>
        <v>C16-C18</v>
      </c>
      <c r="C14" s="210"/>
      <c r="D14" s="469" t="str">
        <f>Parameters!S13</f>
        <v>Manufacture of wood, paper, printing and reproduction</v>
      </c>
      <c r="E14" s="470"/>
      <c r="F14" s="603"/>
      <c r="G14" s="594"/>
      <c r="H14" s="575"/>
      <c r="I14" s="594"/>
      <c r="J14" s="575"/>
      <c r="K14" s="594"/>
      <c r="L14" s="575"/>
      <c r="M14" s="594"/>
      <c r="N14" s="575"/>
      <c r="O14" s="594"/>
      <c r="P14" s="575"/>
      <c r="Q14" s="594"/>
      <c r="R14" s="575"/>
      <c r="S14" s="594"/>
      <c r="T14" s="575"/>
      <c r="U14" s="594"/>
      <c r="V14" s="575"/>
      <c r="W14" s="594"/>
      <c r="X14" s="575"/>
      <c r="Y14" s="594"/>
      <c r="Z14" s="575"/>
      <c r="AA14" s="594"/>
      <c r="AB14" s="575"/>
      <c r="AC14" s="594"/>
      <c r="AD14" s="575"/>
      <c r="AE14" s="594"/>
      <c r="AF14" s="575"/>
      <c r="AG14" s="594"/>
      <c r="AH14" s="575"/>
      <c r="AI14" s="594"/>
      <c r="AJ14" s="575"/>
      <c r="AK14" s="594"/>
      <c r="AL14" s="575"/>
      <c r="AM14" s="594"/>
      <c r="AN14" s="575"/>
      <c r="AO14" s="594"/>
      <c r="AP14" s="575"/>
      <c r="AQ14" s="594"/>
      <c r="AR14" s="575"/>
      <c r="AS14" s="594"/>
      <c r="AT14" s="575"/>
      <c r="AU14" s="594"/>
      <c r="AV14" s="575"/>
      <c r="AW14" s="594"/>
      <c r="AX14" s="575"/>
      <c r="AY14" s="594"/>
      <c r="AZ14" s="575"/>
      <c r="BA14" s="594"/>
      <c r="BB14" s="575"/>
      <c r="BC14" s="594"/>
      <c r="BD14" s="575"/>
      <c r="BE14" s="594"/>
      <c r="BF14" s="575"/>
      <c r="BG14" s="594"/>
      <c r="BH14" s="575"/>
      <c r="BI14" s="594"/>
      <c r="BJ14" s="575"/>
      <c r="BK14" s="598"/>
      <c r="CJ14" s="303"/>
      <c r="CK14" s="303"/>
      <c r="CL14" s="303"/>
      <c r="CM14" s="304"/>
      <c r="CN14" s="303"/>
      <c r="CO14" s="303"/>
      <c r="CP14" s="303"/>
      <c r="CQ14" s="303"/>
      <c r="CR14" s="303"/>
      <c r="CS14" s="303"/>
      <c r="CT14" s="303"/>
    </row>
    <row r="15" spans="1:98" s="15" customFormat="1" ht="22.5" customHeight="1">
      <c r="A15" s="35"/>
      <c r="B15" s="204" t="str">
        <f>Parameters!Q14</f>
        <v>C16</v>
      </c>
      <c r="C15" s="215"/>
      <c r="D15" s="471" t="str">
        <f>Parameters!S14</f>
        <v>Manufacture of wood and of products of wood and cork, except furniture; manufacture of articles of straw and plaiting materials</v>
      </c>
      <c r="E15" s="472"/>
      <c r="F15" s="567">
        <v>292.08535029475195</v>
      </c>
      <c r="G15" s="568"/>
      <c r="H15" s="569">
        <v>294.54362750576888</v>
      </c>
      <c r="I15" s="568"/>
      <c r="J15" s="569">
        <v>278.88501459192219</v>
      </c>
      <c r="K15" s="568"/>
      <c r="L15" s="569">
        <v>237.92629065287593</v>
      </c>
      <c r="M15" s="568"/>
      <c r="N15" s="569">
        <v>418.68533549847018</v>
      </c>
      <c r="O15" s="568"/>
      <c r="P15" s="569">
        <v>278.1689709356275</v>
      </c>
      <c r="Q15" s="568"/>
      <c r="R15" s="569">
        <v>313.61340024022741</v>
      </c>
      <c r="S15" s="568"/>
      <c r="T15" s="569">
        <v>252.18292565006516</v>
      </c>
      <c r="U15" s="568"/>
      <c r="V15" s="569">
        <v>221.53420960302023</v>
      </c>
      <c r="W15" s="568"/>
      <c r="X15" s="569">
        <v>188.63871104559885</v>
      </c>
      <c r="Y15" s="568"/>
      <c r="Z15" s="569">
        <v>145.39642959493773</v>
      </c>
      <c r="AA15" s="568"/>
      <c r="AB15" s="569">
        <v>134.42450145689713</v>
      </c>
      <c r="AC15" s="568"/>
      <c r="AD15" s="569">
        <v>141.6388694397192</v>
      </c>
      <c r="AE15" s="568"/>
      <c r="AF15" s="569">
        <v>79.994394787141644</v>
      </c>
      <c r="AG15" s="568"/>
      <c r="AH15" s="569">
        <v>74.973329437609905</v>
      </c>
      <c r="AI15" s="568"/>
      <c r="AJ15" s="569">
        <v>70.580067833319717</v>
      </c>
      <c r="AK15" s="568"/>
      <c r="AL15" s="569">
        <v>66.739360444799146</v>
      </c>
      <c r="AM15" s="568"/>
      <c r="AN15" s="569">
        <v>71.877789815541831</v>
      </c>
      <c r="AO15" s="568"/>
      <c r="AP15" s="569">
        <v>43.38006121110994</v>
      </c>
      <c r="AQ15" s="568"/>
      <c r="AR15" s="569">
        <v>39.43874532648411</v>
      </c>
      <c r="AS15" s="568"/>
      <c r="AT15" s="569">
        <v>35.231424487422572</v>
      </c>
      <c r="AU15" s="568"/>
      <c r="AV15" s="569">
        <v>18.232891880017124</v>
      </c>
      <c r="AW15" s="568"/>
      <c r="AX15" s="569">
        <v>45.041873265145831</v>
      </c>
      <c r="AY15" s="568"/>
      <c r="AZ15" s="569">
        <v>50.772969175304866</v>
      </c>
      <c r="BA15" s="568"/>
      <c r="BB15" s="569">
        <v>53.924160905195578</v>
      </c>
      <c r="BC15" s="568"/>
      <c r="BD15" s="569">
        <v>49.01867001568187</v>
      </c>
      <c r="BE15" s="568"/>
      <c r="BF15" s="569">
        <v>50.180822930353621</v>
      </c>
      <c r="BG15" s="568"/>
      <c r="BH15" s="569">
        <v>46.946416475391445</v>
      </c>
      <c r="BI15" s="568"/>
      <c r="BJ15" s="569" t="s">
        <v>700</v>
      </c>
      <c r="BK15" s="571"/>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474" t="str">
        <f>Parameters!S15</f>
        <v>Manufacture of paper and paper products</v>
      </c>
      <c r="E16" s="473"/>
      <c r="F16" s="567">
        <v>267.14151607742633</v>
      </c>
      <c r="G16" s="568"/>
      <c r="H16" s="569">
        <v>255.71965379734158</v>
      </c>
      <c r="I16" s="568"/>
      <c r="J16" s="569">
        <v>285.89104968770505</v>
      </c>
      <c r="K16" s="568"/>
      <c r="L16" s="569">
        <v>292.57225156664975</v>
      </c>
      <c r="M16" s="568"/>
      <c r="N16" s="569">
        <v>202.31009807034866</v>
      </c>
      <c r="O16" s="568"/>
      <c r="P16" s="569">
        <v>245.31995759496962</v>
      </c>
      <c r="Q16" s="568"/>
      <c r="R16" s="569">
        <v>260.16654042850308</v>
      </c>
      <c r="S16" s="568"/>
      <c r="T16" s="569">
        <v>183.44541733119652</v>
      </c>
      <c r="U16" s="568"/>
      <c r="V16" s="569">
        <v>156.19376033610015</v>
      </c>
      <c r="W16" s="568"/>
      <c r="X16" s="569">
        <v>177.24996881718801</v>
      </c>
      <c r="Y16" s="568"/>
      <c r="Z16" s="569">
        <v>160.84789935864322</v>
      </c>
      <c r="AA16" s="568"/>
      <c r="AB16" s="569">
        <v>118.49296904810787</v>
      </c>
      <c r="AC16" s="568"/>
      <c r="AD16" s="569">
        <v>62.377115977574974</v>
      </c>
      <c r="AE16" s="568"/>
      <c r="AF16" s="569">
        <v>46.064844829110129</v>
      </c>
      <c r="AG16" s="568"/>
      <c r="AH16" s="569">
        <v>94.088855400549363</v>
      </c>
      <c r="AI16" s="568" t="s">
        <v>358</v>
      </c>
      <c r="AJ16" s="569">
        <v>71.165854050235751</v>
      </c>
      <c r="AK16" s="568"/>
      <c r="AL16" s="569">
        <v>77.99231811079602</v>
      </c>
      <c r="AM16" s="568"/>
      <c r="AN16" s="569">
        <v>84.140072036396631</v>
      </c>
      <c r="AO16" s="568"/>
      <c r="AP16" s="569">
        <v>88.517921371351761</v>
      </c>
      <c r="AQ16" s="568"/>
      <c r="AR16" s="569">
        <v>69.360272535172868</v>
      </c>
      <c r="AS16" s="568"/>
      <c r="AT16" s="569">
        <v>64.209186725518151</v>
      </c>
      <c r="AU16" s="568"/>
      <c r="AV16" s="569">
        <v>58.407292842660794</v>
      </c>
      <c r="AW16" s="568"/>
      <c r="AX16" s="569">
        <v>46.251647612745607</v>
      </c>
      <c r="AY16" s="568"/>
      <c r="AZ16" s="569">
        <v>50.876151542620462</v>
      </c>
      <c r="BA16" s="568"/>
      <c r="BB16" s="569">
        <v>50.375247520669255</v>
      </c>
      <c r="BC16" s="568"/>
      <c r="BD16" s="569">
        <v>50.272366220216227</v>
      </c>
      <c r="BE16" s="568"/>
      <c r="BF16" s="569">
        <v>53.791628862315591</v>
      </c>
      <c r="BG16" s="568"/>
      <c r="BH16" s="569">
        <v>54.682735806150959</v>
      </c>
      <c r="BI16" s="568"/>
      <c r="BJ16" s="569" t="s">
        <v>700</v>
      </c>
      <c r="BK16" s="571"/>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474" t="str">
        <f>Parameters!S16</f>
        <v>Printing and reproduction of recorded media</v>
      </c>
      <c r="E17" s="473"/>
      <c r="F17" s="567">
        <v>32.549745044930489</v>
      </c>
      <c r="G17" s="568"/>
      <c r="H17" s="569">
        <v>37.600483792351447</v>
      </c>
      <c r="I17" s="568"/>
      <c r="J17" s="569">
        <v>27.088875917072354</v>
      </c>
      <c r="K17" s="568"/>
      <c r="L17" s="569">
        <v>26.773763496840957</v>
      </c>
      <c r="M17" s="568"/>
      <c r="N17" s="569">
        <v>61.095416616015015</v>
      </c>
      <c r="O17" s="568"/>
      <c r="P17" s="569">
        <v>15.647299776503761</v>
      </c>
      <c r="Q17" s="568"/>
      <c r="R17" s="569">
        <v>11.780895033328154</v>
      </c>
      <c r="S17" s="568"/>
      <c r="T17" s="569">
        <v>11.549110943694037</v>
      </c>
      <c r="U17" s="568"/>
      <c r="V17" s="569">
        <v>14.624367469710226</v>
      </c>
      <c r="W17" s="568"/>
      <c r="X17" s="569">
        <v>13.797764959583818</v>
      </c>
      <c r="Y17" s="568"/>
      <c r="Z17" s="569">
        <v>12.901188609938721</v>
      </c>
      <c r="AA17" s="568"/>
      <c r="AB17" s="569">
        <v>11.332668321783387</v>
      </c>
      <c r="AC17" s="568"/>
      <c r="AD17" s="569">
        <v>9.9182467008005339</v>
      </c>
      <c r="AE17" s="568"/>
      <c r="AF17" s="569">
        <v>14.769663046272782</v>
      </c>
      <c r="AG17" s="568"/>
      <c r="AH17" s="569">
        <v>19.566105294497863</v>
      </c>
      <c r="AI17" s="568"/>
      <c r="AJ17" s="569">
        <v>6.6653383911084072</v>
      </c>
      <c r="AK17" s="568"/>
      <c r="AL17" s="569">
        <v>6.8897784235608759</v>
      </c>
      <c r="AM17" s="568"/>
      <c r="AN17" s="569">
        <v>5.8627118559162019</v>
      </c>
      <c r="AO17" s="568"/>
      <c r="AP17" s="569">
        <v>4.4006101189457292</v>
      </c>
      <c r="AQ17" s="568"/>
      <c r="AR17" s="569">
        <v>2.7985676737367378</v>
      </c>
      <c r="AS17" s="568"/>
      <c r="AT17" s="569">
        <v>2.3140174137009426</v>
      </c>
      <c r="AU17" s="568"/>
      <c r="AV17" s="569">
        <v>3.6895605387221049</v>
      </c>
      <c r="AW17" s="568"/>
      <c r="AX17" s="569">
        <v>2.5116734034364754</v>
      </c>
      <c r="AY17" s="568"/>
      <c r="AZ17" s="569">
        <v>3.2580349735631184</v>
      </c>
      <c r="BA17" s="568"/>
      <c r="BB17" s="569">
        <v>2.9266001313045851</v>
      </c>
      <c r="BC17" s="568"/>
      <c r="BD17" s="569">
        <v>2.962257852365739</v>
      </c>
      <c r="BE17" s="568"/>
      <c r="BF17" s="569">
        <v>3.7456828309424912</v>
      </c>
      <c r="BG17" s="568"/>
      <c r="BH17" s="569">
        <v>2.809845890574544</v>
      </c>
      <c r="BI17" s="568"/>
      <c r="BJ17" s="569" t="s">
        <v>700</v>
      </c>
      <c r="BK17" s="571"/>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469" t="str">
        <f>Parameters!S17</f>
        <v>Manufacture of coke and refined petroleum products</v>
      </c>
      <c r="E18" s="475"/>
      <c r="F18" s="572">
        <v>267.76286900722943</v>
      </c>
      <c r="G18" s="568"/>
      <c r="H18" s="573">
        <v>265.82003801216314</v>
      </c>
      <c r="I18" s="568"/>
      <c r="J18" s="573">
        <v>269.4433287939703</v>
      </c>
      <c r="K18" s="568"/>
      <c r="L18" s="573">
        <v>276.80460371832686</v>
      </c>
      <c r="M18" s="568"/>
      <c r="N18" s="573">
        <v>261.50063274708748</v>
      </c>
      <c r="O18" s="568"/>
      <c r="P18" s="573">
        <v>620.29544708609717</v>
      </c>
      <c r="Q18" s="568" t="s">
        <v>358</v>
      </c>
      <c r="R18" s="573">
        <v>226.84624787836012</v>
      </c>
      <c r="S18" s="568"/>
      <c r="T18" s="573">
        <v>228.44368579421837</v>
      </c>
      <c r="U18" s="568"/>
      <c r="V18" s="573">
        <v>316.74390038547409</v>
      </c>
      <c r="W18" s="568"/>
      <c r="X18" s="573">
        <v>309.56594650609878</v>
      </c>
      <c r="Y18" s="568"/>
      <c r="Z18" s="573">
        <v>276.29347013292517</v>
      </c>
      <c r="AA18" s="568"/>
      <c r="AB18" s="573">
        <v>235.38664149991288</v>
      </c>
      <c r="AC18" s="568"/>
      <c r="AD18" s="573">
        <v>185.47093673910382</v>
      </c>
      <c r="AE18" s="568"/>
      <c r="AF18" s="573">
        <v>161.93174173720044</v>
      </c>
      <c r="AG18" s="568"/>
      <c r="AH18" s="573">
        <v>164.69242097732916</v>
      </c>
      <c r="AI18" s="568"/>
      <c r="AJ18" s="573">
        <v>165.54895412085148</v>
      </c>
      <c r="AK18" s="568"/>
      <c r="AL18" s="573">
        <v>117.48193165311427</v>
      </c>
      <c r="AM18" s="568"/>
      <c r="AN18" s="573">
        <v>93.901026998985273</v>
      </c>
      <c r="AO18" s="568"/>
      <c r="AP18" s="573">
        <v>97.272286767889071</v>
      </c>
      <c r="AQ18" s="568"/>
      <c r="AR18" s="573">
        <v>61.224421746706831</v>
      </c>
      <c r="AS18" s="568"/>
      <c r="AT18" s="573">
        <v>61.327831492191656</v>
      </c>
      <c r="AU18" s="568"/>
      <c r="AV18" s="573">
        <v>91.017846236642853</v>
      </c>
      <c r="AW18" s="568"/>
      <c r="AX18" s="573">
        <v>99.315484544838867</v>
      </c>
      <c r="AY18" s="568"/>
      <c r="AZ18" s="573">
        <v>109.46777354193499</v>
      </c>
      <c r="BA18" s="568"/>
      <c r="BB18" s="573">
        <v>100.28276828645276</v>
      </c>
      <c r="BC18" s="568"/>
      <c r="BD18" s="573">
        <v>87.186216956435842</v>
      </c>
      <c r="BE18" s="568"/>
      <c r="BF18" s="573">
        <v>90.993859393614798</v>
      </c>
      <c r="BG18" s="568"/>
      <c r="BH18" s="573">
        <v>110.57280581774855</v>
      </c>
      <c r="BI18" s="568"/>
      <c r="BJ18" s="573" t="s">
        <v>700</v>
      </c>
      <c r="BK18" s="571"/>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469" t="str">
        <f>Parameters!S18</f>
        <v>Manufacture of chemicals and chemical products</v>
      </c>
      <c r="E19" s="475"/>
      <c r="F19" s="572">
        <v>396.76004817409967</v>
      </c>
      <c r="G19" s="568"/>
      <c r="H19" s="573">
        <v>398.34749839526154</v>
      </c>
      <c r="I19" s="568"/>
      <c r="J19" s="573">
        <v>398.40527972553815</v>
      </c>
      <c r="K19" s="568"/>
      <c r="L19" s="573">
        <v>377.95303532523843</v>
      </c>
      <c r="M19" s="568"/>
      <c r="N19" s="573">
        <v>347.8250499306738</v>
      </c>
      <c r="O19" s="568"/>
      <c r="P19" s="573">
        <v>349.2000748682014</v>
      </c>
      <c r="Q19" s="568"/>
      <c r="R19" s="573">
        <v>331.25134178532801</v>
      </c>
      <c r="S19" s="568"/>
      <c r="T19" s="573">
        <v>297.1794268401394</v>
      </c>
      <c r="U19" s="568"/>
      <c r="V19" s="573">
        <v>251.69169046838229</v>
      </c>
      <c r="W19" s="568"/>
      <c r="X19" s="573">
        <v>490.56500768137516</v>
      </c>
      <c r="Y19" s="568" t="s">
        <v>754</v>
      </c>
      <c r="Z19" s="573">
        <v>233.74850434200744</v>
      </c>
      <c r="AA19" s="568"/>
      <c r="AB19" s="573">
        <v>197.94211239353297</v>
      </c>
      <c r="AC19" s="568"/>
      <c r="AD19" s="573">
        <v>128.85930875474938</v>
      </c>
      <c r="AE19" s="568"/>
      <c r="AF19" s="573">
        <v>124.19737476577981</v>
      </c>
      <c r="AG19" s="568"/>
      <c r="AH19" s="573">
        <v>120.35483982968447</v>
      </c>
      <c r="AI19" s="568"/>
      <c r="AJ19" s="573">
        <v>96.809102321945517</v>
      </c>
      <c r="AK19" s="568"/>
      <c r="AL19" s="573">
        <v>134.41194611558072</v>
      </c>
      <c r="AM19" s="568"/>
      <c r="AN19" s="573">
        <v>153.11690719829411</v>
      </c>
      <c r="AO19" s="568"/>
      <c r="AP19" s="573">
        <v>162.98167557006587</v>
      </c>
      <c r="AQ19" s="568"/>
      <c r="AR19" s="573">
        <v>143.6790082047504</v>
      </c>
      <c r="AS19" s="568"/>
      <c r="AT19" s="573">
        <v>152.8409404465271</v>
      </c>
      <c r="AU19" s="568"/>
      <c r="AV19" s="573">
        <v>123.10551385077999</v>
      </c>
      <c r="AW19" s="568"/>
      <c r="AX19" s="573">
        <v>130.88213420566299</v>
      </c>
      <c r="AY19" s="568"/>
      <c r="AZ19" s="573">
        <v>126.31759283032568</v>
      </c>
      <c r="BA19" s="568"/>
      <c r="BB19" s="573">
        <v>142.26493161674097</v>
      </c>
      <c r="BC19" s="568"/>
      <c r="BD19" s="573">
        <v>130.242700559626</v>
      </c>
      <c r="BE19" s="568"/>
      <c r="BF19" s="573">
        <v>136.7713334672431</v>
      </c>
      <c r="BG19" s="568"/>
      <c r="BH19" s="573">
        <v>95.999621756350322</v>
      </c>
      <c r="BI19" s="568"/>
      <c r="BJ19" s="573" t="s">
        <v>700</v>
      </c>
      <c r="BK19" s="571"/>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469" t="str">
        <f>Parameters!S19</f>
        <v>Manufacture of basic pharmaceutical products and pharmaceutical preparations</v>
      </c>
      <c r="E20" s="475"/>
      <c r="F20" s="572">
        <v>8.1427556023123611</v>
      </c>
      <c r="G20" s="568"/>
      <c r="H20" s="573">
        <v>8.1181803338002858</v>
      </c>
      <c r="I20" s="568"/>
      <c r="J20" s="573">
        <v>8.2079445429806874</v>
      </c>
      <c r="K20" s="568"/>
      <c r="L20" s="573">
        <v>6.8121798112684946</v>
      </c>
      <c r="M20" s="568"/>
      <c r="N20" s="573">
        <v>6.988870639122597</v>
      </c>
      <c r="O20" s="568"/>
      <c r="P20" s="573">
        <v>5.4128331288531708</v>
      </c>
      <c r="Q20" s="568"/>
      <c r="R20" s="573">
        <v>5.4299262355373861</v>
      </c>
      <c r="S20" s="568"/>
      <c r="T20" s="573">
        <v>4.2091090197843002</v>
      </c>
      <c r="U20" s="568"/>
      <c r="V20" s="573">
        <v>3.337351911088775</v>
      </c>
      <c r="W20" s="568"/>
      <c r="X20" s="573">
        <v>2.2140075494478029</v>
      </c>
      <c r="Y20" s="568"/>
      <c r="Z20" s="573">
        <v>3.4747577658901041</v>
      </c>
      <c r="AA20" s="568"/>
      <c r="AB20" s="573">
        <v>2.753552668726766</v>
      </c>
      <c r="AC20" s="568"/>
      <c r="AD20" s="573">
        <v>1.8127547785309412</v>
      </c>
      <c r="AE20" s="568"/>
      <c r="AF20" s="573">
        <v>2.5846504570821112</v>
      </c>
      <c r="AG20" s="568"/>
      <c r="AH20" s="573">
        <v>2.8304709284462399</v>
      </c>
      <c r="AI20" s="568"/>
      <c r="AJ20" s="573">
        <v>3.4446072282959483</v>
      </c>
      <c r="AK20" s="568"/>
      <c r="AL20" s="573">
        <v>2.9961390008807514</v>
      </c>
      <c r="AM20" s="568"/>
      <c r="AN20" s="573">
        <v>3.0843691109943463</v>
      </c>
      <c r="AO20" s="568"/>
      <c r="AP20" s="573">
        <v>1.0428656569199484</v>
      </c>
      <c r="AQ20" s="568"/>
      <c r="AR20" s="573">
        <v>0.94701801458513202</v>
      </c>
      <c r="AS20" s="568"/>
      <c r="AT20" s="573">
        <v>1.0925983407540645</v>
      </c>
      <c r="AU20" s="568"/>
      <c r="AV20" s="573">
        <v>1.4339134829564637</v>
      </c>
      <c r="AW20" s="568"/>
      <c r="AX20" s="573">
        <v>0.92800646059239522</v>
      </c>
      <c r="AY20" s="568"/>
      <c r="AZ20" s="573">
        <v>1.3188515728007963</v>
      </c>
      <c r="BA20" s="568"/>
      <c r="BB20" s="573">
        <v>1.0319461979442177</v>
      </c>
      <c r="BC20" s="568"/>
      <c r="BD20" s="573">
        <v>0.99596044513765714</v>
      </c>
      <c r="BE20" s="568"/>
      <c r="BF20" s="573">
        <v>1.4059257927033431</v>
      </c>
      <c r="BG20" s="568"/>
      <c r="BH20" s="573">
        <v>1.2856875086915351</v>
      </c>
      <c r="BI20" s="568"/>
      <c r="BJ20" s="573" t="s">
        <v>700</v>
      </c>
      <c r="BK20" s="571"/>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469" t="str">
        <f>Parameters!S20</f>
        <v>Manufacture of rubber and plastic products and other non-metallic mineral products</v>
      </c>
      <c r="E21" s="470"/>
      <c r="F21" s="603"/>
      <c r="G21" s="594"/>
      <c r="H21" s="575"/>
      <c r="I21" s="594"/>
      <c r="J21" s="575"/>
      <c r="K21" s="594"/>
      <c r="L21" s="575"/>
      <c r="M21" s="594"/>
      <c r="N21" s="575"/>
      <c r="O21" s="594"/>
      <c r="P21" s="575"/>
      <c r="Q21" s="594"/>
      <c r="R21" s="575"/>
      <c r="S21" s="594"/>
      <c r="T21" s="575"/>
      <c r="U21" s="594"/>
      <c r="V21" s="575"/>
      <c r="W21" s="594"/>
      <c r="X21" s="575"/>
      <c r="Y21" s="594"/>
      <c r="Z21" s="575"/>
      <c r="AA21" s="594"/>
      <c r="AB21" s="575"/>
      <c r="AC21" s="594"/>
      <c r="AD21" s="575"/>
      <c r="AE21" s="594"/>
      <c r="AF21" s="575"/>
      <c r="AG21" s="594"/>
      <c r="AH21" s="575"/>
      <c r="AI21" s="594"/>
      <c r="AJ21" s="575"/>
      <c r="AK21" s="594"/>
      <c r="AL21" s="575"/>
      <c r="AM21" s="594"/>
      <c r="AN21" s="575"/>
      <c r="AO21" s="594"/>
      <c r="AP21" s="575"/>
      <c r="AQ21" s="594"/>
      <c r="AR21" s="575"/>
      <c r="AS21" s="594"/>
      <c r="AT21" s="575"/>
      <c r="AU21" s="594"/>
      <c r="AV21" s="575"/>
      <c r="AW21" s="594"/>
      <c r="AX21" s="575"/>
      <c r="AY21" s="594"/>
      <c r="AZ21" s="575"/>
      <c r="BA21" s="594"/>
      <c r="BB21" s="575"/>
      <c r="BC21" s="594"/>
      <c r="BD21" s="575"/>
      <c r="BE21" s="594"/>
      <c r="BF21" s="575"/>
      <c r="BG21" s="594"/>
      <c r="BH21" s="575"/>
      <c r="BI21" s="594"/>
      <c r="BJ21" s="575"/>
      <c r="BK21" s="598"/>
      <c r="CJ21" s="303"/>
      <c r="CK21" s="303"/>
      <c r="CL21" s="303"/>
      <c r="CM21" s="304"/>
      <c r="CN21" s="303"/>
      <c r="CO21" s="303"/>
      <c r="CP21" s="303"/>
      <c r="CQ21" s="303"/>
      <c r="CR21" s="303"/>
      <c r="CS21" s="303"/>
      <c r="CT21" s="303"/>
    </row>
    <row r="22" spans="1:98" s="15" customFormat="1" ht="12.75" customHeight="1">
      <c r="A22" s="35"/>
      <c r="B22" s="204" t="str">
        <f>Parameters!Q21</f>
        <v>C22</v>
      </c>
      <c r="C22" s="218"/>
      <c r="D22" s="471" t="str">
        <f>Parameters!S21</f>
        <v>Manufacture of rubber and plastic products</v>
      </c>
      <c r="E22" s="472"/>
      <c r="F22" s="567">
        <v>11.348511811628294</v>
      </c>
      <c r="G22" s="568"/>
      <c r="H22" s="569">
        <v>9.432469377803038</v>
      </c>
      <c r="I22" s="568"/>
      <c r="J22" s="569">
        <v>10.045652361564796</v>
      </c>
      <c r="K22" s="568"/>
      <c r="L22" s="569">
        <v>10.511299299004341</v>
      </c>
      <c r="M22" s="568"/>
      <c r="N22" s="569">
        <v>12.6240688484069</v>
      </c>
      <c r="O22" s="568"/>
      <c r="P22" s="569">
        <v>10.578288785934429</v>
      </c>
      <c r="Q22" s="568"/>
      <c r="R22" s="569">
        <v>12.783984011996667</v>
      </c>
      <c r="S22" s="568"/>
      <c r="T22" s="569">
        <v>12.475206252502973</v>
      </c>
      <c r="U22" s="568"/>
      <c r="V22" s="569">
        <v>12.178045852580068</v>
      </c>
      <c r="W22" s="568"/>
      <c r="X22" s="569">
        <v>11.593851627415795</v>
      </c>
      <c r="Y22" s="568"/>
      <c r="Z22" s="569">
        <v>15.432878646953695</v>
      </c>
      <c r="AA22" s="568"/>
      <c r="AB22" s="569">
        <v>10.783099193207452</v>
      </c>
      <c r="AC22" s="568"/>
      <c r="AD22" s="569">
        <v>8.9074046791835748</v>
      </c>
      <c r="AE22" s="568"/>
      <c r="AF22" s="569">
        <v>7.4735966719046747</v>
      </c>
      <c r="AG22" s="568"/>
      <c r="AH22" s="569">
        <v>7.2842508965843011</v>
      </c>
      <c r="AI22" s="568"/>
      <c r="AJ22" s="569">
        <v>9.0902041731370602</v>
      </c>
      <c r="AK22" s="568"/>
      <c r="AL22" s="569">
        <v>8.234998961443095</v>
      </c>
      <c r="AM22" s="568"/>
      <c r="AN22" s="569">
        <v>10.022004677935007</v>
      </c>
      <c r="AO22" s="568"/>
      <c r="AP22" s="569">
        <v>2.4017353409811268</v>
      </c>
      <c r="AQ22" s="568"/>
      <c r="AR22" s="569">
        <v>3.3759843875776272</v>
      </c>
      <c r="AS22" s="568"/>
      <c r="AT22" s="569">
        <v>3.3573351145401604</v>
      </c>
      <c r="AU22" s="568"/>
      <c r="AV22" s="569">
        <v>2.7448261335404691</v>
      </c>
      <c r="AW22" s="568"/>
      <c r="AX22" s="569">
        <v>3.4556097151681091</v>
      </c>
      <c r="AY22" s="568"/>
      <c r="AZ22" s="569">
        <v>3.8883165481532669</v>
      </c>
      <c r="BA22" s="568"/>
      <c r="BB22" s="569">
        <v>4.106928785805982</v>
      </c>
      <c r="BC22" s="568"/>
      <c r="BD22" s="569">
        <v>3.3806949878282815</v>
      </c>
      <c r="BE22" s="568"/>
      <c r="BF22" s="569">
        <v>4.713891238371831</v>
      </c>
      <c r="BG22" s="568"/>
      <c r="BH22" s="569">
        <v>2.3873000295336162</v>
      </c>
      <c r="BI22" s="568"/>
      <c r="BJ22" s="569" t="s">
        <v>700</v>
      </c>
      <c r="BK22" s="571"/>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471" t="str">
        <f>Parameters!S22</f>
        <v>Manufacture of other non-metallic mineral products</v>
      </c>
      <c r="E23" s="473"/>
      <c r="F23" s="567">
        <v>354.75771303134121</v>
      </c>
      <c r="G23" s="568"/>
      <c r="H23" s="569">
        <v>310.87934885896715</v>
      </c>
      <c r="I23" s="568"/>
      <c r="J23" s="569">
        <v>315.40713149049208</v>
      </c>
      <c r="K23" s="568"/>
      <c r="L23" s="569">
        <v>356.11356359016548</v>
      </c>
      <c r="M23" s="568"/>
      <c r="N23" s="569">
        <v>332.45022273379175</v>
      </c>
      <c r="O23" s="568"/>
      <c r="P23" s="569">
        <v>400.44691299435738</v>
      </c>
      <c r="Q23" s="568"/>
      <c r="R23" s="569">
        <v>334.25273132388901</v>
      </c>
      <c r="S23" s="568"/>
      <c r="T23" s="569">
        <v>304.22146343342098</v>
      </c>
      <c r="U23" s="568"/>
      <c r="V23" s="569">
        <v>308.50765821467593</v>
      </c>
      <c r="W23" s="568"/>
      <c r="X23" s="569">
        <v>247.84288672224483</v>
      </c>
      <c r="Y23" s="568"/>
      <c r="Z23" s="569">
        <v>237.53538807927848</v>
      </c>
      <c r="AA23" s="568"/>
      <c r="AB23" s="569">
        <v>218.54807528045842</v>
      </c>
      <c r="AC23" s="568"/>
      <c r="AD23" s="569">
        <v>233.0781242664539</v>
      </c>
      <c r="AE23" s="568"/>
      <c r="AF23" s="569">
        <v>241.84201312321244</v>
      </c>
      <c r="AG23" s="568"/>
      <c r="AH23" s="569">
        <v>166.10837669967626</v>
      </c>
      <c r="AI23" s="568"/>
      <c r="AJ23" s="569">
        <v>112.10567378901501</v>
      </c>
      <c r="AK23" s="568"/>
      <c r="AL23" s="569">
        <v>127.15961482145063</v>
      </c>
      <c r="AM23" s="568"/>
      <c r="AN23" s="569">
        <v>98.275152063816307</v>
      </c>
      <c r="AO23" s="568"/>
      <c r="AP23" s="569">
        <v>109.69577751203593</v>
      </c>
      <c r="AQ23" s="568"/>
      <c r="AR23" s="569">
        <v>133.62407548820175</v>
      </c>
      <c r="AS23" s="568"/>
      <c r="AT23" s="569">
        <v>119.12797292508822</v>
      </c>
      <c r="AU23" s="568"/>
      <c r="AV23" s="569">
        <v>102.10577805480656</v>
      </c>
      <c r="AW23" s="568"/>
      <c r="AX23" s="569">
        <v>66.779100277201763</v>
      </c>
      <c r="AY23" s="568"/>
      <c r="AZ23" s="569">
        <v>82.704729404234158</v>
      </c>
      <c r="BA23" s="568"/>
      <c r="BB23" s="569">
        <v>75.849009388569982</v>
      </c>
      <c r="BC23" s="568"/>
      <c r="BD23" s="569">
        <v>77.40463937813594</v>
      </c>
      <c r="BE23" s="568"/>
      <c r="BF23" s="569">
        <v>78.81702082065101</v>
      </c>
      <c r="BG23" s="568"/>
      <c r="BH23" s="569">
        <v>73.1727048448967</v>
      </c>
      <c r="BI23" s="568"/>
      <c r="BJ23" s="569" t="s">
        <v>700</v>
      </c>
      <c r="BK23" s="571"/>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469" t="str">
        <f>Parameters!S23</f>
        <v>Manufacture of basic metals and fabricated metal products, except machinery and equipment</v>
      </c>
      <c r="E24" s="470"/>
      <c r="F24" s="603"/>
      <c r="G24" s="594"/>
      <c r="H24" s="575"/>
      <c r="I24" s="594"/>
      <c r="J24" s="575"/>
      <c r="K24" s="594"/>
      <c r="L24" s="575"/>
      <c r="M24" s="594"/>
      <c r="N24" s="575"/>
      <c r="O24" s="594"/>
      <c r="P24" s="575"/>
      <c r="Q24" s="594"/>
      <c r="R24" s="575"/>
      <c r="S24" s="594"/>
      <c r="T24" s="575"/>
      <c r="U24" s="594"/>
      <c r="V24" s="575"/>
      <c r="W24" s="594"/>
      <c r="X24" s="575"/>
      <c r="Y24" s="594"/>
      <c r="Z24" s="575"/>
      <c r="AA24" s="594"/>
      <c r="AB24" s="575"/>
      <c r="AC24" s="594"/>
      <c r="AD24" s="575"/>
      <c r="AE24" s="594"/>
      <c r="AF24" s="575"/>
      <c r="AG24" s="594"/>
      <c r="AH24" s="575"/>
      <c r="AI24" s="594"/>
      <c r="AJ24" s="575"/>
      <c r="AK24" s="594"/>
      <c r="AL24" s="575"/>
      <c r="AM24" s="594"/>
      <c r="AN24" s="575"/>
      <c r="AO24" s="594"/>
      <c r="AP24" s="575"/>
      <c r="AQ24" s="594"/>
      <c r="AR24" s="575"/>
      <c r="AS24" s="594"/>
      <c r="AT24" s="575"/>
      <c r="AU24" s="594"/>
      <c r="AV24" s="575"/>
      <c r="AW24" s="594"/>
      <c r="AX24" s="575"/>
      <c r="AY24" s="594"/>
      <c r="AZ24" s="575"/>
      <c r="BA24" s="594"/>
      <c r="BB24" s="575"/>
      <c r="BC24" s="594"/>
      <c r="BD24" s="575"/>
      <c r="BE24" s="594"/>
      <c r="BF24" s="575"/>
      <c r="BG24" s="594"/>
      <c r="BH24" s="575"/>
      <c r="BI24" s="594"/>
      <c r="BJ24" s="575"/>
      <c r="BK24" s="598"/>
      <c r="CJ24" s="303"/>
      <c r="CK24" s="303"/>
      <c r="CL24" s="303"/>
      <c r="CM24" s="304"/>
      <c r="CN24" s="303"/>
      <c r="CO24" s="303"/>
      <c r="CP24" s="303"/>
      <c r="CQ24" s="303"/>
      <c r="CR24" s="303"/>
      <c r="CS24" s="303"/>
      <c r="CT24" s="303"/>
    </row>
    <row r="25" spans="1:98" s="15" customFormat="1" ht="12.75" customHeight="1">
      <c r="A25" s="35"/>
      <c r="B25" s="204" t="str">
        <f>Parameters!Q24</f>
        <v>C24</v>
      </c>
      <c r="C25" s="218"/>
      <c r="D25" s="471" t="str">
        <f>Parameters!S24</f>
        <v>Manufacture of basic metals</v>
      </c>
      <c r="E25" s="472"/>
      <c r="F25" s="567">
        <v>5660.1691507781561</v>
      </c>
      <c r="G25" s="568"/>
      <c r="H25" s="569">
        <v>5645.9478139361518</v>
      </c>
      <c r="I25" s="568"/>
      <c r="J25" s="569">
        <v>5695.8550045545935</v>
      </c>
      <c r="K25" s="568"/>
      <c r="L25" s="569">
        <v>5749.9965807056342</v>
      </c>
      <c r="M25" s="568"/>
      <c r="N25" s="569">
        <v>5981.9267031522331</v>
      </c>
      <c r="O25" s="568"/>
      <c r="P25" s="569">
        <v>6872.2655044586918</v>
      </c>
      <c r="Q25" s="568"/>
      <c r="R25" s="569">
        <v>8038.4052669668126</v>
      </c>
      <c r="S25" s="568"/>
      <c r="T25" s="569">
        <v>6185.076863339078</v>
      </c>
      <c r="U25" s="568"/>
      <c r="V25" s="569">
        <v>4594.2760834776973</v>
      </c>
      <c r="W25" s="568"/>
      <c r="X25" s="569">
        <v>2342.4252384199463</v>
      </c>
      <c r="Y25" s="568"/>
      <c r="Z25" s="569">
        <v>1589.063553532407</v>
      </c>
      <c r="AA25" s="568"/>
      <c r="AB25" s="569">
        <v>1411.4272710351565</v>
      </c>
      <c r="AC25" s="568"/>
      <c r="AD25" s="569">
        <v>1137.4633094173482</v>
      </c>
      <c r="AE25" s="568"/>
      <c r="AF25" s="569">
        <v>1053.3369692155622</v>
      </c>
      <c r="AG25" s="568"/>
      <c r="AH25" s="569">
        <v>939.49720210476698</v>
      </c>
      <c r="AI25" s="568"/>
      <c r="AJ25" s="569">
        <v>995.59794383611813</v>
      </c>
      <c r="AK25" s="568"/>
      <c r="AL25" s="569">
        <v>856.89366663510862</v>
      </c>
      <c r="AM25" s="568"/>
      <c r="AN25" s="569">
        <v>836.4091747571797</v>
      </c>
      <c r="AO25" s="568"/>
      <c r="AP25" s="569">
        <v>821.3928148375835</v>
      </c>
      <c r="AQ25" s="568"/>
      <c r="AR25" s="569">
        <v>797.1521630500589</v>
      </c>
      <c r="AS25" s="568"/>
      <c r="AT25" s="569">
        <v>751.75589899729835</v>
      </c>
      <c r="AU25" s="568"/>
      <c r="AV25" s="569">
        <v>697.13784538504785</v>
      </c>
      <c r="AW25" s="568"/>
      <c r="AX25" s="569">
        <v>679.75678717999915</v>
      </c>
      <c r="AY25" s="568"/>
      <c r="AZ25" s="569">
        <v>636.19907754871815</v>
      </c>
      <c r="BA25" s="568"/>
      <c r="BB25" s="569">
        <v>535.17771871969228</v>
      </c>
      <c r="BC25" s="568"/>
      <c r="BD25" s="569">
        <v>384.73697267099902</v>
      </c>
      <c r="BE25" s="568"/>
      <c r="BF25" s="569">
        <v>477.20567713310021</v>
      </c>
      <c r="BG25" s="568"/>
      <c r="BH25" s="569">
        <v>383.46543543565264</v>
      </c>
      <c r="BI25" s="568"/>
      <c r="BJ25" s="569" t="s">
        <v>700</v>
      </c>
      <c r="BK25" s="571"/>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474" t="str">
        <f>Parameters!S25</f>
        <v>Manufacture of fabricated metal products, except machinery and equipment</v>
      </c>
      <c r="E26" s="473"/>
      <c r="F26" s="567">
        <v>54.091993259761068</v>
      </c>
      <c r="G26" s="568"/>
      <c r="H26" s="569">
        <v>65.102893386928884</v>
      </c>
      <c r="I26" s="568"/>
      <c r="J26" s="569">
        <v>71.775477104057913</v>
      </c>
      <c r="K26" s="568"/>
      <c r="L26" s="569">
        <v>69.694005072533045</v>
      </c>
      <c r="M26" s="568"/>
      <c r="N26" s="569">
        <v>57.071440894239402</v>
      </c>
      <c r="O26" s="568"/>
      <c r="P26" s="569">
        <v>53.463778397613915</v>
      </c>
      <c r="Q26" s="568"/>
      <c r="R26" s="569">
        <v>69.706071336023882</v>
      </c>
      <c r="S26" s="568"/>
      <c r="T26" s="569">
        <v>50.303839150701094</v>
      </c>
      <c r="U26" s="568"/>
      <c r="V26" s="569">
        <v>47.610714420960917</v>
      </c>
      <c r="W26" s="568"/>
      <c r="X26" s="569">
        <v>44.64665326913186</v>
      </c>
      <c r="Y26" s="568"/>
      <c r="Z26" s="569">
        <v>49.264075014280849</v>
      </c>
      <c r="AA26" s="568"/>
      <c r="AB26" s="569">
        <v>40.219476885085236</v>
      </c>
      <c r="AC26" s="568"/>
      <c r="AD26" s="569">
        <v>43.992678018609759</v>
      </c>
      <c r="AE26" s="568"/>
      <c r="AF26" s="569">
        <v>41.596181789554606</v>
      </c>
      <c r="AG26" s="568"/>
      <c r="AH26" s="569">
        <v>25.186906987829889</v>
      </c>
      <c r="AI26" s="568"/>
      <c r="AJ26" s="569">
        <v>27.190171819316753</v>
      </c>
      <c r="AK26" s="568"/>
      <c r="AL26" s="569">
        <v>26.004421862364431</v>
      </c>
      <c r="AM26" s="568"/>
      <c r="AN26" s="569">
        <v>29.802315697784035</v>
      </c>
      <c r="AO26" s="568"/>
      <c r="AP26" s="569">
        <v>12.598466969128932</v>
      </c>
      <c r="AQ26" s="568"/>
      <c r="AR26" s="569">
        <v>13.366435048131478</v>
      </c>
      <c r="AS26" s="568"/>
      <c r="AT26" s="569">
        <v>13.571719439998628</v>
      </c>
      <c r="AU26" s="568"/>
      <c r="AV26" s="569">
        <v>17.860265307539535</v>
      </c>
      <c r="AW26" s="568"/>
      <c r="AX26" s="569">
        <v>39.893085351895621</v>
      </c>
      <c r="AY26" s="568"/>
      <c r="AZ26" s="569">
        <v>18.619110961574567</v>
      </c>
      <c r="BA26" s="568"/>
      <c r="BB26" s="569">
        <v>19.055662699136043</v>
      </c>
      <c r="BC26" s="568"/>
      <c r="BD26" s="569">
        <v>18.012443674511633</v>
      </c>
      <c r="BE26" s="568"/>
      <c r="BF26" s="569">
        <v>20.624736743808629</v>
      </c>
      <c r="BG26" s="568"/>
      <c r="BH26" s="569">
        <v>14.694698836619377</v>
      </c>
      <c r="BI26" s="568"/>
      <c r="BJ26" s="569" t="s">
        <v>700</v>
      </c>
      <c r="BK26" s="571"/>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469" t="str">
        <f>Parameters!S26</f>
        <v>Manufacture of computer, electronic and optical products</v>
      </c>
      <c r="E27" s="475"/>
      <c r="F27" s="572">
        <v>3.5256166310147559</v>
      </c>
      <c r="G27" s="568"/>
      <c r="H27" s="573">
        <v>3.8248229612933944</v>
      </c>
      <c r="I27" s="568"/>
      <c r="J27" s="573">
        <v>4.2228675805627258</v>
      </c>
      <c r="K27" s="568"/>
      <c r="L27" s="573">
        <v>3.845583635265601</v>
      </c>
      <c r="M27" s="568"/>
      <c r="N27" s="573">
        <v>1.0409489398332672</v>
      </c>
      <c r="O27" s="568"/>
      <c r="P27" s="573">
        <v>4.5011719008118423</v>
      </c>
      <c r="Q27" s="568"/>
      <c r="R27" s="573">
        <v>4.387598291486511</v>
      </c>
      <c r="S27" s="568"/>
      <c r="T27" s="573">
        <v>3.321304322926085</v>
      </c>
      <c r="U27" s="568"/>
      <c r="V27" s="573">
        <v>3.0036237069879355</v>
      </c>
      <c r="W27" s="568"/>
      <c r="X27" s="573">
        <v>2.8746338600802002</v>
      </c>
      <c r="Y27" s="568"/>
      <c r="Z27" s="573">
        <v>3.3316962097913438</v>
      </c>
      <c r="AA27" s="568"/>
      <c r="AB27" s="573">
        <v>4.4346086192417458</v>
      </c>
      <c r="AC27" s="568"/>
      <c r="AD27" s="573">
        <v>4.4825739472009314</v>
      </c>
      <c r="AE27" s="568"/>
      <c r="AF27" s="573">
        <v>4.0902450182076846</v>
      </c>
      <c r="AG27" s="568"/>
      <c r="AH27" s="573">
        <v>4.8090371208311105</v>
      </c>
      <c r="AI27" s="568"/>
      <c r="AJ27" s="573">
        <v>9.2176214554932763</v>
      </c>
      <c r="AK27" s="568"/>
      <c r="AL27" s="573">
        <v>11.061550109419718</v>
      </c>
      <c r="AM27" s="568"/>
      <c r="AN27" s="573">
        <v>8.3615882999933788</v>
      </c>
      <c r="AO27" s="568"/>
      <c r="AP27" s="573">
        <v>1.319885996805064</v>
      </c>
      <c r="AQ27" s="568"/>
      <c r="AR27" s="573">
        <v>1.5528455025993058</v>
      </c>
      <c r="AS27" s="568"/>
      <c r="AT27" s="573">
        <v>1.3040694583179822</v>
      </c>
      <c r="AU27" s="568"/>
      <c r="AV27" s="573">
        <v>1.5272688209655221</v>
      </c>
      <c r="AW27" s="568"/>
      <c r="AX27" s="573">
        <v>1.58090944958054</v>
      </c>
      <c r="AY27" s="568"/>
      <c r="AZ27" s="573">
        <v>1.8257636163295363</v>
      </c>
      <c r="BA27" s="568"/>
      <c r="BB27" s="573">
        <v>1.3223163089671648</v>
      </c>
      <c r="BC27" s="568"/>
      <c r="BD27" s="573">
        <v>1.2056505652259408</v>
      </c>
      <c r="BE27" s="568"/>
      <c r="BF27" s="573">
        <v>1.9807417444132873</v>
      </c>
      <c r="BG27" s="568"/>
      <c r="BH27" s="573">
        <v>0.8837305800138533</v>
      </c>
      <c r="BI27" s="568"/>
      <c r="BJ27" s="573" t="s">
        <v>700</v>
      </c>
      <c r="BK27" s="571"/>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469" t="str">
        <f>Parameters!S27</f>
        <v>Manufacture of electrical equipment</v>
      </c>
      <c r="E28" s="475"/>
      <c r="F28" s="572">
        <v>15.71350738299852</v>
      </c>
      <c r="G28" s="568"/>
      <c r="H28" s="573">
        <v>20.20066901840628</v>
      </c>
      <c r="I28" s="568"/>
      <c r="J28" s="573">
        <v>18.192605524690055</v>
      </c>
      <c r="K28" s="568"/>
      <c r="L28" s="573">
        <v>17.351461127581334</v>
      </c>
      <c r="M28" s="568"/>
      <c r="N28" s="573">
        <v>12.597490498756045</v>
      </c>
      <c r="O28" s="568"/>
      <c r="P28" s="573">
        <v>19.186437410986454</v>
      </c>
      <c r="Q28" s="568"/>
      <c r="R28" s="573">
        <v>22.065505311904808</v>
      </c>
      <c r="S28" s="568"/>
      <c r="T28" s="573">
        <v>16.208694795788151</v>
      </c>
      <c r="U28" s="568"/>
      <c r="V28" s="573">
        <v>14.39372475753952</v>
      </c>
      <c r="W28" s="568"/>
      <c r="X28" s="573">
        <v>11.459113377854102</v>
      </c>
      <c r="Y28" s="568"/>
      <c r="Z28" s="573">
        <v>12.154661645697825</v>
      </c>
      <c r="AA28" s="568"/>
      <c r="AB28" s="573">
        <v>10.397607525553862</v>
      </c>
      <c r="AC28" s="568"/>
      <c r="AD28" s="573">
        <v>10.471365614194797</v>
      </c>
      <c r="AE28" s="568"/>
      <c r="AF28" s="573">
        <v>8.0916495213824078</v>
      </c>
      <c r="AG28" s="568"/>
      <c r="AH28" s="573">
        <v>8.1930499483603327</v>
      </c>
      <c r="AI28" s="568"/>
      <c r="AJ28" s="573">
        <v>10.26482954745436</v>
      </c>
      <c r="AK28" s="568"/>
      <c r="AL28" s="573">
        <v>8.8001788355290191</v>
      </c>
      <c r="AM28" s="568"/>
      <c r="AN28" s="573">
        <v>10.09614479133997</v>
      </c>
      <c r="AO28" s="568"/>
      <c r="AP28" s="573">
        <v>3.0492120258686741</v>
      </c>
      <c r="AQ28" s="568"/>
      <c r="AR28" s="573">
        <v>3.4800176642908252</v>
      </c>
      <c r="AS28" s="568"/>
      <c r="AT28" s="573">
        <v>3.2460333284596308</v>
      </c>
      <c r="AU28" s="568"/>
      <c r="AV28" s="573">
        <v>4.4612331822736833</v>
      </c>
      <c r="AW28" s="568"/>
      <c r="AX28" s="573">
        <v>4.5854129159082735</v>
      </c>
      <c r="AY28" s="568"/>
      <c r="AZ28" s="573">
        <v>5.1490653222387275</v>
      </c>
      <c r="BA28" s="568"/>
      <c r="BB28" s="573">
        <v>4.7315639284773017</v>
      </c>
      <c r="BC28" s="568"/>
      <c r="BD28" s="573">
        <v>4.5415126376262061</v>
      </c>
      <c r="BE28" s="568"/>
      <c r="BF28" s="573">
        <v>5.5560857247642215</v>
      </c>
      <c r="BG28" s="568"/>
      <c r="BH28" s="573">
        <v>3.9770968483096998</v>
      </c>
      <c r="BI28" s="568"/>
      <c r="BJ28" s="573" t="s">
        <v>700</v>
      </c>
      <c r="BK28" s="571"/>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469" t="str">
        <f>Parameters!S28</f>
        <v>Manufacture of machinery and equipment n.e.c.</v>
      </c>
      <c r="E29" s="475"/>
      <c r="F29" s="572">
        <v>76.457534776999779</v>
      </c>
      <c r="G29" s="568"/>
      <c r="H29" s="573">
        <v>67.722827884473617</v>
      </c>
      <c r="I29" s="568"/>
      <c r="J29" s="573">
        <v>80.451240189798881</v>
      </c>
      <c r="K29" s="568"/>
      <c r="L29" s="573">
        <v>74.158253115071219</v>
      </c>
      <c r="M29" s="568"/>
      <c r="N29" s="573">
        <v>65.595377971141431</v>
      </c>
      <c r="O29" s="568"/>
      <c r="P29" s="573">
        <v>69.144524163580542</v>
      </c>
      <c r="Q29" s="568"/>
      <c r="R29" s="573">
        <v>71.698953349333635</v>
      </c>
      <c r="S29" s="568"/>
      <c r="T29" s="573">
        <v>52.791582386350939</v>
      </c>
      <c r="U29" s="568"/>
      <c r="V29" s="573">
        <v>42.432008288469142</v>
      </c>
      <c r="W29" s="568"/>
      <c r="X29" s="573">
        <v>38.387349265038317</v>
      </c>
      <c r="Y29" s="568"/>
      <c r="Z29" s="573">
        <v>35.583534141637671</v>
      </c>
      <c r="AA29" s="568"/>
      <c r="AB29" s="573">
        <v>28.975139358935095</v>
      </c>
      <c r="AC29" s="568"/>
      <c r="AD29" s="573">
        <v>29.893713242053764</v>
      </c>
      <c r="AE29" s="568"/>
      <c r="AF29" s="573">
        <v>22.656125860087318</v>
      </c>
      <c r="AG29" s="568"/>
      <c r="AH29" s="573">
        <v>15.671477066937108</v>
      </c>
      <c r="AI29" s="568"/>
      <c r="AJ29" s="573">
        <v>20.126300039535337</v>
      </c>
      <c r="AK29" s="568"/>
      <c r="AL29" s="573">
        <v>19.450889410014696</v>
      </c>
      <c r="AM29" s="568"/>
      <c r="AN29" s="573">
        <v>18.564200937408515</v>
      </c>
      <c r="AO29" s="568"/>
      <c r="AP29" s="573">
        <v>8.2074480379446353</v>
      </c>
      <c r="AQ29" s="568"/>
      <c r="AR29" s="573">
        <v>8.8081419540061088</v>
      </c>
      <c r="AS29" s="568"/>
      <c r="AT29" s="573">
        <v>8.2511809855915619</v>
      </c>
      <c r="AU29" s="568"/>
      <c r="AV29" s="573">
        <v>15.529896912123041</v>
      </c>
      <c r="AW29" s="568"/>
      <c r="AX29" s="573">
        <v>11.974011586517783</v>
      </c>
      <c r="AY29" s="568"/>
      <c r="AZ29" s="573">
        <v>13.190511766779323</v>
      </c>
      <c r="BA29" s="568"/>
      <c r="BB29" s="573">
        <v>9.4914926220413278</v>
      </c>
      <c r="BC29" s="568"/>
      <c r="BD29" s="573">
        <v>13.87887885469171</v>
      </c>
      <c r="BE29" s="568"/>
      <c r="BF29" s="573">
        <v>21.810964290382294</v>
      </c>
      <c r="BG29" s="568"/>
      <c r="BH29" s="573">
        <v>13.892455209703291</v>
      </c>
      <c r="BI29" s="568"/>
      <c r="BJ29" s="573" t="s">
        <v>700</v>
      </c>
      <c r="BK29" s="571"/>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469" t="str">
        <f>Parameters!S29</f>
        <v>Manufacture of motor vehicles, trailers, semi-trailers and of other transport equipment</v>
      </c>
      <c r="E30" s="470"/>
      <c r="F30" s="603"/>
      <c r="G30" s="594"/>
      <c r="H30" s="575"/>
      <c r="I30" s="594"/>
      <c r="J30" s="575"/>
      <c r="K30" s="594"/>
      <c r="L30" s="575"/>
      <c r="M30" s="594"/>
      <c r="N30" s="575"/>
      <c r="O30" s="594"/>
      <c r="P30" s="575"/>
      <c r="Q30" s="594"/>
      <c r="R30" s="575"/>
      <c r="S30" s="594"/>
      <c r="T30" s="575"/>
      <c r="U30" s="594"/>
      <c r="V30" s="575"/>
      <c r="W30" s="594"/>
      <c r="X30" s="575"/>
      <c r="Y30" s="594"/>
      <c r="Z30" s="575"/>
      <c r="AA30" s="594"/>
      <c r="AB30" s="575"/>
      <c r="AC30" s="594"/>
      <c r="AD30" s="575"/>
      <c r="AE30" s="594"/>
      <c r="AF30" s="575"/>
      <c r="AG30" s="594"/>
      <c r="AH30" s="575"/>
      <c r="AI30" s="594"/>
      <c r="AJ30" s="575"/>
      <c r="AK30" s="594"/>
      <c r="AL30" s="575"/>
      <c r="AM30" s="594"/>
      <c r="AN30" s="575"/>
      <c r="AO30" s="594"/>
      <c r="AP30" s="575"/>
      <c r="AQ30" s="594"/>
      <c r="AR30" s="575"/>
      <c r="AS30" s="594"/>
      <c r="AT30" s="575"/>
      <c r="AU30" s="594"/>
      <c r="AV30" s="575"/>
      <c r="AW30" s="594"/>
      <c r="AX30" s="575"/>
      <c r="AY30" s="594"/>
      <c r="AZ30" s="575"/>
      <c r="BA30" s="594"/>
      <c r="BB30" s="575"/>
      <c r="BC30" s="594"/>
      <c r="BD30" s="575"/>
      <c r="BE30" s="594"/>
      <c r="BF30" s="575"/>
      <c r="BG30" s="594"/>
      <c r="BH30" s="575"/>
      <c r="BI30" s="594"/>
      <c r="BJ30" s="575"/>
      <c r="BK30" s="598"/>
      <c r="CJ30" s="303"/>
      <c r="CK30" s="303"/>
      <c r="CL30" s="303"/>
      <c r="CM30" s="304"/>
      <c r="CN30" s="303"/>
      <c r="CO30" s="303"/>
      <c r="CP30" s="303"/>
      <c r="CQ30" s="303"/>
      <c r="CR30" s="303"/>
      <c r="CS30" s="303"/>
      <c r="CT30" s="303"/>
    </row>
    <row r="31" spans="1:98" s="15" customFormat="1" ht="12.75" customHeight="1">
      <c r="A31" s="35"/>
      <c r="B31" s="204" t="str">
        <f>Parameters!Q30</f>
        <v>C29</v>
      </c>
      <c r="C31" s="205"/>
      <c r="D31" s="471" t="str">
        <f>Parameters!S30</f>
        <v>Manufacture of motor vehicles, trailers and semi-trailers</v>
      </c>
      <c r="E31" s="472"/>
      <c r="F31" s="567">
        <v>14.271067391896837</v>
      </c>
      <c r="G31" s="568"/>
      <c r="H31" s="569">
        <v>21.018844215482289</v>
      </c>
      <c r="I31" s="568"/>
      <c r="J31" s="569">
        <v>22.246338154722753</v>
      </c>
      <c r="K31" s="568"/>
      <c r="L31" s="569">
        <v>42.26559011383695</v>
      </c>
      <c r="M31" s="568"/>
      <c r="N31" s="569">
        <v>62.33509229176714</v>
      </c>
      <c r="O31" s="568"/>
      <c r="P31" s="569">
        <v>39.82276280138182</v>
      </c>
      <c r="Q31" s="568"/>
      <c r="R31" s="569">
        <v>40.164732769858809</v>
      </c>
      <c r="S31" s="568"/>
      <c r="T31" s="569">
        <v>36.005184414792602</v>
      </c>
      <c r="U31" s="568"/>
      <c r="V31" s="569">
        <v>38.514602136617057</v>
      </c>
      <c r="W31" s="568"/>
      <c r="X31" s="569">
        <v>37.799928112356838</v>
      </c>
      <c r="Y31" s="568"/>
      <c r="Z31" s="569">
        <v>38.577604091089171</v>
      </c>
      <c r="AA31" s="568"/>
      <c r="AB31" s="569">
        <v>33.282893817081899</v>
      </c>
      <c r="AC31" s="568"/>
      <c r="AD31" s="569">
        <v>38.752872872919788</v>
      </c>
      <c r="AE31" s="568"/>
      <c r="AF31" s="569">
        <v>30.988908156899083</v>
      </c>
      <c r="AG31" s="568"/>
      <c r="AH31" s="569">
        <v>23.851516179054112</v>
      </c>
      <c r="AI31" s="568"/>
      <c r="AJ31" s="569">
        <v>32.078290628353656</v>
      </c>
      <c r="AK31" s="568"/>
      <c r="AL31" s="569">
        <v>27.440113530941296</v>
      </c>
      <c r="AM31" s="568"/>
      <c r="AN31" s="569">
        <v>28.227046277709501</v>
      </c>
      <c r="AO31" s="568"/>
      <c r="AP31" s="569">
        <v>9.4867013331855539</v>
      </c>
      <c r="AQ31" s="568"/>
      <c r="AR31" s="569">
        <v>10.387324623481616</v>
      </c>
      <c r="AS31" s="568"/>
      <c r="AT31" s="569">
        <v>9.2281895817587163</v>
      </c>
      <c r="AU31" s="568"/>
      <c r="AV31" s="569">
        <v>11.968877909866478</v>
      </c>
      <c r="AW31" s="568"/>
      <c r="AX31" s="569">
        <v>12.057932443879416</v>
      </c>
      <c r="AY31" s="568"/>
      <c r="AZ31" s="569">
        <v>13.662009132471429</v>
      </c>
      <c r="BA31" s="568"/>
      <c r="BB31" s="569">
        <v>12.78279533295761</v>
      </c>
      <c r="BC31" s="568"/>
      <c r="BD31" s="569">
        <v>10.660400748422157</v>
      </c>
      <c r="BE31" s="568"/>
      <c r="BF31" s="569">
        <v>15.161591775103462</v>
      </c>
      <c r="BG31" s="568"/>
      <c r="BH31" s="569">
        <v>8.3748306782694204</v>
      </c>
      <c r="BI31" s="568"/>
      <c r="BJ31" s="569" t="s">
        <v>700</v>
      </c>
      <c r="BK31" s="571"/>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471" t="str">
        <f>Parameters!S31</f>
        <v>Manufacture of other transport equipment</v>
      </c>
      <c r="E32" s="472"/>
      <c r="F32" s="567">
        <v>40.612582383165183</v>
      </c>
      <c r="G32" s="568"/>
      <c r="H32" s="569">
        <v>46.730143519719633</v>
      </c>
      <c r="I32" s="568"/>
      <c r="J32" s="569">
        <v>47.148420587961212</v>
      </c>
      <c r="K32" s="568"/>
      <c r="L32" s="569">
        <v>39.121860201190586</v>
      </c>
      <c r="M32" s="568"/>
      <c r="N32" s="569">
        <v>23.294143286948874</v>
      </c>
      <c r="O32" s="568"/>
      <c r="P32" s="569">
        <v>28.696225390608998</v>
      </c>
      <c r="Q32" s="568"/>
      <c r="R32" s="569">
        <v>35.240763627483695</v>
      </c>
      <c r="S32" s="568"/>
      <c r="T32" s="569">
        <v>21.410789003291672</v>
      </c>
      <c r="U32" s="568"/>
      <c r="V32" s="569">
        <v>12.174345016752282</v>
      </c>
      <c r="W32" s="568"/>
      <c r="X32" s="569">
        <v>8.8770387563831026</v>
      </c>
      <c r="Y32" s="568"/>
      <c r="Z32" s="569">
        <v>5.8410988157528303</v>
      </c>
      <c r="AA32" s="568"/>
      <c r="AB32" s="569">
        <v>4.3948917642558962</v>
      </c>
      <c r="AC32" s="568"/>
      <c r="AD32" s="569">
        <v>5.3188604399838244</v>
      </c>
      <c r="AE32" s="568"/>
      <c r="AF32" s="569">
        <v>2.4079188434450294</v>
      </c>
      <c r="AG32" s="568"/>
      <c r="AH32" s="569">
        <v>2.6334123157402507</v>
      </c>
      <c r="AI32" s="568"/>
      <c r="AJ32" s="569">
        <v>3.2663188446140845</v>
      </c>
      <c r="AK32" s="568"/>
      <c r="AL32" s="569">
        <v>10.433941053312049</v>
      </c>
      <c r="AM32" s="568"/>
      <c r="AN32" s="569">
        <v>10.620260932228991</v>
      </c>
      <c r="AO32" s="568"/>
      <c r="AP32" s="569">
        <v>7.8762293284185603</v>
      </c>
      <c r="AQ32" s="568"/>
      <c r="AR32" s="569">
        <v>7.059573287642622</v>
      </c>
      <c r="AS32" s="568"/>
      <c r="AT32" s="569">
        <v>7.7962711537946383</v>
      </c>
      <c r="AU32" s="568"/>
      <c r="AV32" s="569">
        <v>12.825149035984568</v>
      </c>
      <c r="AW32" s="568"/>
      <c r="AX32" s="569">
        <v>0.317464075802736</v>
      </c>
      <c r="AY32" s="568"/>
      <c r="AZ32" s="569">
        <v>9.6374521992196147</v>
      </c>
      <c r="BA32" s="568"/>
      <c r="BB32" s="569">
        <v>10.774336959886947</v>
      </c>
      <c r="BC32" s="568"/>
      <c r="BD32" s="569">
        <v>10.460914443115451</v>
      </c>
      <c r="BE32" s="568"/>
      <c r="BF32" s="569">
        <v>11.112029054878573</v>
      </c>
      <c r="BG32" s="568"/>
      <c r="BH32" s="569">
        <v>8.1681638950647191</v>
      </c>
      <c r="BI32" s="568"/>
      <c r="BJ32" s="569" t="s">
        <v>700</v>
      </c>
      <c r="BK32" s="571"/>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469" t="str">
        <f>Parameters!S32</f>
        <v>Manufacture of furniture; jewellery, musical instruments, toys; repair and installation of machinery and equipment</v>
      </c>
      <c r="E33" s="470"/>
      <c r="F33" s="603"/>
      <c r="G33" s="594"/>
      <c r="H33" s="575"/>
      <c r="I33" s="594"/>
      <c r="J33" s="575"/>
      <c r="K33" s="594"/>
      <c r="L33" s="575"/>
      <c r="M33" s="594"/>
      <c r="N33" s="575"/>
      <c r="O33" s="594"/>
      <c r="P33" s="575"/>
      <c r="Q33" s="594"/>
      <c r="R33" s="575"/>
      <c r="S33" s="594"/>
      <c r="T33" s="575"/>
      <c r="U33" s="594"/>
      <c r="V33" s="575"/>
      <c r="W33" s="594"/>
      <c r="X33" s="575"/>
      <c r="Y33" s="594"/>
      <c r="Z33" s="575"/>
      <c r="AA33" s="594"/>
      <c r="AB33" s="575"/>
      <c r="AC33" s="594"/>
      <c r="AD33" s="575"/>
      <c r="AE33" s="594"/>
      <c r="AF33" s="575"/>
      <c r="AG33" s="594"/>
      <c r="AH33" s="575"/>
      <c r="AI33" s="594"/>
      <c r="AJ33" s="575"/>
      <c r="AK33" s="594"/>
      <c r="AL33" s="575"/>
      <c r="AM33" s="594"/>
      <c r="AN33" s="575"/>
      <c r="AO33" s="594"/>
      <c r="AP33" s="575"/>
      <c r="AQ33" s="594"/>
      <c r="AR33" s="575"/>
      <c r="AS33" s="594"/>
      <c r="AT33" s="575"/>
      <c r="AU33" s="594"/>
      <c r="AV33" s="575"/>
      <c r="AW33" s="594"/>
      <c r="AX33" s="575"/>
      <c r="AY33" s="594"/>
      <c r="AZ33" s="575"/>
      <c r="BA33" s="594"/>
      <c r="BB33" s="575"/>
      <c r="BC33" s="594"/>
      <c r="BD33" s="575"/>
      <c r="BE33" s="594"/>
      <c r="BF33" s="575"/>
      <c r="BG33" s="594"/>
      <c r="BH33" s="575"/>
      <c r="BI33" s="594"/>
      <c r="BJ33" s="575"/>
      <c r="BK33" s="598"/>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471" t="str">
        <f>Parameters!S33</f>
        <v>Manufacture of furniture; other manufacturing</v>
      </c>
      <c r="E34" s="472"/>
      <c r="F34" s="567">
        <v>164.30523052012305</v>
      </c>
      <c r="G34" s="568"/>
      <c r="H34" s="569">
        <v>165.94766034414175</v>
      </c>
      <c r="I34" s="568"/>
      <c r="J34" s="569">
        <v>179.83488648208058</v>
      </c>
      <c r="K34" s="568"/>
      <c r="L34" s="569">
        <v>178.87579239048551</v>
      </c>
      <c r="M34" s="568"/>
      <c r="N34" s="569">
        <v>45.925434530240487</v>
      </c>
      <c r="O34" s="568"/>
      <c r="P34" s="569">
        <v>128.27101670466126</v>
      </c>
      <c r="Q34" s="568"/>
      <c r="R34" s="569">
        <v>159.46791865048405</v>
      </c>
      <c r="S34" s="568"/>
      <c r="T34" s="569">
        <v>142.49711724279123</v>
      </c>
      <c r="U34" s="568"/>
      <c r="V34" s="569">
        <v>115.51349535318599</v>
      </c>
      <c r="W34" s="568"/>
      <c r="X34" s="569">
        <v>95.11118102523487</v>
      </c>
      <c r="Y34" s="568"/>
      <c r="Z34" s="569">
        <v>78.903072292658493</v>
      </c>
      <c r="AA34" s="568"/>
      <c r="AB34" s="569">
        <v>69.153964795553264</v>
      </c>
      <c r="AC34" s="568"/>
      <c r="AD34" s="569">
        <v>63.14747342683377</v>
      </c>
      <c r="AE34" s="568"/>
      <c r="AF34" s="569">
        <v>46.041711742160928</v>
      </c>
      <c r="AG34" s="568"/>
      <c r="AH34" s="569">
        <v>39.142799068494085</v>
      </c>
      <c r="AI34" s="568"/>
      <c r="AJ34" s="569">
        <v>28.807196818896973</v>
      </c>
      <c r="AK34" s="568"/>
      <c r="AL34" s="569">
        <v>20.992615319745841</v>
      </c>
      <c r="AM34" s="568"/>
      <c r="AN34" s="569">
        <v>20.149116192902188</v>
      </c>
      <c r="AO34" s="568"/>
      <c r="AP34" s="569">
        <v>13.053472603035937</v>
      </c>
      <c r="AQ34" s="568"/>
      <c r="AR34" s="569">
        <v>13.403191818256579</v>
      </c>
      <c r="AS34" s="568"/>
      <c r="AT34" s="569">
        <v>12.46858384462567</v>
      </c>
      <c r="AU34" s="568"/>
      <c r="AV34" s="569">
        <v>17.265811110086322</v>
      </c>
      <c r="AW34" s="568"/>
      <c r="AX34" s="569">
        <v>11.944757830197048</v>
      </c>
      <c r="AY34" s="568"/>
      <c r="AZ34" s="569">
        <v>13.109440808831117</v>
      </c>
      <c r="BA34" s="568"/>
      <c r="BB34" s="569">
        <v>13.417905402247364</v>
      </c>
      <c r="BC34" s="568"/>
      <c r="BD34" s="569">
        <v>11.967284242815103</v>
      </c>
      <c r="BE34" s="568"/>
      <c r="BF34" s="569">
        <v>14.46962803730449</v>
      </c>
      <c r="BG34" s="568"/>
      <c r="BH34" s="569">
        <v>10.921419269077603</v>
      </c>
      <c r="BI34" s="568"/>
      <c r="BJ34" s="569" t="s">
        <v>700</v>
      </c>
      <c r="BK34" s="571"/>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474" t="str">
        <f>Parameters!S34</f>
        <v>Repair and installation of machinery and equipment</v>
      </c>
      <c r="E35" s="473"/>
      <c r="F35" s="567">
        <v>70.015804895835657</v>
      </c>
      <c r="G35" s="568"/>
      <c r="H35" s="569">
        <v>72.933389700409577</v>
      </c>
      <c r="I35" s="568"/>
      <c r="J35" s="569">
        <v>73.564657155651574</v>
      </c>
      <c r="K35" s="568"/>
      <c r="L35" s="569">
        <v>78.051631474877894</v>
      </c>
      <c r="M35" s="568"/>
      <c r="N35" s="569">
        <v>60.091389696072696</v>
      </c>
      <c r="O35" s="568"/>
      <c r="P35" s="569">
        <v>60.530638946424212</v>
      </c>
      <c r="Q35" s="568"/>
      <c r="R35" s="569">
        <v>73.466864796858232</v>
      </c>
      <c r="S35" s="568"/>
      <c r="T35" s="569">
        <v>50.162260263687443</v>
      </c>
      <c r="U35" s="568"/>
      <c r="V35" s="569">
        <v>47.174015716928587</v>
      </c>
      <c r="W35" s="568"/>
      <c r="X35" s="569">
        <v>39.488129776653594</v>
      </c>
      <c r="Y35" s="568"/>
      <c r="Z35" s="569">
        <v>32.260446937687554</v>
      </c>
      <c r="AA35" s="568"/>
      <c r="AB35" s="569">
        <v>27.856283392014522</v>
      </c>
      <c r="AC35" s="568"/>
      <c r="AD35" s="569">
        <v>29.231887198404699</v>
      </c>
      <c r="AE35" s="568"/>
      <c r="AF35" s="569">
        <v>22.431717900263756</v>
      </c>
      <c r="AG35" s="568"/>
      <c r="AH35" s="569">
        <v>18.612961715482626</v>
      </c>
      <c r="AI35" s="568"/>
      <c r="AJ35" s="569">
        <v>16.524488419360793</v>
      </c>
      <c r="AK35" s="568"/>
      <c r="AL35" s="569">
        <v>8.8815442874082748</v>
      </c>
      <c r="AM35" s="568"/>
      <c r="AN35" s="569">
        <v>9.398019323541142</v>
      </c>
      <c r="AO35" s="568"/>
      <c r="AP35" s="569">
        <v>5.890583804020757</v>
      </c>
      <c r="AQ35" s="568"/>
      <c r="AR35" s="569">
        <v>6.7525271626612229</v>
      </c>
      <c r="AS35" s="568"/>
      <c r="AT35" s="569">
        <v>6.1228446369702212</v>
      </c>
      <c r="AU35" s="568"/>
      <c r="AV35" s="569">
        <v>4.7577715187408751</v>
      </c>
      <c r="AW35" s="568"/>
      <c r="AX35" s="569">
        <v>4.2624063504625491</v>
      </c>
      <c r="AY35" s="568"/>
      <c r="AZ35" s="569">
        <v>4.5699794293098215</v>
      </c>
      <c r="BA35" s="568"/>
      <c r="BB35" s="569">
        <v>2.7711492917364673</v>
      </c>
      <c r="BC35" s="568"/>
      <c r="BD35" s="569">
        <v>2.7077944708162023</v>
      </c>
      <c r="BE35" s="568"/>
      <c r="BF35" s="569">
        <v>3.2957550558675566</v>
      </c>
      <c r="BG35" s="568"/>
      <c r="BH35" s="569">
        <v>2.2895585815131483</v>
      </c>
      <c r="BI35" s="568"/>
      <c r="BJ35" s="569" t="s">
        <v>700</v>
      </c>
      <c r="BK35" s="571"/>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479" t="str">
        <f>Parameters!S35</f>
        <v>Electricity, gas, steam and air conditioning supply</v>
      </c>
      <c r="E36" s="472"/>
      <c r="F36" s="564">
        <v>4831.7531640564803</v>
      </c>
      <c r="G36" s="568"/>
      <c r="H36" s="565">
        <v>4750.180930828461</v>
      </c>
      <c r="I36" s="568"/>
      <c r="J36" s="565">
        <v>4769.5402212859681</v>
      </c>
      <c r="K36" s="568"/>
      <c r="L36" s="565">
        <v>4717.0797559177863</v>
      </c>
      <c r="M36" s="568"/>
      <c r="N36" s="565">
        <v>4877.686720626114</v>
      </c>
      <c r="O36" s="568"/>
      <c r="P36" s="565">
        <v>5831.5700764278163</v>
      </c>
      <c r="Q36" s="568"/>
      <c r="R36" s="565">
        <v>5059.5450064632951</v>
      </c>
      <c r="S36" s="568"/>
      <c r="T36" s="565">
        <v>4342.9088888496044</v>
      </c>
      <c r="U36" s="568"/>
      <c r="V36" s="565">
        <v>4562.1322749467727</v>
      </c>
      <c r="W36" s="568"/>
      <c r="X36" s="565">
        <v>4436.0160132065948</v>
      </c>
      <c r="Y36" s="568"/>
      <c r="Z36" s="565">
        <v>6913.7753160211614</v>
      </c>
      <c r="AA36" s="568" t="s">
        <v>563</v>
      </c>
      <c r="AB36" s="565">
        <v>4744.4802773737028</v>
      </c>
      <c r="AC36" s="568" t="s">
        <v>563</v>
      </c>
      <c r="AD36" s="565">
        <v>682.92778990087788</v>
      </c>
      <c r="AE36" s="568" t="s">
        <v>563</v>
      </c>
      <c r="AF36" s="565">
        <v>492.23210725071527</v>
      </c>
      <c r="AG36" s="568"/>
      <c r="AH36" s="565">
        <v>456.26983006562921</v>
      </c>
      <c r="AI36" s="568"/>
      <c r="AJ36" s="565">
        <v>444.78743037803446</v>
      </c>
      <c r="AK36" s="568"/>
      <c r="AL36" s="565">
        <v>515.28147401511285</v>
      </c>
      <c r="AM36" s="568"/>
      <c r="AN36" s="565">
        <v>462.44426278006614</v>
      </c>
      <c r="AO36" s="568"/>
      <c r="AP36" s="565">
        <v>361.39271231306816</v>
      </c>
      <c r="AQ36" s="568"/>
      <c r="AR36" s="565">
        <v>308.92679961755482</v>
      </c>
      <c r="AS36" s="568"/>
      <c r="AT36" s="565">
        <v>406.25925716213823</v>
      </c>
      <c r="AU36" s="568"/>
      <c r="AV36" s="565">
        <v>188.50515813642573</v>
      </c>
      <c r="AW36" s="568"/>
      <c r="AX36" s="565">
        <v>134.900654574323</v>
      </c>
      <c r="AY36" s="568"/>
      <c r="AZ36" s="565">
        <v>109.48055223001165</v>
      </c>
      <c r="BA36" s="568"/>
      <c r="BB36" s="565">
        <v>127.48925941419061</v>
      </c>
      <c r="BC36" s="568"/>
      <c r="BD36" s="565">
        <v>124.90702960971257</v>
      </c>
      <c r="BE36" s="568"/>
      <c r="BF36" s="565">
        <v>121.56819199627091</v>
      </c>
      <c r="BG36" s="568"/>
      <c r="BH36" s="565">
        <v>97.380573529358614</v>
      </c>
      <c r="BI36" s="568"/>
      <c r="BJ36" s="565" t="s">
        <v>700</v>
      </c>
      <c r="BK36" s="571"/>
      <c r="CJ36" s="303"/>
      <c r="CK36" s="303"/>
      <c r="CL36" s="303"/>
      <c r="CM36" s="304" t="s">
        <v>59</v>
      </c>
      <c r="CN36" s="303" t="s">
        <v>946</v>
      </c>
      <c r="CO36" s="303"/>
      <c r="CP36" s="303"/>
      <c r="CQ36" s="303"/>
      <c r="CR36" s="303"/>
      <c r="CS36" s="303"/>
      <c r="CT36" s="303"/>
    </row>
    <row r="37" spans="1:98" s="13" customFormat="1">
      <c r="A37" s="36"/>
      <c r="B37" s="207" t="str">
        <f>Parameters!Q36</f>
        <v>E</v>
      </c>
      <c r="C37" s="208"/>
      <c r="D37" s="479" t="str">
        <f>Parameters!S36</f>
        <v>Water supply; sewerage, waste management and remediation activities</v>
      </c>
      <c r="E37" s="481"/>
      <c r="F37" s="564">
        <v>35.761770936916406</v>
      </c>
      <c r="G37" s="568"/>
      <c r="H37" s="565">
        <v>40.565182854902595</v>
      </c>
      <c r="I37" s="568"/>
      <c r="J37" s="565">
        <v>36.090007343166107</v>
      </c>
      <c r="K37" s="568"/>
      <c r="L37" s="565">
        <v>37.935734582950275</v>
      </c>
      <c r="M37" s="568"/>
      <c r="N37" s="565">
        <v>36.96236122834398</v>
      </c>
      <c r="O37" s="568"/>
      <c r="P37" s="565">
        <v>40.990107669567415</v>
      </c>
      <c r="Q37" s="568"/>
      <c r="R37" s="565">
        <v>44.223935997325931</v>
      </c>
      <c r="S37" s="568"/>
      <c r="T37" s="565">
        <v>37.140021538370142</v>
      </c>
      <c r="U37" s="568"/>
      <c r="V37" s="565">
        <v>33.676877358618675</v>
      </c>
      <c r="W37" s="568"/>
      <c r="X37" s="565">
        <v>33.670849787610877</v>
      </c>
      <c r="Y37" s="568"/>
      <c r="Z37" s="565">
        <v>33.213609818104551</v>
      </c>
      <c r="AA37" s="568"/>
      <c r="AB37" s="565">
        <v>25.115070878329654</v>
      </c>
      <c r="AC37" s="568"/>
      <c r="AD37" s="565">
        <v>28.400666301909716</v>
      </c>
      <c r="AE37" s="568"/>
      <c r="AF37" s="565">
        <v>35.874410644151567</v>
      </c>
      <c r="AG37" s="568"/>
      <c r="AH37" s="565">
        <v>17.407243677207198</v>
      </c>
      <c r="AI37" s="568"/>
      <c r="AJ37" s="565">
        <v>13.380517786378064</v>
      </c>
      <c r="AK37" s="568"/>
      <c r="AL37" s="565">
        <v>9.1054646928063185</v>
      </c>
      <c r="AM37" s="568"/>
      <c r="AN37" s="565">
        <v>15.016949678105995</v>
      </c>
      <c r="AO37" s="568"/>
      <c r="AP37" s="565">
        <v>9.3116074383428593</v>
      </c>
      <c r="AQ37" s="568"/>
      <c r="AR37" s="565">
        <v>12.345161974366087</v>
      </c>
      <c r="AS37" s="568"/>
      <c r="AT37" s="565">
        <v>14.311423928440737</v>
      </c>
      <c r="AU37" s="568"/>
      <c r="AV37" s="565">
        <v>13.708094368432569</v>
      </c>
      <c r="AW37" s="568"/>
      <c r="AX37" s="565">
        <v>10.723430388335215</v>
      </c>
      <c r="AY37" s="568"/>
      <c r="AZ37" s="565">
        <v>9.5594084444815035</v>
      </c>
      <c r="BA37" s="568"/>
      <c r="BB37" s="565">
        <v>4.6178216319794929</v>
      </c>
      <c r="BC37" s="568"/>
      <c r="BD37" s="565">
        <v>5.3752498557261195</v>
      </c>
      <c r="BE37" s="568"/>
      <c r="BF37" s="565">
        <v>6.5057848853024751</v>
      </c>
      <c r="BG37" s="568"/>
      <c r="BH37" s="565">
        <v>6.1933210042872382</v>
      </c>
      <c r="BI37" s="568"/>
      <c r="BJ37" s="565" t="s">
        <v>700</v>
      </c>
      <c r="BK37" s="571"/>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474" t="str">
        <f>Parameters!S37</f>
        <v>Water collection, treatment and supply</v>
      </c>
      <c r="E38" s="473"/>
      <c r="F38" s="567">
        <v>17.733899481065546</v>
      </c>
      <c r="G38" s="568"/>
      <c r="H38" s="569">
        <v>18.350724069603871</v>
      </c>
      <c r="I38" s="568"/>
      <c r="J38" s="569">
        <v>17.69762351911244</v>
      </c>
      <c r="K38" s="568"/>
      <c r="L38" s="569">
        <v>17.243963659667113</v>
      </c>
      <c r="M38" s="568"/>
      <c r="N38" s="569">
        <v>18.32893246708834</v>
      </c>
      <c r="O38" s="568"/>
      <c r="P38" s="569">
        <v>15.767466720061289</v>
      </c>
      <c r="Q38" s="568"/>
      <c r="R38" s="569">
        <v>14.276265547232471</v>
      </c>
      <c r="S38" s="568"/>
      <c r="T38" s="569">
        <v>14.704978319491149</v>
      </c>
      <c r="U38" s="568"/>
      <c r="V38" s="569">
        <v>15.630358424746094</v>
      </c>
      <c r="W38" s="568"/>
      <c r="X38" s="569">
        <v>19.819036798756869</v>
      </c>
      <c r="Y38" s="568"/>
      <c r="Z38" s="569">
        <v>15.226977613072092</v>
      </c>
      <c r="AA38" s="568"/>
      <c r="AB38" s="569">
        <v>12.999263468011881</v>
      </c>
      <c r="AC38" s="568"/>
      <c r="AD38" s="569">
        <v>16.121485061674033</v>
      </c>
      <c r="AE38" s="568"/>
      <c r="AF38" s="569">
        <v>10.877552439797649</v>
      </c>
      <c r="AG38" s="568"/>
      <c r="AH38" s="569">
        <v>10.220685642865869</v>
      </c>
      <c r="AI38" s="568"/>
      <c r="AJ38" s="569">
        <v>6.2716812491171687</v>
      </c>
      <c r="AK38" s="568"/>
      <c r="AL38" s="569">
        <v>4.648215324734073</v>
      </c>
      <c r="AM38" s="568"/>
      <c r="AN38" s="569">
        <v>4.0100753275523813</v>
      </c>
      <c r="AO38" s="568"/>
      <c r="AP38" s="569">
        <v>1.9062931704003558</v>
      </c>
      <c r="AQ38" s="568"/>
      <c r="AR38" s="569">
        <v>1.9611892782020797</v>
      </c>
      <c r="AS38" s="568"/>
      <c r="AT38" s="569">
        <v>2.4371588645556095</v>
      </c>
      <c r="AU38" s="568"/>
      <c r="AV38" s="569">
        <v>1.7345353928100371</v>
      </c>
      <c r="AW38" s="568"/>
      <c r="AX38" s="569">
        <v>1.381518041884523</v>
      </c>
      <c r="AY38" s="568"/>
      <c r="AZ38" s="569">
        <v>1.2458062965832237</v>
      </c>
      <c r="BA38" s="568"/>
      <c r="BB38" s="569">
        <v>1.4092311991194777</v>
      </c>
      <c r="BC38" s="568"/>
      <c r="BD38" s="569">
        <v>1.4849924630080618</v>
      </c>
      <c r="BE38" s="568"/>
      <c r="BF38" s="569">
        <v>1.5074957135898601</v>
      </c>
      <c r="BG38" s="568"/>
      <c r="BH38" s="569">
        <v>1.4630592914545224</v>
      </c>
      <c r="BI38" s="568"/>
      <c r="BJ38" s="569" t="s">
        <v>700</v>
      </c>
      <c r="BK38" s="571"/>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474" t="str">
        <f>Parameters!S38</f>
        <v>Sewerage, waste management, remediation activities</v>
      </c>
      <c r="E39" s="473"/>
      <c r="F39" s="567">
        <v>18.027871455850864</v>
      </c>
      <c r="G39" s="568"/>
      <c r="H39" s="569">
        <v>22.214458785298724</v>
      </c>
      <c r="I39" s="568"/>
      <c r="J39" s="569">
        <v>18.39238382405367</v>
      </c>
      <c r="K39" s="568"/>
      <c r="L39" s="569">
        <v>20.691770923283165</v>
      </c>
      <c r="M39" s="568"/>
      <c r="N39" s="569">
        <v>18.633428761255644</v>
      </c>
      <c r="O39" s="568"/>
      <c r="P39" s="569">
        <v>25.222640949506125</v>
      </c>
      <c r="Q39" s="568"/>
      <c r="R39" s="569">
        <v>29.947670450093462</v>
      </c>
      <c r="S39" s="568"/>
      <c r="T39" s="569">
        <v>22.435043218878992</v>
      </c>
      <c r="U39" s="568"/>
      <c r="V39" s="569">
        <v>18.04651893387258</v>
      </c>
      <c r="W39" s="568"/>
      <c r="X39" s="569">
        <v>13.851812988854006</v>
      </c>
      <c r="Y39" s="568"/>
      <c r="Z39" s="569">
        <v>17.986632205032461</v>
      </c>
      <c r="AA39" s="568"/>
      <c r="AB39" s="569">
        <v>12.115807410317773</v>
      </c>
      <c r="AC39" s="568"/>
      <c r="AD39" s="569">
        <v>12.279181240235681</v>
      </c>
      <c r="AE39" s="568"/>
      <c r="AF39" s="569">
        <v>24.99685820435392</v>
      </c>
      <c r="AG39" s="568" t="s">
        <v>358</v>
      </c>
      <c r="AH39" s="569">
        <v>7.1865580343413296</v>
      </c>
      <c r="AI39" s="568"/>
      <c r="AJ39" s="569">
        <v>7.1088365372608946</v>
      </c>
      <c r="AK39" s="568"/>
      <c r="AL39" s="569">
        <v>4.4572493680722465</v>
      </c>
      <c r="AM39" s="568"/>
      <c r="AN39" s="569">
        <v>11.006874350553614</v>
      </c>
      <c r="AO39" s="568" t="s">
        <v>358</v>
      </c>
      <c r="AP39" s="569">
        <v>7.4053142679425035</v>
      </c>
      <c r="AQ39" s="568"/>
      <c r="AR39" s="569">
        <v>10.383972696164008</v>
      </c>
      <c r="AS39" s="568"/>
      <c r="AT39" s="569">
        <v>11.874265063885128</v>
      </c>
      <c r="AU39" s="568"/>
      <c r="AV39" s="569">
        <v>11.973558975622531</v>
      </c>
      <c r="AW39" s="568"/>
      <c r="AX39" s="569">
        <v>9.3419123464506928</v>
      </c>
      <c r="AY39" s="568"/>
      <c r="AZ39" s="569">
        <v>8.3136021478982798</v>
      </c>
      <c r="BA39" s="568"/>
      <c r="BB39" s="569">
        <v>3.208590432860015</v>
      </c>
      <c r="BC39" s="568"/>
      <c r="BD39" s="569">
        <v>3.8902573927180573</v>
      </c>
      <c r="BE39" s="568"/>
      <c r="BF39" s="569">
        <v>4.9982891717126154</v>
      </c>
      <c r="BG39" s="568"/>
      <c r="BH39" s="569">
        <v>4.730261712832716</v>
      </c>
      <c r="BI39" s="568"/>
      <c r="BJ39" s="569" t="s">
        <v>700</v>
      </c>
      <c r="BK39" s="571"/>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479" t="str">
        <f>Parameters!S39</f>
        <v>Construction</v>
      </c>
      <c r="E40" s="472"/>
      <c r="F40" s="564">
        <v>168.77300352642015</v>
      </c>
      <c r="G40" s="568"/>
      <c r="H40" s="565">
        <v>311.82954622518798</v>
      </c>
      <c r="I40" s="568"/>
      <c r="J40" s="565">
        <v>181.25808627773702</v>
      </c>
      <c r="K40" s="568"/>
      <c r="L40" s="565">
        <v>373.51256587915788</v>
      </c>
      <c r="M40" s="568"/>
      <c r="N40" s="565">
        <v>187.3791771298263</v>
      </c>
      <c r="O40" s="568"/>
      <c r="P40" s="565">
        <v>179.05574841983113</v>
      </c>
      <c r="Q40" s="568"/>
      <c r="R40" s="565">
        <v>190.37885085209476</v>
      </c>
      <c r="S40" s="568"/>
      <c r="T40" s="565">
        <v>278.85348671724842</v>
      </c>
      <c r="U40" s="568"/>
      <c r="V40" s="565">
        <v>292.37340456052061</v>
      </c>
      <c r="W40" s="568"/>
      <c r="X40" s="565">
        <v>210.21732390341899</v>
      </c>
      <c r="Y40" s="568"/>
      <c r="Z40" s="565">
        <v>294.41965107966593</v>
      </c>
      <c r="AA40" s="568"/>
      <c r="AB40" s="565">
        <v>318.33358065079813</v>
      </c>
      <c r="AC40" s="568"/>
      <c r="AD40" s="565">
        <v>337.87441749431912</v>
      </c>
      <c r="AE40" s="568"/>
      <c r="AF40" s="565">
        <v>300.75586464315404</v>
      </c>
      <c r="AG40" s="568"/>
      <c r="AH40" s="565">
        <v>257.55496217707594</v>
      </c>
      <c r="AI40" s="568"/>
      <c r="AJ40" s="565">
        <v>201.53755728162213</v>
      </c>
      <c r="AK40" s="568"/>
      <c r="AL40" s="565">
        <v>153.79134581365219</v>
      </c>
      <c r="AM40" s="568"/>
      <c r="AN40" s="565">
        <v>101.21749726967136</v>
      </c>
      <c r="AO40" s="568"/>
      <c r="AP40" s="565">
        <v>84.511556764814529</v>
      </c>
      <c r="AQ40" s="568"/>
      <c r="AR40" s="565">
        <v>75.099223427112307</v>
      </c>
      <c r="AS40" s="568"/>
      <c r="AT40" s="565">
        <v>249.79779695100873</v>
      </c>
      <c r="AU40" s="568"/>
      <c r="AV40" s="565">
        <v>91.156684487866926</v>
      </c>
      <c r="AW40" s="568"/>
      <c r="AX40" s="565">
        <v>148.55963232322785</v>
      </c>
      <c r="AY40" s="568"/>
      <c r="AZ40" s="565">
        <v>95.034424943697303</v>
      </c>
      <c r="BA40" s="568"/>
      <c r="BB40" s="565">
        <v>119.89083980182261</v>
      </c>
      <c r="BC40" s="568"/>
      <c r="BD40" s="565">
        <v>204.96223346375459</v>
      </c>
      <c r="BE40" s="568"/>
      <c r="BF40" s="565">
        <v>182.52271731431676</v>
      </c>
      <c r="BG40" s="568"/>
      <c r="BH40" s="565">
        <v>114.75811311662916</v>
      </c>
      <c r="BI40" s="568"/>
      <c r="BJ40" s="565" t="s">
        <v>700</v>
      </c>
      <c r="BK40" s="571"/>
      <c r="CJ40" s="303"/>
      <c r="CK40" s="303"/>
      <c r="CL40" s="303"/>
      <c r="CM40" s="304" t="s">
        <v>159</v>
      </c>
      <c r="CN40" s="303" t="s">
        <v>946</v>
      </c>
      <c r="CO40" s="303"/>
      <c r="CP40" s="303"/>
      <c r="CQ40" s="303"/>
      <c r="CR40" s="303"/>
      <c r="CS40" s="303"/>
      <c r="CT40" s="303"/>
    </row>
    <row r="41" spans="1:98" s="13" customFormat="1">
      <c r="A41" s="36"/>
      <c r="B41" s="207" t="str">
        <f>Parameters!Q40</f>
        <v>G</v>
      </c>
      <c r="C41" s="208"/>
      <c r="D41" s="479" t="str">
        <f>Parameters!S40</f>
        <v>Wholesale and retail trade; repair of motor vehicles and motorcycles</v>
      </c>
      <c r="E41" s="481"/>
      <c r="F41" s="564">
        <v>352.23352210074194</v>
      </c>
      <c r="G41" s="568"/>
      <c r="H41" s="565">
        <v>370.27210476865775</v>
      </c>
      <c r="I41" s="568"/>
      <c r="J41" s="565">
        <v>386.2448194843854</v>
      </c>
      <c r="K41" s="568"/>
      <c r="L41" s="565">
        <v>394.44286660960466</v>
      </c>
      <c r="M41" s="568"/>
      <c r="N41" s="565">
        <v>378.32991098178388</v>
      </c>
      <c r="O41" s="568"/>
      <c r="P41" s="565">
        <v>419.17003590686932</v>
      </c>
      <c r="Q41" s="568"/>
      <c r="R41" s="565">
        <v>403.01426530574702</v>
      </c>
      <c r="S41" s="568"/>
      <c r="T41" s="565">
        <v>356.83652339867069</v>
      </c>
      <c r="U41" s="568"/>
      <c r="V41" s="565">
        <v>328.2780841862251</v>
      </c>
      <c r="W41" s="568"/>
      <c r="X41" s="565">
        <v>301.41240906850084</v>
      </c>
      <c r="Y41" s="568"/>
      <c r="Z41" s="565">
        <v>298.55471466629865</v>
      </c>
      <c r="AA41" s="568"/>
      <c r="AB41" s="565">
        <v>236.02120715353448</v>
      </c>
      <c r="AC41" s="568"/>
      <c r="AD41" s="565">
        <v>214.36748123206547</v>
      </c>
      <c r="AE41" s="568"/>
      <c r="AF41" s="565">
        <v>198.0950690349749</v>
      </c>
      <c r="AG41" s="568"/>
      <c r="AH41" s="565">
        <v>205.62558717432785</v>
      </c>
      <c r="AI41" s="568"/>
      <c r="AJ41" s="565">
        <v>228.82687716966768</v>
      </c>
      <c r="AK41" s="568"/>
      <c r="AL41" s="565">
        <v>204.65042610683338</v>
      </c>
      <c r="AM41" s="568"/>
      <c r="AN41" s="565">
        <v>209.28609761712937</v>
      </c>
      <c r="AO41" s="568"/>
      <c r="AP41" s="565">
        <v>156.86110593625642</v>
      </c>
      <c r="AQ41" s="568"/>
      <c r="AR41" s="565">
        <v>149.54294545190618</v>
      </c>
      <c r="AS41" s="568"/>
      <c r="AT41" s="565">
        <v>157.98208012809152</v>
      </c>
      <c r="AU41" s="568"/>
      <c r="AV41" s="565">
        <v>161.02365383131269</v>
      </c>
      <c r="AW41" s="568"/>
      <c r="AX41" s="565">
        <v>161.71381571962195</v>
      </c>
      <c r="AY41" s="568"/>
      <c r="AZ41" s="565">
        <v>155.36112453137969</v>
      </c>
      <c r="BA41" s="568"/>
      <c r="BB41" s="565">
        <v>149.36691518708912</v>
      </c>
      <c r="BC41" s="568"/>
      <c r="BD41" s="565">
        <v>137.3232258608567</v>
      </c>
      <c r="BE41" s="568"/>
      <c r="BF41" s="565">
        <v>144.41462051226304</v>
      </c>
      <c r="BG41" s="568"/>
      <c r="BH41" s="565">
        <v>133.12721053245465</v>
      </c>
      <c r="BI41" s="568"/>
      <c r="BJ41" s="565" t="s">
        <v>700</v>
      </c>
      <c r="BK41" s="571"/>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471" t="str">
        <f>Parameters!S41</f>
        <v>Wholesale and retail trade and repair of motor vehicles and motorcycles</v>
      </c>
      <c r="E42" s="472"/>
      <c r="F42" s="567">
        <v>31.074264466757665</v>
      </c>
      <c r="G42" s="568"/>
      <c r="H42" s="569">
        <v>40.578609780948796</v>
      </c>
      <c r="I42" s="568"/>
      <c r="J42" s="569">
        <v>36.159577975225424</v>
      </c>
      <c r="K42" s="568"/>
      <c r="L42" s="569">
        <v>41.906685942072258</v>
      </c>
      <c r="M42" s="568"/>
      <c r="N42" s="569">
        <v>34.254337392782347</v>
      </c>
      <c r="O42" s="568"/>
      <c r="P42" s="569">
        <v>34.347469342766566</v>
      </c>
      <c r="Q42" s="568"/>
      <c r="R42" s="569">
        <v>43.130528542660862</v>
      </c>
      <c r="S42" s="568"/>
      <c r="T42" s="569">
        <v>39.958609251578132</v>
      </c>
      <c r="U42" s="568"/>
      <c r="V42" s="569">
        <v>36.44579381268359</v>
      </c>
      <c r="W42" s="568"/>
      <c r="X42" s="569">
        <v>41.171228203626178</v>
      </c>
      <c r="Y42" s="568"/>
      <c r="Z42" s="569">
        <v>39.390652034814877</v>
      </c>
      <c r="AA42" s="568"/>
      <c r="AB42" s="569">
        <v>35.617871408656377</v>
      </c>
      <c r="AC42" s="568"/>
      <c r="AD42" s="569">
        <v>33.543739093121054</v>
      </c>
      <c r="AE42" s="568"/>
      <c r="AF42" s="569">
        <v>32.669000574204205</v>
      </c>
      <c r="AG42" s="568"/>
      <c r="AH42" s="569">
        <v>23.992546014490081</v>
      </c>
      <c r="AI42" s="568"/>
      <c r="AJ42" s="569">
        <v>21.207689466894614</v>
      </c>
      <c r="AK42" s="568"/>
      <c r="AL42" s="569">
        <v>16.176738926266403</v>
      </c>
      <c r="AM42" s="568"/>
      <c r="AN42" s="569">
        <v>17.581011893097184</v>
      </c>
      <c r="AO42" s="568"/>
      <c r="AP42" s="569">
        <v>15.110012799530681</v>
      </c>
      <c r="AQ42" s="568"/>
      <c r="AR42" s="569">
        <v>14.026825125787902</v>
      </c>
      <c r="AS42" s="568"/>
      <c r="AT42" s="569">
        <v>15.404721421774376</v>
      </c>
      <c r="AU42" s="568"/>
      <c r="AV42" s="569">
        <v>14.624164557837693</v>
      </c>
      <c r="AW42" s="568"/>
      <c r="AX42" s="569">
        <v>16.874304499721994</v>
      </c>
      <c r="AY42" s="568"/>
      <c r="AZ42" s="569">
        <v>17.979017305833207</v>
      </c>
      <c r="BA42" s="568"/>
      <c r="BB42" s="569">
        <v>19.18779491662734</v>
      </c>
      <c r="BC42" s="568"/>
      <c r="BD42" s="569">
        <v>16.8825650845084</v>
      </c>
      <c r="BE42" s="568"/>
      <c r="BF42" s="569">
        <v>17.78831218286782</v>
      </c>
      <c r="BG42" s="568"/>
      <c r="BH42" s="569">
        <v>17.971793478829511</v>
      </c>
      <c r="BI42" s="568"/>
      <c r="BJ42" s="569" t="s">
        <v>700</v>
      </c>
      <c r="BK42" s="571"/>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471" t="str">
        <f>Parameters!S42</f>
        <v>Wholesale trade, except of motor vehicles and motorcycles</v>
      </c>
      <c r="E43" s="472"/>
      <c r="F43" s="567">
        <v>153.23711110684491</v>
      </c>
      <c r="G43" s="568"/>
      <c r="H43" s="569">
        <v>159.17327675938492</v>
      </c>
      <c r="I43" s="568"/>
      <c r="J43" s="569">
        <v>193.39617688979592</v>
      </c>
      <c r="K43" s="568"/>
      <c r="L43" s="569">
        <v>183.75458728265548</v>
      </c>
      <c r="M43" s="568"/>
      <c r="N43" s="569">
        <v>189.78153106015841</v>
      </c>
      <c r="O43" s="568"/>
      <c r="P43" s="569">
        <v>197.39109665243726</v>
      </c>
      <c r="Q43" s="568"/>
      <c r="R43" s="569">
        <v>178.15623022142898</v>
      </c>
      <c r="S43" s="568"/>
      <c r="T43" s="569">
        <v>148.04293170849522</v>
      </c>
      <c r="U43" s="568"/>
      <c r="V43" s="569">
        <v>136.23911708955362</v>
      </c>
      <c r="W43" s="568"/>
      <c r="X43" s="569">
        <v>131.49054061418747</v>
      </c>
      <c r="Y43" s="568"/>
      <c r="Z43" s="569">
        <v>133.599615333293</v>
      </c>
      <c r="AA43" s="568"/>
      <c r="AB43" s="569">
        <v>97.739818289241214</v>
      </c>
      <c r="AC43" s="568"/>
      <c r="AD43" s="569">
        <v>93.070800598760158</v>
      </c>
      <c r="AE43" s="568"/>
      <c r="AF43" s="569">
        <v>79.333088550255795</v>
      </c>
      <c r="AG43" s="568"/>
      <c r="AH43" s="569">
        <v>98.440982688479707</v>
      </c>
      <c r="AI43" s="568"/>
      <c r="AJ43" s="569">
        <v>110.26275769001242</v>
      </c>
      <c r="AK43" s="568"/>
      <c r="AL43" s="569">
        <v>95.486934365015657</v>
      </c>
      <c r="AM43" s="568"/>
      <c r="AN43" s="569">
        <v>85.929757975839451</v>
      </c>
      <c r="AO43" s="568"/>
      <c r="AP43" s="569">
        <v>61.325478758339564</v>
      </c>
      <c r="AQ43" s="568"/>
      <c r="AR43" s="569">
        <v>58.118387839522093</v>
      </c>
      <c r="AS43" s="568"/>
      <c r="AT43" s="569">
        <v>59.841467675399393</v>
      </c>
      <c r="AU43" s="568"/>
      <c r="AV43" s="569">
        <v>65.146991619920385</v>
      </c>
      <c r="AW43" s="568"/>
      <c r="AX43" s="569">
        <v>62.947617080339882</v>
      </c>
      <c r="AY43" s="568"/>
      <c r="AZ43" s="569">
        <v>59.598424870759764</v>
      </c>
      <c r="BA43" s="568"/>
      <c r="BB43" s="569">
        <v>55.972579948305551</v>
      </c>
      <c r="BC43" s="568"/>
      <c r="BD43" s="569">
        <v>51.826212680169498</v>
      </c>
      <c r="BE43" s="568"/>
      <c r="BF43" s="569">
        <v>54.314755103700577</v>
      </c>
      <c r="BG43" s="568"/>
      <c r="BH43" s="569">
        <v>50.984302165563221</v>
      </c>
      <c r="BI43" s="568"/>
      <c r="BJ43" s="569" t="s">
        <v>700</v>
      </c>
      <c r="BK43" s="571"/>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471" t="str">
        <f>Parameters!S43</f>
        <v>Retail trade, except of motor vehicles and motorcycles</v>
      </c>
      <c r="E44" s="472"/>
      <c r="F44" s="567">
        <v>167.92214652713938</v>
      </c>
      <c r="G44" s="568"/>
      <c r="H44" s="569">
        <v>170.52021822832407</v>
      </c>
      <c r="I44" s="568"/>
      <c r="J44" s="569">
        <v>156.68906461936405</v>
      </c>
      <c r="K44" s="568"/>
      <c r="L44" s="569">
        <v>168.78159338487694</v>
      </c>
      <c r="M44" s="568"/>
      <c r="N44" s="569">
        <v>154.29404252884316</v>
      </c>
      <c r="O44" s="568"/>
      <c r="P44" s="569">
        <v>187.43146991166546</v>
      </c>
      <c r="Q44" s="568"/>
      <c r="R44" s="569">
        <v>181.72750654165719</v>
      </c>
      <c r="S44" s="568"/>
      <c r="T44" s="569">
        <v>168.83498243859731</v>
      </c>
      <c r="U44" s="568"/>
      <c r="V44" s="569">
        <v>155.59317328398791</v>
      </c>
      <c r="W44" s="568"/>
      <c r="X44" s="569">
        <v>128.75064025068718</v>
      </c>
      <c r="Y44" s="568"/>
      <c r="Z44" s="569">
        <v>125.56444729819077</v>
      </c>
      <c r="AA44" s="568"/>
      <c r="AB44" s="569">
        <v>102.66351745563688</v>
      </c>
      <c r="AC44" s="568"/>
      <c r="AD44" s="569">
        <v>87.752941540184239</v>
      </c>
      <c r="AE44" s="568"/>
      <c r="AF44" s="569">
        <v>86.092979910514899</v>
      </c>
      <c r="AG44" s="568"/>
      <c r="AH44" s="569">
        <v>83.192058471358067</v>
      </c>
      <c r="AI44" s="568"/>
      <c r="AJ44" s="569">
        <v>97.356430012760654</v>
      </c>
      <c r="AK44" s="568"/>
      <c r="AL44" s="569">
        <v>92.986752815551299</v>
      </c>
      <c r="AM44" s="568"/>
      <c r="AN44" s="569">
        <v>105.77532774819272</v>
      </c>
      <c r="AO44" s="568"/>
      <c r="AP44" s="569">
        <v>80.425614378386157</v>
      </c>
      <c r="AQ44" s="568"/>
      <c r="AR44" s="569">
        <v>77.397732486596183</v>
      </c>
      <c r="AS44" s="568"/>
      <c r="AT44" s="569">
        <v>82.735891030917742</v>
      </c>
      <c r="AU44" s="568"/>
      <c r="AV44" s="569">
        <v>81.252497653554599</v>
      </c>
      <c r="AW44" s="568"/>
      <c r="AX44" s="569">
        <v>81.89189413956008</v>
      </c>
      <c r="AY44" s="568"/>
      <c r="AZ44" s="569">
        <v>77.78368235478672</v>
      </c>
      <c r="BA44" s="568"/>
      <c r="BB44" s="569">
        <v>74.206540322156229</v>
      </c>
      <c r="BC44" s="568"/>
      <c r="BD44" s="569">
        <v>68.614448096178791</v>
      </c>
      <c r="BE44" s="568"/>
      <c r="BF44" s="569">
        <v>72.311553225694638</v>
      </c>
      <c r="BG44" s="568"/>
      <c r="BH44" s="569">
        <v>64.171114888061922</v>
      </c>
      <c r="BI44" s="568"/>
      <c r="BJ44" s="569" t="s">
        <v>700</v>
      </c>
      <c r="BK44" s="571"/>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479" t="str">
        <f>Parameters!S44</f>
        <v>Transportation and storage</v>
      </c>
      <c r="E45" s="481"/>
      <c r="F45" s="564">
        <v>1083.8814099105141</v>
      </c>
      <c r="G45" s="568"/>
      <c r="H45" s="565">
        <v>1092.5939390481308</v>
      </c>
      <c r="I45" s="568"/>
      <c r="J45" s="565">
        <v>1053.8497144074604</v>
      </c>
      <c r="K45" s="568"/>
      <c r="L45" s="565">
        <v>1087.8916896654771</v>
      </c>
      <c r="M45" s="568"/>
      <c r="N45" s="565">
        <v>991.880923473797</v>
      </c>
      <c r="O45" s="568"/>
      <c r="P45" s="565">
        <v>880.10661701150605</v>
      </c>
      <c r="Q45" s="568"/>
      <c r="R45" s="565">
        <v>953.49098562654467</v>
      </c>
      <c r="S45" s="568"/>
      <c r="T45" s="565">
        <v>954.10625583236083</v>
      </c>
      <c r="U45" s="568"/>
      <c r="V45" s="565">
        <v>899.08484258235615</v>
      </c>
      <c r="W45" s="568"/>
      <c r="X45" s="565">
        <v>966.03078818916015</v>
      </c>
      <c r="Y45" s="568"/>
      <c r="Z45" s="565">
        <v>1123.9013926407245</v>
      </c>
      <c r="AA45" s="568"/>
      <c r="AB45" s="565">
        <v>984.32212742605464</v>
      </c>
      <c r="AC45" s="568"/>
      <c r="AD45" s="565">
        <v>1023.5113237764556</v>
      </c>
      <c r="AE45" s="568"/>
      <c r="AF45" s="565">
        <v>1115.9003865925588</v>
      </c>
      <c r="AG45" s="568"/>
      <c r="AH45" s="565">
        <v>994.67533543199329</v>
      </c>
      <c r="AI45" s="568"/>
      <c r="AJ45" s="565">
        <v>897.84670802215635</v>
      </c>
      <c r="AK45" s="568"/>
      <c r="AL45" s="565">
        <v>607.14722507805038</v>
      </c>
      <c r="AM45" s="568" t="s">
        <v>568</v>
      </c>
      <c r="AN45" s="565">
        <v>599.26934074826499</v>
      </c>
      <c r="AO45" s="568"/>
      <c r="AP45" s="565">
        <v>372.59501992395536</v>
      </c>
      <c r="AQ45" s="568" t="s">
        <v>1168</v>
      </c>
      <c r="AR45" s="565">
        <v>272.83595749134611</v>
      </c>
      <c r="AS45" s="568"/>
      <c r="AT45" s="565">
        <v>368.48625763843688</v>
      </c>
      <c r="AU45" s="568"/>
      <c r="AV45" s="565">
        <v>354.8099768475804</v>
      </c>
      <c r="AW45" s="568"/>
      <c r="AX45" s="565">
        <v>339.50255145400052</v>
      </c>
      <c r="AY45" s="568"/>
      <c r="AZ45" s="565">
        <v>327.52474992480791</v>
      </c>
      <c r="BA45" s="568"/>
      <c r="BB45" s="565">
        <v>325.71753774621561</v>
      </c>
      <c r="BC45" s="568"/>
      <c r="BD45" s="565">
        <v>239.48243585198188</v>
      </c>
      <c r="BE45" s="568"/>
      <c r="BF45" s="565">
        <v>304.15181759387985</v>
      </c>
      <c r="BG45" s="568"/>
      <c r="BH45" s="565">
        <v>296.63687549762568</v>
      </c>
      <c r="BI45" s="568"/>
      <c r="BJ45" s="565" t="s">
        <v>700</v>
      </c>
      <c r="BK45" s="571"/>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471" t="str">
        <f>Parameters!S45</f>
        <v>Land transport and transport via pipelines</v>
      </c>
      <c r="E46" s="472"/>
      <c r="F46" s="567">
        <v>934.22089688058179</v>
      </c>
      <c r="G46" s="568"/>
      <c r="H46" s="569">
        <v>938.23981289458072</v>
      </c>
      <c r="I46" s="568"/>
      <c r="J46" s="569">
        <v>917.42250626028886</v>
      </c>
      <c r="K46" s="568"/>
      <c r="L46" s="569">
        <v>947.56744013514822</v>
      </c>
      <c r="M46" s="568"/>
      <c r="N46" s="569">
        <v>884.07143492922</v>
      </c>
      <c r="O46" s="568"/>
      <c r="P46" s="569">
        <v>756.60594311328941</v>
      </c>
      <c r="Q46" s="568"/>
      <c r="R46" s="569">
        <v>797.24955392562038</v>
      </c>
      <c r="S46" s="568"/>
      <c r="T46" s="569">
        <v>854.86939882343597</v>
      </c>
      <c r="U46" s="568"/>
      <c r="V46" s="569">
        <v>815.04600093752595</v>
      </c>
      <c r="W46" s="568"/>
      <c r="X46" s="569">
        <v>908.74892203466061</v>
      </c>
      <c r="Y46" s="568"/>
      <c r="Z46" s="569">
        <v>1055.0165214437834</v>
      </c>
      <c r="AA46" s="568"/>
      <c r="AB46" s="569">
        <v>926.02590832448061</v>
      </c>
      <c r="AC46" s="568"/>
      <c r="AD46" s="569">
        <v>980.57881680667822</v>
      </c>
      <c r="AE46" s="568"/>
      <c r="AF46" s="569">
        <v>1072.9623123143044</v>
      </c>
      <c r="AG46" s="568"/>
      <c r="AH46" s="569">
        <v>956.24324290065465</v>
      </c>
      <c r="AI46" s="568"/>
      <c r="AJ46" s="569">
        <v>852.45197516072437</v>
      </c>
      <c r="AK46" s="568"/>
      <c r="AL46" s="569">
        <v>562.20360299913852</v>
      </c>
      <c r="AM46" s="568"/>
      <c r="AN46" s="569">
        <v>565.38976178441862</v>
      </c>
      <c r="AO46" s="568"/>
      <c r="AP46" s="569">
        <v>322.12598969270721</v>
      </c>
      <c r="AQ46" s="568"/>
      <c r="AR46" s="569">
        <v>232.07251277838179</v>
      </c>
      <c r="AS46" s="568"/>
      <c r="AT46" s="569">
        <v>317.04490980028567</v>
      </c>
      <c r="AU46" s="568"/>
      <c r="AV46" s="569">
        <v>305.8807674912893</v>
      </c>
      <c r="AW46" s="568"/>
      <c r="AX46" s="569">
        <v>288.00096859007664</v>
      </c>
      <c r="AY46" s="568"/>
      <c r="AZ46" s="569">
        <v>286.23845571907469</v>
      </c>
      <c r="BA46" s="568"/>
      <c r="BB46" s="569">
        <v>282.35105037069997</v>
      </c>
      <c r="BC46" s="568"/>
      <c r="BD46" s="569">
        <v>201.9173645475251</v>
      </c>
      <c r="BE46" s="568"/>
      <c r="BF46" s="569">
        <v>260.21591556292191</v>
      </c>
      <c r="BG46" s="568"/>
      <c r="BH46" s="569">
        <v>256.36984338272561</v>
      </c>
      <c r="BI46" s="568"/>
      <c r="BJ46" s="569" t="s">
        <v>700</v>
      </c>
      <c r="BK46" s="571"/>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471" t="str">
        <f>Parameters!S46</f>
        <v>Water transport</v>
      </c>
      <c r="E47" s="500"/>
      <c r="F47" s="567">
        <v>29.369148858764611</v>
      </c>
      <c r="G47" s="568"/>
      <c r="H47" s="569">
        <v>25.322930168350336</v>
      </c>
      <c r="I47" s="568"/>
      <c r="J47" s="569">
        <v>15.483571182247351</v>
      </c>
      <c r="K47" s="568"/>
      <c r="L47" s="569">
        <v>21.019663659669586</v>
      </c>
      <c r="M47" s="568"/>
      <c r="N47" s="569">
        <v>5.3189843491457234</v>
      </c>
      <c r="O47" s="568"/>
      <c r="P47" s="569">
        <v>0.91526245269314732</v>
      </c>
      <c r="Q47" s="568"/>
      <c r="R47" s="569">
        <v>13.625073526269189</v>
      </c>
      <c r="S47" s="568"/>
      <c r="T47" s="569">
        <v>14.883452329230877</v>
      </c>
      <c r="U47" s="568"/>
      <c r="V47" s="569">
        <v>11.271523509849732</v>
      </c>
      <c r="W47" s="568"/>
      <c r="X47" s="569">
        <v>4.5809620990838429</v>
      </c>
      <c r="Y47" s="568"/>
      <c r="Z47" s="569">
        <v>0.6276141801118611</v>
      </c>
      <c r="AA47" s="568"/>
      <c r="AB47" s="569">
        <v>15.216035234274658</v>
      </c>
      <c r="AC47" s="568"/>
      <c r="AD47" s="569">
        <v>16.281118867616076</v>
      </c>
      <c r="AE47" s="568"/>
      <c r="AF47" s="569">
        <v>17.294054594998432</v>
      </c>
      <c r="AG47" s="568"/>
      <c r="AH47" s="569">
        <v>15.827171643593633</v>
      </c>
      <c r="AI47" s="568"/>
      <c r="AJ47" s="569">
        <v>16.721220583592302</v>
      </c>
      <c r="AK47" s="568"/>
      <c r="AL47" s="569">
        <v>14.823643680121187</v>
      </c>
      <c r="AM47" s="568"/>
      <c r="AN47" s="569">
        <v>5.3165399185897186</v>
      </c>
      <c r="AO47" s="568"/>
      <c r="AP47" s="569">
        <v>8.1731211647586903</v>
      </c>
      <c r="AQ47" s="568"/>
      <c r="AR47" s="569">
        <v>9.4479129947220439</v>
      </c>
      <c r="AS47" s="568"/>
      <c r="AT47" s="569">
        <v>14.268906375786685</v>
      </c>
      <c r="AU47" s="568"/>
      <c r="AV47" s="569">
        <v>11.848707536334773</v>
      </c>
      <c r="AW47" s="568"/>
      <c r="AX47" s="569">
        <v>11.682644516458234</v>
      </c>
      <c r="AY47" s="568"/>
      <c r="AZ47" s="569">
        <v>6.8735303270300534</v>
      </c>
      <c r="BA47" s="568"/>
      <c r="BB47" s="569">
        <v>10.089509559023744</v>
      </c>
      <c r="BC47" s="568"/>
      <c r="BD47" s="569">
        <v>10.244871090488873</v>
      </c>
      <c r="BE47" s="568"/>
      <c r="BF47" s="569">
        <v>11.508664312231774</v>
      </c>
      <c r="BG47" s="568"/>
      <c r="BH47" s="569">
        <v>11.401286079888612</v>
      </c>
      <c r="BI47" s="568"/>
      <c r="BJ47" s="569" t="s">
        <v>700</v>
      </c>
      <c r="BK47" s="571"/>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474" t="str">
        <f>Parameters!S47</f>
        <v>Air transport</v>
      </c>
      <c r="E48" s="473"/>
      <c r="F48" s="567">
        <v>0.6162035017866887</v>
      </c>
      <c r="G48" s="568"/>
      <c r="H48" s="569">
        <v>0.64382875937765771</v>
      </c>
      <c r="I48" s="568"/>
      <c r="J48" s="569">
        <v>0.67263523102314227</v>
      </c>
      <c r="K48" s="568"/>
      <c r="L48" s="569">
        <v>0.61495594338557036</v>
      </c>
      <c r="M48" s="568"/>
      <c r="N48" s="569">
        <v>0.53293779252415985</v>
      </c>
      <c r="O48" s="568"/>
      <c r="P48" s="569">
        <v>0.62219881693087775</v>
      </c>
      <c r="Q48" s="568"/>
      <c r="R48" s="569">
        <v>0.57482550999967441</v>
      </c>
      <c r="S48" s="568"/>
      <c r="T48" s="569">
        <v>0.58146336534455401</v>
      </c>
      <c r="U48" s="568"/>
      <c r="V48" s="569">
        <v>0.58836728242260272</v>
      </c>
      <c r="W48" s="568"/>
      <c r="X48" s="569">
        <v>0.58531441410200946</v>
      </c>
      <c r="Y48" s="568"/>
      <c r="Z48" s="569">
        <v>0.65164204796171166</v>
      </c>
      <c r="AA48" s="568"/>
      <c r="AB48" s="569">
        <v>0.6246476379285546</v>
      </c>
      <c r="AC48" s="568"/>
      <c r="AD48" s="569">
        <v>1.1309073026421887</v>
      </c>
      <c r="AE48" s="568"/>
      <c r="AF48" s="569">
        <v>0.71796048410841096</v>
      </c>
      <c r="AG48" s="568"/>
      <c r="AH48" s="569">
        <v>0.61647864547328857</v>
      </c>
      <c r="AI48" s="568"/>
      <c r="AJ48" s="569">
        <v>0.5158054294954012</v>
      </c>
      <c r="AK48" s="568"/>
      <c r="AL48" s="569">
        <v>0.63484053402131801</v>
      </c>
      <c r="AM48" s="568"/>
      <c r="AN48" s="569">
        <v>0.59393497689221142</v>
      </c>
      <c r="AO48" s="568"/>
      <c r="AP48" s="569">
        <v>0.46888381149214475</v>
      </c>
      <c r="AQ48" s="568"/>
      <c r="AR48" s="569">
        <v>0.48346972333456018</v>
      </c>
      <c r="AS48" s="568"/>
      <c r="AT48" s="569">
        <v>0.55584844366222474</v>
      </c>
      <c r="AU48" s="568"/>
      <c r="AV48" s="569">
        <v>0.56774142763834434</v>
      </c>
      <c r="AW48" s="568"/>
      <c r="AX48" s="569">
        <v>0.55180702333325327</v>
      </c>
      <c r="AY48" s="568"/>
      <c r="AZ48" s="569">
        <v>0.63653936035351888</v>
      </c>
      <c r="BA48" s="568"/>
      <c r="BB48" s="569">
        <v>0.63699200849893756</v>
      </c>
      <c r="BC48" s="568"/>
      <c r="BD48" s="569">
        <v>0.44020018633605063</v>
      </c>
      <c r="BE48" s="568"/>
      <c r="BF48" s="569">
        <v>0.32958925837885905</v>
      </c>
      <c r="BG48" s="568"/>
      <c r="BH48" s="569">
        <v>0.39426178833151621</v>
      </c>
      <c r="BI48" s="568"/>
      <c r="BJ48" s="569" t="s">
        <v>700</v>
      </c>
      <c r="BK48" s="571"/>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474" t="str">
        <f>Parameters!S48</f>
        <v>Warehousing and support activities for transportation</v>
      </c>
      <c r="E49" s="473"/>
      <c r="F49" s="567">
        <v>96.431966571155996</v>
      </c>
      <c r="G49" s="568"/>
      <c r="H49" s="569">
        <v>105.07590926790924</v>
      </c>
      <c r="I49" s="568"/>
      <c r="J49" s="569">
        <v>96.557259093150932</v>
      </c>
      <c r="K49" s="568"/>
      <c r="L49" s="569">
        <v>95.309798421293294</v>
      </c>
      <c r="M49" s="568"/>
      <c r="N49" s="569">
        <v>79.166490727653553</v>
      </c>
      <c r="O49" s="568"/>
      <c r="P49" s="569">
        <v>97.916420286486115</v>
      </c>
      <c r="Q49" s="568"/>
      <c r="R49" s="569">
        <v>120.96734689919548</v>
      </c>
      <c r="S49" s="568"/>
      <c r="T49" s="569">
        <v>65.393742890562535</v>
      </c>
      <c r="U49" s="568"/>
      <c r="V49" s="569">
        <v>55.448865856328652</v>
      </c>
      <c r="W49" s="568"/>
      <c r="X49" s="569">
        <v>38.003292371163965</v>
      </c>
      <c r="Y49" s="568"/>
      <c r="Z49" s="569">
        <v>54.555933689400369</v>
      </c>
      <c r="AA49" s="568"/>
      <c r="AB49" s="569">
        <v>31.837338850209353</v>
      </c>
      <c r="AC49" s="568"/>
      <c r="AD49" s="569">
        <v>16.659593509404104</v>
      </c>
      <c r="AE49" s="568"/>
      <c r="AF49" s="569">
        <v>15.444242179282872</v>
      </c>
      <c r="AG49" s="568"/>
      <c r="AH49" s="569">
        <v>13.095994755540948</v>
      </c>
      <c r="AI49" s="568"/>
      <c r="AJ49" s="569">
        <v>18.831305541269778</v>
      </c>
      <c r="AK49" s="568"/>
      <c r="AL49" s="569">
        <v>21.528710994085625</v>
      </c>
      <c r="AM49" s="568"/>
      <c r="AN49" s="569">
        <v>19.896859187203667</v>
      </c>
      <c r="AO49" s="568"/>
      <c r="AP49" s="569">
        <v>35.71976133166018</v>
      </c>
      <c r="AQ49" s="568"/>
      <c r="AR49" s="569">
        <v>25.009280648221523</v>
      </c>
      <c r="AS49" s="568"/>
      <c r="AT49" s="569">
        <v>29.747994565842408</v>
      </c>
      <c r="AU49" s="568"/>
      <c r="AV49" s="569">
        <v>30.451567641034931</v>
      </c>
      <c r="AW49" s="568"/>
      <c r="AX49" s="569">
        <v>32.557774613318628</v>
      </c>
      <c r="AY49" s="568"/>
      <c r="AZ49" s="569">
        <v>27.962153688098368</v>
      </c>
      <c r="BA49" s="568"/>
      <c r="BB49" s="569">
        <v>26.48715314595589</v>
      </c>
      <c r="BC49" s="568"/>
      <c r="BD49" s="569">
        <v>20.954938802236388</v>
      </c>
      <c r="BE49" s="568"/>
      <c r="BF49" s="569">
        <v>24.476243208238138</v>
      </c>
      <c r="BG49" s="568"/>
      <c r="BH49" s="569">
        <v>22.341329620279343</v>
      </c>
      <c r="BI49" s="568"/>
      <c r="BJ49" s="569" t="s">
        <v>700</v>
      </c>
      <c r="BK49" s="571"/>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474" t="str">
        <f>Parameters!S49</f>
        <v>Postal and courier activities</v>
      </c>
      <c r="E50" s="473"/>
      <c r="F50" s="567">
        <v>23.243194098225175</v>
      </c>
      <c r="G50" s="568"/>
      <c r="H50" s="569">
        <v>23.3114579579129</v>
      </c>
      <c r="I50" s="568"/>
      <c r="J50" s="569">
        <v>23.713742640750116</v>
      </c>
      <c r="K50" s="568"/>
      <c r="L50" s="569">
        <v>23.379831505980608</v>
      </c>
      <c r="M50" s="568"/>
      <c r="N50" s="569">
        <v>22.791075675253555</v>
      </c>
      <c r="O50" s="568"/>
      <c r="P50" s="569">
        <v>24.046792342106553</v>
      </c>
      <c r="Q50" s="568"/>
      <c r="R50" s="569">
        <v>21.074185765459969</v>
      </c>
      <c r="S50" s="568"/>
      <c r="T50" s="569">
        <v>18.378198423786852</v>
      </c>
      <c r="U50" s="568"/>
      <c r="V50" s="569">
        <v>16.730084996229145</v>
      </c>
      <c r="W50" s="568"/>
      <c r="X50" s="569">
        <v>14.112297270149766</v>
      </c>
      <c r="Y50" s="568"/>
      <c r="Z50" s="569">
        <v>13.049681279467142</v>
      </c>
      <c r="AA50" s="568"/>
      <c r="AB50" s="569">
        <v>10.618197379161536</v>
      </c>
      <c r="AC50" s="568"/>
      <c r="AD50" s="569">
        <v>8.8608872901150022</v>
      </c>
      <c r="AE50" s="568"/>
      <c r="AF50" s="569">
        <v>9.481817019864538</v>
      </c>
      <c r="AG50" s="568"/>
      <c r="AH50" s="569">
        <v>8.8924474867308305</v>
      </c>
      <c r="AI50" s="568"/>
      <c r="AJ50" s="569">
        <v>9.3264013070745051</v>
      </c>
      <c r="AK50" s="568"/>
      <c r="AL50" s="569">
        <v>7.9564268706836474</v>
      </c>
      <c r="AM50" s="568"/>
      <c r="AN50" s="569">
        <v>8.072244881160838</v>
      </c>
      <c r="AO50" s="568"/>
      <c r="AP50" s="569">
        <v>6.1072639233371353</v>
      </c>
      <c r="AQ50" s="568"/>
      <c r="AR50" s="569">
        <v>5.8227813466862415</v>
      </c>
      <c r="AS50" s="568"/>
      <c r="AT50" s="569">
        <v>6.8685984528598834</v>
      </c>
      <c r="AU50" s="568"/>
      <c r="AV50" s="569">
        <v>6.0611927512830199</v>
      </c>
      <c r="AW50" s="568"/>
      <c r="AX50" s="569">
        <v>6.7093567108137879</v>
      </c>
      <c r="AY50" s="568"/>
      <c r="AZ50" s="569">
        <v>5.8140708302512456</v>
      </c>
      <c r="BA50" s="568"/>
      <c r="BB50" s="569">
        <v>6.1528326620370315</v>
      </c>
      <c r="BC50" s="568"/>
      <c r="BD50" s="569">
        <v>5.9250612253954422</v>
      </c>
      <c r="BE50" s="568"/>
      <c r="BF50" s="569">
        <v>7.6214052521091595</v>
      </c>
      <c r="BG50" s="568"/>
      <c r="BH50" s="569">
        <v>6.1301546264006088</v>
      </c>
      <c r="BI50" s="568"/>
      <c r="BJ50" s="569" t="s">
        <v>700</v>
      </c>
      <c r="BK50" s="571"/>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479" t="str">
        <f>Parameters!S50</f>
        <v>Accommodation and food service activities</v>
      </c>
      <c r="E51" s="472"/>
      <c r="F51" s="564">
        <v>61.008053771748166</v>
      </c>
      <c r="G51" s="568"/>
      <c r="H51" s="565">
        <v>63.65070651423553</v>
      </c>
      <c r="I51" s="568"/>
      <c r="J51" s="565">
        <v>62.868179593501395</v>
      </c>
      <c r="K51" s="568"/>
      <c r="L51" s="565">
        <v>59.508485876538487</v>
      </c>
      <c r="M51" s="568"/>
      <c r="N51" s="565">
        <v>56.422991748677383</v>
      </c>
      <c r="O51" s="568"/>
      <c r="P51" s="565">
        <v>61.744689474021875</v>
      </c>
      <c r="Q51" s="568"/>
      <c r="R51" s="565">
        <v>58.137389429435842</v>
      </c>
      <c r="S51" s="568"/>
      <c r="T51" s="565">
        <v>49.120770275040826</v>
      </c>
      <c r="U51" s="568"/>
      <c r="V51" s="565">
        <v>43.066779622587575</v>
      </c>
      <c r="W51" s="568"/>
      <c r="X51" s="565">
        <v>34.98196657478497</v>
      </c>
      <c r="Y51" s="568"/>
      <c r="Z51" s="565">
        <v>29.696722439460693</v>
      </c>
      <c r="AA51" s="568"/>
      <c r="AB51" s="565">
        <v>24.841604719312162</v>
      </c>
      <c r="AC51" s="568"/>
      <c r="AD51" s="565">
        <v>23.417981865487317</v>
      </c>
      <c r="AE51" s="568"/>
      <c r="AF51" s="565">
        <v>23.982110840320221</v>
      </c>
      <c r="AG51" s="568"/>
      <c r="AH51" s="565">
        <v>23.208125058643283</v>
      </c>
      <c r="AI51" s="568"/>
      <c r="AJ51" s="565">
        <v>27.348656162186646</v>
      </c>
      <c r="AK51" s="568"/>
      <c r="AL51" s="565">
        <v>28.050046571516621</v>
      </c>
      <c r="AM51" s="568"/>
      <c r="AN51" s="565">
        <v>32.76779562231453</v>
      </c>
      <c r="AO51" s="568"/>
      <c r="AP51" s="565">
        <v>30.587772528418732</v>
      </c>
      <c r="AQ51" s="568"/>
      <c r="AR51" s="565">
        <v>32.82538385756159</v>
      </c>
      <c r="AS51" s="568"/>
      <c r="AT51" s="565">
        <v>31.865774798297846</v>
      </c>
      <c r="AU51" s="568"/>
      <c r="AV51" s="565">
        <v>31.77797336045564</v>
      </c>
      <c r="AW51" s="568"/>
      <c r="AX51" s="565">
        <v>32.6552926579215</v>
      </c>
      <c r="AY51" s="568"/>
      <c r="AZ51" s="565">
        <v>30.414090427573214</v>
      </c>
      <c r="BA51" s="568"/>
      <c r="BB51" s="565">
        <v>30.456774564773013</v>
      </c>
      <c r="BC51" s="568"/>
      <c r="BD51" s="565">
        <v>29.430274573886951</v>
      </c>
      <c r="BE51" s="568"/>
      <c r="BF51" s="565">
        <v>28.59936834915932</v>
      </c>
      <c r="BG51" s="568"/>
      <c r="BH51" s="565">
        <v>24.927406170017413</v>
      </c>
      <c r="BI51" s="568"/>
      <c r="BJ51" s="565" t="s">
        <v>700</v>
      </c>
      <c r="BK51" s="571"/>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479" t="str">
        <f>Parameters!S51</f>
        <v>Information and communication</v>
      </c>
      <c r="E52" s="481"/>
      <c r="F52" s="564">
        <v>51.641005807068574</v>
      </c>
      <c r="G52" s="568"/>
      <c r="H52" s="565">
        <v>52.604247040958796</v>
      </c>
      <c r="I52" s="568"/>
      <c r="J52" s="565">
        <v>51.756063484978817</v>
      </c>
      <c r="K52" s="568"/>
      <c r="L52" s="565">
        <v>51.190110787833568</v>
      </c>
      <c r="M52" s="568"/>
      <c r="N52" s="565">
        <v>49.758279732075529</v>
      </c>
      <c r="O52" s="568"/>
      <c r="P52" s="565">
        <v>55.285614681654316</v>
      </c>
      <c r="Q52" s="568"/>
      <c r="R52" s="565">
        <v>49.955750747202956</v>
      </c>
      <c r="S52" s="568"/>
      <c r="T52" s="565">
        <v>39.950432012521119</v>
      </c>
      <c r="U52" s="568"/>
      <c r="V52" s="565">
        <v>36.50622352069999</v>
      </c>
      <c r="W52" s="568"/>
      <c r="X52" s="565">
        <v>31.612119661880691</v>
      </c>
      <c r="Y52" s="568"/>
      <c r="Z52" s="565">
        <v>30.746306759268386</v>
      </c>
      <c r="AA52" s="568"/>
      <c r="AB52" s="565">
        <v>26.408791339827182</v>
      </c>
      <c r="AC52" s="568"/>
      <c r="AD52" s="565">
        <v>27.730645898046753</v>
      </c>
      <c r="AE52" s="568"/>
      <c r="AF52" s="565">
        <v>34.041547698128618</v>
      </c>
      <c r="AG52" s="568"/>
      <c r="AH52" s="565">
        <v>28.836339717678705</v>
      </c>
      <c r="AI52" s="568"/>
      <c r="AJ52" s="565">
        <v>36.463379798277202</v>
      </c>
      <c r="AK52" s="568"/>
      <c r="AL52" s="565">
        <v>34.819243168908471</v>
      </c>
      <c r="AM52" s="568"/>
      <c r="AN52" s="565">
        <v>38.766599220103473</v>
      </c>
      <c r="AO52" s="568"/>
      <c r="AP52" s="565">
        <v>21.221960534631208</v>
      </c>
      <c r="AQ52" s="568"/>
      <c r="AR52" s="565">
        <v>22.471781625514609</v>
      </c>
      <c r="AS52" s="568"/>
      <c r="AT52" s="565">
        <v>23.292574678004964</v>
      </c>
      <c r="AU52" s="568"/>
      <c r="AV52" s="565">
        <v>23.781053498493222</v>
      </c>
      <c r="AW52" s="568"/>
      <c r="AX52" s="565">
        <v>24.266616675045476</v>
      </c>
      <c r="AY52" s="568"/>
      <c r="AZ52" s="565">
        <v>24.353035888124268</v>
      </c>
      <c r="BA52" s="568"/>
      <c r="BB52" s="565">
        <v>23.007604753341091</v>
      </c>
      <c r="BC52" s="568"/>
      <c r="BD52" s="565">
        <v>22.740023037010339</v>
      </c>
      <c r="BE52" s="568"/>
      <c r="BF52" s="565">
        <v>25.654164604984693</v>
      </c>
      <c r="BG52" s="568"/>
      <c r="BH52" s="565">
        <v>22.051347118355388</v>
      </c>
      <c r="BI52" s="568"/>
      <c r="BJ52" s="565" t="s">
        <v>700</v>
      </c>
      <c r="BK52" s="571"/>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469" t="str">
        <f>Parameters!S52</f>
        <v>Publishing, motion picture, video, television programme production; sound recording, programming and broadcasting activities</v>
      </c>
      <c r="E53" s="470"/>
      <c r="F53" s="603"/>
      <c r="G53" s="594"/>
      <c r="H53" s="575"/>
      <c r="I53" s="594"/>
      <c r="J53" s="575"/>
      <c r="K53" s="594"/>
      <c r="L53" s="575"/>
      <c r="M53" s="594"/>
      <c r="N53" s="575"/>
      <c r="O53" s="594"/>
      <c r="P53" s="575"/>
      <c r="Q53" s="594"/>
      <c r="R53" s="575"/>
      <c r="S53" s="594"/>
      <c r="T53" s="575"/>
      <c r="U53" s="594"/>
      <c r="V53" s="575"/>
      <c r="W53" s="594"/>
      <c r="X53" s="575"/>
      <c r="Y53" s="594"/>
      <c r="Z53" s="575"/>
      <c r="AA53" s="594"/>
      <c r="AB53" s="575"/>
      <c r="AC53" s="594"/>
      <c r="AD53" s="575"/>
      <c r="AE53" s="594"/>
      <c r="AF53" s="575"/>
      <c r="AG53" s="594"/>
      <c r="AH53" s="575"/>
      <c r="AI53" s="594"/>
      <c r="AJ53" s="575"/>
      <c r="AK53" s="594"/>
      <c r="AL53" s="575"/>
      <c r="AM53" s="594"/>
      <c r="AN53" s="575"/>
      <c r="AO53" s="594"/>
      <c r="AP53" s="575"/>
      <c r="AQ53" s="594"/>
      <c r="AR53" s="575"/>
      <c r="AS53" s="594"/>
      <c r="AT53" s="575"/>
      <c r="AU53" s="594"/>
      <c r="AV53" s="575"/>
      <c r="AW53" s="594"/>
      <c r="AX53" s="575"/>
      <c r="AY53" s="594"/>
      <c r="AZ53" s="575"/>
      <c r="BA53" s="594"/>
      <c r="BB53" s="575"/>
      <c r="BC53" s="594"/>
      <c r="BD53" s="575"/>
      <c r="BE53" s="594"/>
      <c r="BF53" s="575"/>
      <c r="BG53" s="594"/>
      <c r="BH53" s="575"/>
      <c r="BI53" s="594"/>
      <c r="BJ53" s="575"/>
      <c r="BK53" s="598"/>
      <c r="CJ53" s="303"/>
      <c r="CK53" s="303"/>
      <c r="CL53" s="303"/>
      <c r="CM53" s="304"/>
      <c r="CN53" s="303"/>
      <c r="CO53" s="303"/>
      <c r="CP53" s="303"/>
      <c r="CQ53" s="303"/>
      <c r="CR53" s="303"/>
      <c r="CS53" s="303"/>
      <c r="CT53" s="303"/>
    </row>
    <row r="54" spans="1:98" s="14" customFormat="1" ht="12.75" customHeight="1">
      <c r="A54" s="35"/>
      <c r="B54" s="204" t="str">
        <f>Parameters!Q53</f>
        <v>J58</v>
      </c>
      <c r="C54" s="205"/>
      <c r="D54" s="474" t="str">
        <f>Parameters!S53</f>
        <v>Publishing activities</v>
      </c>
      <c r="E54" s="473"/>
      <c r="F54" s="567">
        <v>6.7642381780790712</v>
      </c>
      <c r="G54" s="568"/>
      <c r="H54" s="569">
        <v>7.7545975924744299</v>
      </c>
      <c r="I54" s="568"/>
      <c r="J54" s="569">
        <v>7.0797603226593502</v>
      </c>
      <c r="K54" s="568"/>
      <c r="L54" s="569">
        <v>6.733923148423556</v>
      </c>
      <c r="M54" s="568"/>
      <c r="N54" s="569">
        <v>6.9460732520435213</v>
      </c>
      <c r="O54" s="568"/>
      <c r="P54" s="569">
        <v>8.8088006490697737</v>
      </c>
      <c r="Q54" s="568"/>
      <c r="R54" s="569">
        <v>6.938869325019553</v>
      </c>
      <c r="S54" s="568"/>
      <c r="T54" s="569">
        <v>6.2130201651075687</v>
      </c>
      <c r="U54" s="568"/>
      <c r="V54" s="569">
        <v>5.6820516374789172</v>
      </c>
      <c r="W54" s="568"/>
      <c r="X54" s="569">
        <v>4.851849148051917</v>
      </c>
      <c r="Y54" s="568"/>
      <c r="Z54" s="569">
        <v>3.9015440212647192</v>
      </c>
      <c r="AA54" s="568"/>
      <c r="AB54" s="569">
        <v>3.7113625839452569</v>
      </c>
      <c r="AC54" s="568"/>
      <c r="AD54" s="569">
        <v>3.4405094008759383</v>
      </c>
      <c r="AE54" s="568"/>
      <c r="AF54" s="569">
        <v>8.6157887571293248</v>
      </c>
      <c r="AG54" s="568"/>
      <c r="AH54" s="569">
        <v>3.2343558652221218</v>
      </c>
      <c r="AI54" s="568"/>
      <c r="AJ54" s="569">
        <v>4.2005957253954485</v>
      </c>
      <c r="AK54" s="568"/>
      <c r="AL54" s="569">
        <v>3.7878516088441012</v>
      </c>
      <c r="AM54" s="568"/>
      <c r="AN54" s="569">
        <v>4.0717236880198255</v>
      </c>
      <c r="AO54" s="568"/>
      <c r="AP54" s="569">
        <v>2.5189331460660336</v>
      </c>
      <c r="AQ54" s="568"/>
      <c r="AR54" s="569">
        <v>2.6645557647205793</v>
      </c>
      <c r="AS54" s="568"/>
      <c r="AT54" s="569">
        <v>2.605000879873451</v>
      </c>
      <c r="AU54" s="568"/>
      <c r="AV54" s="569">
        <v>2.6036520456572729</v>
      </c>
      <c r="AW54" s="568"/>
      <c r="AX54" s="569">
        <v>2.6002298769007317</v>
      </c>
      <c r="AY54" s="568"/>
      <c r="AZ54" s="569">
        <v>2.4759096187844496</v>
      </c>
      <c r="BA54" s="568"/>
      <c r="BB54" s="569">
        <v>2.106174955697754</v>
      </c>
      <c r="BC54" s="568"/>
      <c r="BD54" s="569">
        <v>2.0506433144945624</v>
      </c>
      <c r="BE54" s="568"/>
      <c r="BF54" s="569">
        <v>2.3089632800409672</v>
      </c>
      <c r="BG54" s="568"/>
      <c r="BH54" s="569">
        <v>2.1049337746327885</v>
      </c>
      <c r="BI54" s="568"/>
      <c r="BJ54" s="569" t="s">
        <v>700</v>
      </c>
      <c r="BK54" s="571"/>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474" t="str">
        <f>Parameters!S54</f>
        <v>Motion picture, video, television programme production; programming and broadcasting activities</v>
      </c>
      <c r="E55" s="473"/>
      <c r="F55" s="567">
        <v>6.2833080182341634</v>
      </c>
      <c r="G55" s="568"/>
      <c r="H55" s="569">
        <v>6.0658266404204966</v>
      </c>
      <c r="I55" s="568"/>
      <c r="J55" s="569">
        <v>6.2646384040937155</v>
      </c>
      <c r="K55" s="568"/>
      <c r="L55" s="569">
        <v>6.0389608271595057</v>
      </c>
      <c r="M55" s="568"/>
      <c r="N55" s="569">
        <v>6.0842388414745869</v>
      </c>
      <c r="O55" s="568"/>
      <c r="P55" s="569">
        <v>6.6223219251457248</v>
      </c>
      <c r="Q55" s="568"/>
      <c r="R55" s="569">
        <v>5.6312699756820459</v>
      </c>
      <c r="S55" s="568"/>
      <c r="T55" s="569">
        <v>4.4054200081528387</v>
      </c>
      <c r="U55" s="568"/>
      <c r="V55" s="569">
        <v>3.2267058493073533</v>
      </c>
      <c r="W55" s="568"/>
      <c r="X55" s="569">
        <v>2.4153342934985043</v>
      </c>
      <c r="Y55" s="568"/>
      <c r="Z55" s="569">
        <v>1.8750709154886058</v>
      </c>
      <c r="AA55" s="568"/>
      <c r="AB55" s="569">
        <v>1.8612182516057449</v>
      </c>
      <c r="AC55" s="568"/>
      <c r="AD55" s="569">
        <v>2.4583303626589772</v>
      </c>
      <c r="AE55" s="568"/>
      <c r="AF55" s="569">
        <v>1.9045579598433009</v>
      </c>
      <c r="AG55" s="568"/>
      <c r="AH55" s="569">
        <v>2.2029492989491755</v>
      </c>
      <c r="AI55" s="568"/>
      <c r="AJ55" s="569">
        <v>2.7318698868904874</v>
      </c>
      <c r="AK55" s="568"/>
      <c r="AL55" s="569">
        <v>2.1878288338439447</v>
      </c>
      <c r="AM55" s="568"/>
      <c r="AN55" s="569">
        <v>2.3371317015729791</v>
      </c>
      <c r="AO55" s="568"/>
      <c r="AP55" s="569">
        <v>1.4195591935175365</v>
      </c>
      <c r="AQ55" s="568"/>
      <c r="AR55" s="569">
        <v>1.4622318439125677</v>
      </c>
      <c r="AS55" s="568"/>
      <c r="AT55" s="569">
        <v>1.5623801902249603</v>
      </c>
      <c r="AU55" s="568"/>
      <c r="AV55" s="569">
        <v>1.5594865811700689</v>
      </c>
      <c r="AW55" s="568"/>
      <c r="AX55" s="569">
        <v>1.6183238037456096</v>
      </c>
      <c r="AY55" s="568"/>
      <c r="AZ55" s="569">
        <v>1.5441914860118751</v>
      </c>
      <c r="BA55" s="568"/>
      <c r="BB55" s="569">
        <v>1.4824593264788428</v>
      </c>
      <c r="BC55" s="568"/>
      <c r="BD55" s="569">
        <v>1.4743750893900405</v>
      </c>
      <c r="BE55" s="568"/>
      <c r="BF55" s="569">
        <v>1.5213406660521904</v>
      </c>
      <c r="BG55" s="568"/>
      <c r="BH55" s="569">
        <v>1.4256334885981714</v>
      </c>
      <c r="BI55" s="568"/>
      <c r="BJ55" s="569" t="s">
        <v>700</v>
      </c>
      <c r="BK55" s="571"/>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469" t="str">
        <f>Parameters!S55</f>
        <v>Telecommunications</v>
      </c>
      <c r="E56" s="475"/>
      <c r="F56" s="572">
        <v>20.334193650679786</v>
      </c>
      <c r="G56" s="568"/>
      <c r="H56" s="573">
        <v>19.829714951210551</v>
      </c>
      <c r="I56" s="568"/>
      <c r="J56" s="573">
        <v>19.944634512783601</v>
      </c>
      <c r="K56" s="568"/>
      <c r="L56" s="573">
        <v>20.530154550389785</v>
      </c>
      <c r="M56" s="568"/>
      <c r="N56" s="573">
        <v>19.681176876590776</v>
      </c>
      <c r="O56" s="568"/>
      <c r="P56" s="573">
        <v>20.44538470726787</v>
      </c>
      <c r="Q56" s="568"/>
      <c r="R56" s="573">
        <v>17.636828336070554</v>
      </c>
      <c r="S56" s="568"/>
      <c r="T56" s="573">
        <v>15.194892232389257</v>
      </c>
      <c r="U56" s="568"/>
      <c r="V56" s="573">
        <v>13.178921722551012</v>
      </c>
      <c r="W56" s="568"/>
      <c r="X56" s="573">
        <v>11.458779672276727</v>
      </c>
      <c r="Y56" s="568"/>
      <c r="Z56" s="573">
        <v>12.545473141339219</v>
      </c>
      <c r="AA56" s="568"/>
      <c r="AB56" s="573">
        <v>9.3503677563581391</v>
      </c>
      <c r="AC56" s="568"/>
      <c r="AD56" s="573">
        <v>9.2189534270255571</v>
      </c>
      <c r="AE56" s="568"/>
      <c r="AF56" s="573">
        <v>8.988291120047565</v>
      </c>
      <c r="AG56" s="568"/>
      <c r="AH56" s="573">
        <v>8.6543330556443845</v>
      </c>
      <c r="AI56" s="568"/>
      <c r="AJ56" s="573">
        <v>11.444601114834622</v>
      </c>
      <c r="AK56" s="568"/>
      <c r="AL56" s="573">
        <v>9.8093830941238878</v>
      </c>
      <c r="AM56" s="568"/>
      <c r="AN56" s="573">
        <v>10.593475451384585</v>
      </c>
      <c r="AO56" s="568"/>
      <c r="AP56" s="573">
        <v>3.6012262232246739</v>
      </c>
      <c r="AQ56" s="568"/>
      <c r="AR56" s="573">
        <v>3.9104594470220704</v>
      </c>
      <c r="AS56" s="568"/>
      <c r="AT56" s="573">
        <v>3.8849393439095095</v>
      </c>
      <c r="AU56" s="568"/>
      <c r="AV56" s="573">
        <v>3.7449483755826725</v>
      </c>
      <c r="AW56" s="568"/>
      <c r="AX56" s="573">
        <v>3.8337728681046315</v>
      </c>
      <c r="AY56" s="568"/>
      <c r="AZ56" s="573">
        <v>3.6315048543796937</v>
      </c>
      <c r="BA56" s="568"/>
      <c r="BB56" s="573">
        <v>3.8084093681648521</v>
      </c>
      <c r="BC56" s="568"/>
      <c r="BD56" s="573">
        <v>3.7845960932148133</v>
      </c>
      <c r="BE56" s="568"/>
      <c r="BF56" s="573">
        <v>3.4735065701511463</v>
      </c>
      <c r="BG56" s="568"/>
      <c r="BH56" s="573">
        <v>2.9136631255510101</v>
      </c>
      <c r="BI56" s="568"/>
      <c r="BJ56" s="573" t="s">
        <v>700</v>
      </c>
      <c r="BK56" s="571"/>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469" t="str">
        <f>Parameters!S56</f>
        <v>Computer programming, consultancy, and information service activities</v>
      </c>
      <c r="E57" s="475"/>
      <c r="F57" s="572">
        <v>18.259265960075552</v>
      </c>
      <c r="G57" s="568"/>
      <c r="H57" s="573">
        <v>18.954107856853316</v>
      </c>
      <c r="I57" s="568"/>
      <c r="J57" s="573">
        <v>18.467030245442153</v>
      </c>
      <c r="K57" s="568"/>
      <c r="L57" s="573">
        <v>17.887072261860723</v>
      </c>
      <c r="M57" s="568"/>
      <c r="N57" s="573">
        <v>17.046790761966641</v>
      </c>
      <c r="O57" s="568"/>
      <c r="P57" s="573">
        <v>19.409107400170946</v>
      </c>
      <c r="Q57" s="568"/>
      <c r="R57" s="573">
        <v>19.748783110430804</v>
      </c>
      <c r="S57" s="568"/>
      <c r="T57" s="573">
        <v>14.137099606871452</v>
      </c>
      <c r="U57" s="568"/>
      <c r="V57" s="573">
        <v>14.418544311362712</v>
      </c>
      <c r="W57" s="568"/>
      <c r="X57" s="573">
        <v>12.886156548053544</v>
      </c>
      <c r="Y57" s="568"/>
      <c r="Z57" s="573">
        <v>12.424218681175843</v>
      </c>
      <c r="AA57" s="568"/>
      <c r="AB57" s="573">
        <v>11.485842747918044</v>
      </c>
      <c r="AC57" s="568"/>
      <c r="AD57" s="573">
        <v>12.61285270748628</v>
      </c>
      <c r="AE57" s="568"/>
      <c r="AF57" s="573">
        <v>14.532909861108427</v>
      </c>
      <c r="AG57" s="568"/>
      <c r="AH57" s="573">
        <v>14.744701497863021</v>
      </c>
      <c r="AI57" s="568"/>
      <c r="AJ57" s="573">
        <v>18.086313071156642</v>
      </c>
      <c r="AK57" s="568"/>
      <c r="AL57" s="573">
        <v>19.034179632096542</v>
      </c>
      <c r="AM57" s="568"/>
      <c r="AN57" s="573">
        <v>21.764268379126083</v>
      </c>
      <c r="AO57" s="568"/>
      <c r="AP57" s="573">
        <v>13.682241971822963</v>
      </c>
      <c r="AQ57" s="568"/>
      <c r="AR57" s="573">
        <v>14.434534569859391</v>
      </c>
      <c r="AS57" s="568"/>
      <c r="AT57" s="573">
        <v>15.240254263997043</v>
      </c>
      <c r="AU57" s="568"/>
      <c r="AV57" s="573">
        <v>15.872966496083208</v>
      </c>
      <c r="AW57" s="568"/>
      <c r="AX57" s="573">
        <v>16.214290126294504</v>
      </c>
      <c r="AY57" s="568"/>
      <c r="AZ57" s="573">
        <v>16.701429928948247</v>
      </c>
      <c r="BA57" s="568"/>
      <c r="BB57" s="573">
        <v>15.610561102999645</v>
      </c>
      <c r="BC57" s="568"/>
      <c r="BD57" s="573">
        <v>15.430408539910925</v>
      </c>
      <c r="BE57" s="568"/>
      <c r="BF57" s="573">
        <v>18.350354088740389</v>
      </c>
      <c r="BG57" s="568"/>
      <c r="BH57" s="573">
        <v>15.607116729573416</v>
      </c>
      <c r="BI57" s="568"/>
      <c r="BJ57" s="573" t="s">
        <v>700</v>
      </c>
      <c r="BK57" s="571"/>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479" t="str">
        <f>Parameters!S57</f>
        <v>Financial and insurance activities</v>
      </c>
      <c r="E58" s="481"/>
      <c r="F58" s="564">
        <v>56.792398288441703</v>
      </c>
      <c r="G58" s="568"/>
      <c r="H58" s="565">
        <v>43.768729006177217</v>
      </c>
      <c r="I58" s="568"/>
      <c r="J58" s="565">
        <v>45.66136489872342</v>
      </c>
      <c r="K58" s="568"/>
      <c r="L58" s="565">
        <v>44.03896409149776</v>
      </c>
      <c r="M58" s="568"/>
      <c r="N58" s="565">
        <v>44.307782199248066</v>
      </c>
      <c r="O58" s="568"/>
      <c r="P58" s="565">
        <v>43.132000964444849</v>
      </c>
      <c r="Q58" s="568"/>
      <c r="R58" s="565">
        <v>36.603698341444286</v>
      </c>
      <c r="S58" s="568"/>
      <c r="T58" s="565">
        <v>34.578643531776294</v>
      </c>
      <c r="U58" s="568"/>
      <c r="V58" s="565">
        <v>30.201722093771153</v>
      </c>
      <c r="W58" s="568"/>
      <c r="X58" s="565">
        <v>25.781995006405978</v>
      </c>
      <c r="Y58" s="568"/>
      <c r="Z58" s="565">
        <v>25.932223030989878</v>
      </c>
      <c r="AA58" s="568"/>
      <c r="AB58" s="565">
        <v>21.153090688683392</v>
      </c>
      <c r="AC58" s="568"/>
      <c r="AD58" s="565">
        <v>21.576996577096338</v>
      </c>
      <c r="AE58" s="568"/>
      <c r="AF58" s="565">
        <v>20.570001075493749</v>
      </c>
      <c r="AG58" s="568"/>
      <c r="AH58" s="565">
        <v>20.558275923856769</v>
      </c>
      <c r="AI58" s="568"/>
      <c r="AJ58" s="565">
        <v>28.815808663730436</v>
      </c>
      <c r="AK58" s="568"/>
      <c r="AL58" s="565">
        <v>26.847161130498311</v>
      </c>
      <c r="AM58" s="568"/>
      <c r="AN58" s="565">
        <v>28.283071414018977</v>
      </c>
      <c r="AO58" s="568"/>
      <c r="AP58" s="565">
        <v>13.137317764918226</v>
      </c>
      <c r="AQ58" s="568"/>
      <c r="AR58" s="565">
        <v>13.618298029209777</v>
      </c>
      <c r="AS58" s="568"/>
      <c r="AT58" s="565">
        <v>13.942933211536147</v>
      </c>
      <c r="AU58" s="568"/>
      <c r="AV58" s="565">
        <v>14.258441080002296</v>
      </c>
      <c r="AW58" s="568"/>
      <c r="AX58" s="565">
        <v>14.79853701333869</v>
      </c>
      <c r="AY58" s="568"/>
      <c r="AZ58" s="565">
        <v>14.272491751010044</v>
      </c>
      <c r="BA58" s="568"/>
      <c r="BB58" s="565">
        <v>13.957403819950953</v>
      </c>
      <c r="BC58" s="568"/>
      <c r="BD58" s="565">
        <v>13.533208740931556</v>
      </c>
      <c r="BE58" s="568"/>
      <c r="BF58" s="565">
        <v>14.569242434906446</v>
      </c>
      <c r="BG58" s="568"/>
      <c r="BH58" s="565">
        <v>12.413977566048565</v>
      </c>
      <c r="BI58" s="568"/>
      <c r="BJ58" s="565" t="s">
        <v>700</v>
      </c>
      <c r="BK58" s="571"/>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471" t="str">
        <f>Parameters!S58</f>
        <v>Financial service activities, except insurance and pension funding</v>
      </c>
      <c r="E59" s="472"/>
      <c r="F59" s="567">
        <v>42.499217624081382</v>
      </c>
      <c r="G59" s="568"/>
      <c r="H59" s="569">
        <v>33.674537667086909</v>
      </c>
      <c r="I59" s="568"/>
      <c r="J59" s="569">
        <v>33.769478870668131</v>
      </c>
      <c r="K59" s="568"/>
      <c r="L59" s="569">
        <v>29.817975289327673</v>
      </c>
      <c r="M59" s="568"/>
      <c r="N59" s="569">
        <v>28.257961573501753</v>
      </c>
      <c r="O59" s="568"/>
      <c r="P59" s="569">
        <v>29.003533638817629</v>
      </c>
      <c r="Q59" s="568"/>
      <c r="R59" s="569">
        <v>24.3930947079972</v>
      </c>
      <c r="S59" s="568"/>
      <c r="T59" s="569">
        <v>23.007543018294093</v>
      </c>
      <c r="U59" s="568"/>
      <c r="V59" s="569">
        <v>20.772993321300554</v>
      </c>
      <c r="W59" s="568"/>
      <c r="X59" s="569">
        <v>17.706715845653058</v>
      </c>
      <c r="Y59" s="568"/>
      <c r="Z59" s="569">
        <v>18.578681809639743</v>
      </c>
      <c r="AA59" s="568"/>
      <c r="AB59" s="569">
        <v>15.310569278817908</v>
      </c>
      <c r="AC59" s="568"/>
      <c r="AD59" s="569">
        <v>14.687959519809022</v>
      </c>
      <c r="AE59" s="568"/>
      <c r="AF59" s="569">
        <v>12.344926602313771</v>
      </c>
      <c r="AG59" s="568"/>
      <c r="AH59" s="569">
        <v>14.014458918039537</v>
      </c>
      <c r="AI59" s="568"/>
      <c r="AJ59" s="569">
        <v>20.584765837931428</v>
      </c>
      <c r="AK59" s="568"/>
      <c r="AL59" s="569">
        <v>18.207968857721823</v>
      </c>
      <c r="AM59" s="568"/>
      <c r="AN59" s="569">
        <v>20.207678021094072</v>
      </c>
      <c r="AO59" s="568"/>
      <c r="AP59" s="569">
        <v>7.9145677045569105</v>
      </c>
      <c r="AQ59" s="568"/>
      <c r="AR59" s="569">
        <v>8.1280250116241461</v>
      </c>
      <c r="AS59" s="568"/>
      <c r="AT59" s="569">
        <v>8.1950568912679831</v>
      </c>
      <c r="AU59" s="568"/>
      <c r="AV59" s="569">
        <v>8.5436417125150985</v>
      </c>
      <c r="AW59" s="568"/>
      <c r="AX59" s="569">
        <v>8.9068917621494439</v>
      </c>
      <c r="AY59" s="568"/>
      <c r="AZ59" s="569">
        <v>8.8413394851952773</v>
      </c>
      <c r="BA59" s="568"/>
      <c r="BB59" s="569">
        <v>10.385015541854262</v>
      </c>
      <c r="BC59" s="568"/>
      <c r="BD59" s="569">
        <v>9.9947896124270112</v>
      </c>
      <c r="BE59" s="568"/>
      <c r="BF59" s="569">
        <v>9.0563117311860672</v>
      </c>
      <c r="BG59" s="568"/>
      <c r="BH59" s="569">
        <v>7.608036615242713</v>
      </c>
      <c r="BI59" s="568"/>
      <c r="BJ59" s="569" t="s">
        <v>700</v>
      </c>
      <c r="BK59" s="571"/>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471" t="str">
        <f>Parameters!S59</f>
        <v>Insurance, reinsurance and pension funding, except compulsory social security</v>
      </c>
      <c r="E60" s="472"/>
      <c r="F60" s="567">
        <v>11.9599170549777</v>
      </c>
      <c r="G60" s="568"/>
      <c r="H60" s="569">
        <v>8.1223061363607805</v>
      </c>
      <c r="I60" s="568"/>
      <c r="J60" s="569">
        <v>9.5140650981593904</v>
      </c>
      <c r="K60" s="568"/>
      <c r="L60" s="569">
        <v>11.375742304439536</v>
      </c>
      <c r="M60" s="568"/>
      <c r="N60" s="569">
        <v>13.214323638894493</v>
      </c>
      <c r="O60" s="568"/>
      <c r="P60" s="569">
        <v>11.832043871712301</v>
      </c>
      <c r="Q60" s="568"/>
      <c r="R60" s="569">
        <v>10.486462389722453</v>
      </c>
      <c r="S60" s="568"/>
      <c r="T60" s="569">
        <v>9.9462098479206951</v>
      </c>
      <c r="U60" s="568"/>
      <c r="V60" s="569">
        <v>7.6037268131686524</v>
      </c>
      <c r="W60" s="568"/>
      <c r="X60" s="569">
        <v>6.5714561567954357</v>
      </c>
      <c r="Y60" s="568"/>
      <c r="Z60" s="569">
        <v>5.5681073660886957</v>
      </c>
      <c r="AA60" s="568"/>
      <c r="AB60" s="569">
        <v>3.7450753638269996</v>
      </c>
      <c r="AC60" s="568"/>
      <c r="AD60" s="569">
        <v>4.589300295000573</v>
      </c>
      <c r="AE60" s="568"/>
      <c r="AF60" s="569">
        <v>4.812060282821256</v>
      </c>
      <c r="AG60" s="568"/>
      <c r="AH60" s="569">
        <v>3.6665717255197898</v>
      </c>
      <c r="AI60" s="568"/>
      <c r="AJ60" s="569">
        <v>4.1381431804751561</v>
      </c>
      <c r="AK60" s="568"/>
      <c r="AL60" s="569">
        <v>4.7134974168637598</v>
      </c>
      <c r="AM60" s="568"/>
      <c r="AN60" s="569">
        <v>3.3105643096156512</v>
      </c>
      <c r="AO60" s="568"/>
      <c r="AP60" s="569">
        <v>2.1063881634758492</v>
      </c>
      <c r="AQ60" s="568"/>
      <c r="AR60" s="569">
        <v>2.1667022970134369</v>
      </c>
      <c r="AS60" s="568"/>
      <c r="AT60" s="569">
        <v>2.1426682225734259</v>
      </c>
      <c r="AU60" s="568"/>
      <c r="AV60" s="569">
        <v>2.1256696906195116</v>
      </c>
      <c r="AW60" s="568"/>
      <c r="AX60" s="569">
        <v>2.111387408709247</v>
      </c>
      <c r="AY60" s="568"/>
      <c r="AZ60" s="569">
        <v>1.9297203902384699</v>
      </c>
      <c r="BA60" s="568"/>
      <c r="BB60" s="569">
        <v>2.1278887531786301</v>
      </c>
      <c r="BC60" s="568"/>
      <c r="BD60" s="569">
        <v>2.1004183422835285</v>
      </c>
      <c r="BE60" s="568"/>
      <c r="BF60" s="569">
        <v>1.894968210560408</v>
      </c>
      <c r="BG60" s="568"/>
      <c r="BH60" s="569">
        <v>1.5983028645061006</v>
      </c>
      <c r="BI60" s="568"/>
      <c r="BJ60" s="569" t="s">
        <v>700</v>
      </c>
      <c r="BK60" s="571"/>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474" t="str">
        <f>Parameters!S60</f>
        <v>Activities auxiliary to financial services and insurance activities</v>
      </c>
      <c r="E61" s="473"/>
      <c r="F61" s="567">
        <v>2.3332636093826191</v>
      </c>
      <c r="G61" s="568"/>
      <c r="H61" s="569">
        <v>1.9718852027295315</v>
      </c>
      <c r="I61" s="568"/>
      <c r="J61" s="569">
        <v>2.3778209298958948</v>
      </c>
      <c r="K61" s="568"/>
      <c r="L61" s="569">
        <v>2.8452464977305501</v>
      </c>
      <c r="M61" s="568"/>
      <c r="N61" s="569">
        <v>2.8354969868518252</v>
      </c>
      <c r="O61" s="568"/>
      <c r="P61" s="569">
        <v>2.2964234539149175</v>
      </c>
      <c r="Q61" s="568"/>
      <c r="R61" s="569">
        <v>1.7241412437246344</v>
      </c>
      <c r="S61" s="568"/>
      <c r="T61" s="569">
        <v>1.6248906655615081</v>
      </c>
      <c r="U61" s="568"/>
      <c r="V61" s="569">
        <v>1.8250019593019451</v>
      </c>
      <c r="W61" s="568"/>
      <c r="X61" s="569">
        <v>1.5038230039574867</v>
      </c>
      <c r="Y61" s="568"/>
      <c r="Z61" s="569">
        <v>1.7854338552614379</v>
      </c>
      <c r="AA61" s="568"/>
      <c r="AB61" s="569">
        <v>2.0974460460384847</v>
      </c>
      <c r="AC61" s="568"/>
      <c r="AD61" s="569">
        <v>2.299736762286742</v>
      </c>
      <c r="AE61" s="568"/>
      <c r="AF61" s="569">
        <v>3.413014190358723</v>
      </c>
      <c r="AG61" s="568"/>
      <c r="AH61" s="569">
        <v>2.8772452802974389</v>
      </c>
      <c r="AI61" s="568"/>
      <c r="AJ61" s="569">
        <v>4.0928996453238531</v>
      </c>
      <c r="AK61" s="568"/>
      <c r="AL61" s="569">
        <v>3.9256948559127274</v>
      </c>
      <c r="AM61" s="568"/>
      <c r="AN61" s="569">
        <v>4.7648290833092544</v>
      </c>
      <c r="AO61" s="568"/>
      <c r="AP61" s="569">
        <v>3.1163618968854672</v>
      </c>
      <c r="AQ61" s="568"/>
      <c r="AR61" s="569">
        <v>3.3235707205721936</v>
      </c>
      <c r="AS61" s="568"/>
      <c r="AT61" s="569">
        <v>3.6052080976947387</v>
      </c>
      <c r="AU61" s="568"/>
      <c r="AV61" s="569">
        <v>3.5891296768676861</v>
      </c>
      <c r="AW61" s="568"/>
      <c r="AX61" s="569">
        <v>3.7802578424799993</v>
      </c>
      <c r="AY61" s="568"/>
      <c r="AZ61" s="569">
        <v>3.5014318755762961</v>
      </c>
      <c r="BA61" s="568"/>
      <c r="BB61" s="569">
        <v>1.4444995249180601</v>
      </c>
      <c r="BC61" s="568"/>
      <c r="BD61" s="569">
        <v>1.438000786221016</v>
      </c>
      <c r="BE61" s="568"/>
      <c r="BF61" s="569">
        <v>3.617962493159971</v>
      </c>
      <c r="BG61" s="568"/>
      <c r="BH61" s="569">
        <v>3.2076380862997533</v>
      </c>
      <c r="BI61" s="568"/>
      <c r="BJ61" s="569" t="s">
        <v>700</v>
      </c>
      <c r="BK61" s="571"/>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479" t="str">
        <f>Parameters!S61</f>
        <v>Real estate activities</v>
      </c>
      <c r="E62" s="480"/>
      <c r="F62" s="564">
        <v>79.28265754200774</v>
      </c>
      <c r="G62" s="568"/>
      <c r="H62" s="565">
        <v>82.718688488349002</v>
      </c>
      <c r="I62" s="568"/>
      <c r="J62" s="565">
        <v>83.958182430777342</v>
      </c>
      <c r="K62" s="568"/>
      <c r="L62" s="565">
        <v>93.904084879093304</v>
      </c>
      <c r="M62" s="568"/>
      <c r="N62" s="565">
        <v>66.447365859482375</v>
      </c>
      <c r="O62" s="568"/>
      <c r="P62" s="565">
        <v>103.50360475683281</v>
      </c>
      <c r="Q62" s="568"/>
      <c r="R62" s="565">
        <v>131.60004914316062</v>
      </c>
      <c r="S62" s="568"/>
      <c r="T62" s="565">
        <v>90.341536710295628</v>
      </c>
      <c r="U62" s="568"/>
      <c r="V62" s="565">
        <v>67.924399223960094</v>
      </c>
      <c r="W62" s="568"/>
      <c r="X62" s="565">
        <v>59.216698690593653</v>
      </c>
      <c r="Y62" s="568"/>
      <c r="Z62" s="565">
        <v>76.44981219357993</v>
      </c>
      <c r="AA62" s="568"/>
      <c r="AB62" s="565">
        <v>46.367798633787999</v>
      </c>
      <c r="AC62" s="568"/>
      <c r="AD62" s="565">
        <v>32.760295665853874</v>
      </c>
      <c r="AE62" s="568"/>
      <c r="AF62" s="565">
        <v>51.582381382947567</v>
      </c>
      <c r="AG62" s="568"/>
      <c r="AH62" s="565">
        <v>48.759958704504882</v>
      </c>
      <c r="AI62" s="568"/>
      <c r="AJ62" s="565">
        <v>38.488969488286813</v>
      </c>
      <c r="AK62" s="568"/>
      <c r="AL62" s="565">
        <v>37.01447286456078</v>
      </c>
      <c r="AM62" s="568"/>
      <c r="AN62" s="565">
        <v>41.079091877000444</v>
      </c>
      <c r="AO62" s="568"/>
      <c r="AP62" s="565">
        <v>15.749901834482317</v>
      </c>
      <c r="AQ62" s="568"/>
      <c r="AR62" s="565">
        <v>13.944459991266131</v>
      </c>
      <c r="AS62" s="568"/>
      <c r="AT62" s="565">
        <v>13.841422168618763</v>
      </c>
      <c r="AU62" s="568"/>
      <c r="AV62" s="565">
        <v>15.306742623531495</v>
      </c>
      <c r="AW62" s="568"/>
      <c r="AX62" s="565">
        <v>15.321131394390967</v>
      </c>
      <c r="AY62" s="568"/>
      <c r="AZ62" s="565">
        <v>14.662203818379423</v>
      </c>
      <c r="BA62" s="568"/>
      <c r="BB62" s="565">
        <v>14.632947212601287</v>
      </c>
      <c r="BC62" s="568"/>
      <c r="BD62" s="565">
        <v>14.484577104925695</v>
      </c>
      <c r="BE62" s="568"/>
      <c r="BF62" s="565">
        <v>14.777042941860778</v>
      </c>
      <c r="BG62" s="568"/>
      <c r="BH62" s="565">
        <v>15.178332147085726</v>
      </c>
      <c r="BI62" s="568"/>
      <c r="BJ62" s="565" t="s">
        <v>700</v>
      </c>
      <c r="BK62" s="571"/>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501" t="str">
        <f>Parameters!S62</f>
        <v>Imputed rents of owner-occupied dwellings</v>
      </c>
      <c r="E63" s="502"/>
      <c r="F63" s="576" t="s">
        <v>700</v>
      </c>
      <c r="G63" s="568"/>
      <c r="H63" s="577" t="s">
        <v>700</v>
      </c>
      <c r="I63" s="568"/>
      <c r="J63" s="577" t="s">
        <v>700</v>
      </c>
      <c r="K63" s="568"/>
      <c r="L63" s="577" t="s">
        <v>700</v>
      </c>
      <c r="M63" s="568"/>
      <c r="N63" s="577" t="s">
        <v>700</v>
      </c>
      <c r="O63" s="568"/>
      <c r="P63" s="577" t="s">
        <v>700</v>
      </c>
      <c r="Q63" s="568"/>
      <c r="R63" s="577" t="s">
        <v>700</v>
      </c>
      <c r="S63" s="568"/>
      <c r="T63" s="577" t="s">
        <v>700</v>
      </c>
      <c r="U63" s="568"/>
      <c r="V63" s="577" t="s">
        <v>700</v>
      </c>
      <c r="W63" s="568"/>
      <c r="X63" s="577" t="s">
        <v>700</v>
      </c>
      <c r="Y63" s="568"/>
      <c r="Z63" s="577" t="s">
        <v>700</v>
      </c>
      <c r="AA63" s="568"/>
      <c r="AB63" s="577" t="s">
        <v>700</v>
      </c>
      <c r="AC63" s="568"/>
      <c r="AD63" s="577" t="s">
        <v>700</v>
      </c>
      <c r="AE63" s="568"/>
      <c r="AF63" s="577" t="s">
        <v>700</v>
      </c>
      <c r="AG63" s="568"/>
      <c r="AH63" s="577" t="s">
        <v>700</v>
      </c>
      <c r="AI63" s="568"/>
      <c r="AJ63" s="577" t="s">
        <v>700</v>
      </c>
      <c r="AK63" s="568"/>
      <c r="AL63" s="577" t="s">
        <v>700</v>
      </c>
      <c r="AM63" s="568"/>
      <c r="AN63" s="577" t="s">
        <v>700</v>
      </c>
      <c r="AO63" s="568"/>
      <c r="AP63" s="577" t="s">
        <v>700</v>
      </c>
      <c r="AQ63" s="568"/>
      <c r="AR63" s="577" t="s">
        <v>700</v>
      </c>
      <c r="AS63" s="568"/>
      <c r="AT63" s="577" t="s">
        <v>700</v>
      </c>
      <c r="AU63" s="568"/>
      <c r="AV63" s="577" t="s">
        <v>700</v>
      </c>
      <c r="AW63" s="568"/>
      <c r="AX63" s="577" t="s">
        <v>700</v>
      </c>
      <c r="AY63" s="568"/>
      <c r="AZ63" s="577" t="s">
        <v>700</v>
      </c>
      <c r="BA63" s="568"/>
      <c r="BB63" s="577" t="s">
        <v>700</v>
      </c>
      <c r="BC63" s="568"/>
      <c r="BD63" s="577" t="s">
        <v>700</v>
      </c>
      <c r="BE63" s="568"/>
      <c r="BF63" s="577" t="s">
        <v>700</v>
      </c>
      <c r="BG63" s="568"/>
      <c r="BH63" s="577" t="s">
        <v>700</v>
      </c>
      <c r="BI63" s="568"/>
      <c r="BJ63" s="577" t="s">
        <v>700</v>
      </c>
      <c r="BK63" s="571"/>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479" t="str">
        <f>Parameters!S63</f>
        <v>Professional, scientific and technical activities</v>
      </c>
      <c r="E64" s="481"/>
      <c r="F64" s="564">
        <v>113.87888439141433</v>
      </c>
      <c r="G64" s="568"/>
      <c r="H64" s="565">
        <v>144.95397129070571</v>
      </c>
      <c r="I64" s="568"/>
      <c r="J64" s="565">
        <v>151.36030721618081</v>
      </c>
      <c r="K64" s="568"/>
      <c r="L64" s="565">
        <v>169.81384727631865</v>
      </c>
      <c r="M64" s="568"/>
      <c r="N64" s="565">
        <v>169.94564364853605</v>
      </c>
      <c r="O64" s="568"/>
      <c r="P64" s="565">
        <v>206.05014059789943</v>
      </c>
      <c r="Q64" s="568"/>
      <c r="R64" s="565">
        <v>231.0675360510308</v>
      </c>
      <c r="S64" s="568"/>
      <c r="T64" s="565">
        <v>173.31274201049035</v>
      </c>
      <c r="U64" s="568"/>
      <c r="V64" s="565">
        <v>120.43515842933718</v>
      </c>
      <c r="W64" s="568"/>
      <c r="X64" s="565">
        <v>105.82843398227132</v>
      </c>
      <c r="Y64" s="568"/>
      <c r="Z64" s="565">
        <v>149.69181517409055</v>
      </c>
      <c r="AA64" s="568"/>
      <c r="AB64" s="565">
        <v>93.931541378843974</v>
      </c>
      <c r="AC64" s="568"/>
      <c r="AD64" s="565">
        <v>50.094119029699819</v>
      </c>
      <c r="AE64" s="568"/>
      <c r="AF64" s="565">
        <v>66.698081797716753</v>
      </c>
      <c r="AG64" s="568"/>
      <c r="AH64" s="565">
        <v>41.890886214896312</v>
      </c>
      <c r="AI64" s="568"/>
      <c r="AJ64" s="565">
        <v>52.920234187560688</v>
      </c>
      <c r="AK64" s="568"/>
      <c r="AL64" s="565">
        <v>53.915477336769442</v>
      </c>
      <c r="AM64" s="568"/>
      <c r="AN64" s="565">
        <v>60.574852677270599</v>
      </c>
      <c r="AO64" s="568"/>
      <c r="AP64" s="565">
        <v>50.188413369632968</v>
      </c>
      <c r="AQ64" s="568"/>
      <c r="AR64" s="565">
        <v>85.083733019527699</v>
      </c>
      <c r="AS64" s="568"/>
      <c r="AT64" s="565">
        <v>87.643463091373974</v>
      </c>
      <c r="AU64" s="568"/>
      <c r="AV64" s="565">
        <v>64.5381009041553</v>
      </c>
      <c r="AW64" s="568"/>
      <c r="AX64" s="565">
        <v>65.52807441862069</v>
      </c>
      <c r="AY64" s="568"/>
      <c r="AZ64" s="565">
        <v>57.433007772800309</v>
      </c>
      <c r="BA64" s="568"/>
      <c r="BB64" s="565">
        <v>61.894824555690832</v>
      </c>
      <c r="BC64" s="568"/>
      <c r="BD64" s="565">
        <v>57.879487353427912</v>
      </c>
      <c r="BE64" s="568"/>
      <c r="BF64" s="565">
        <v>60.952670079614236</v>
      </c>
      <c r="BG64" s="568"/>
      <c r="BH64" s="565">
        <v>58.623819252062873</v>
      </c>
      <c r="BI64" s="568"/>
      <c r="BJ64" s="565" t="s">
        <v>700</v>
      </c>
      <c r="BK64" s="571"/>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469" t="str">
        <f>Parameters!S64</f>
        <v>Legal and accounting activities; activities of head offices; management consultancy activities; architectural and engineering activities; technical testing and analysis</v>
      </c>
      <c r="E65" s="470"/>
      <c r="F65" s="603"/>
      <c r="G65" s="594"/>
      <c r="H65" s="575"/>
      <c r="I65" s="594"/>
      <c r="J65" s="575"/>
      <c r="K65" s="594"/>
      <c r="L65" s="575"/>
      <c r="M65" s="594"/>
      <c r="N65" s="575"/>
      <c r="O65" s="594"/>
      <c r="P65" s="575"/>
      <c r="Q65" s="594"/>
      <c r="R65" s="575"/>
      <c r="S65" s="594"/>
      <c r="T65" s="575"/>
      <c r="U65" s="594"/>
      <c r="V65" s="575"/>
      <c r="W65" s="594"/>
      <c r="X65" s="575"/>
      <c r="Y65" s="594"/>
      <c r="Z65" s="575"/>
      <c r="AA65" s="594"/>
      <c r="AB65" s="575"/>
      <c r="AC65" s="594"/>
      <c r="AD65" s="575"/>
      <c r="AE65" s="594"/>
      <c r="AF65" s="575"/>
      <c r="AG65" s="594"/>
      <c r="AH65" s="575"/>
      <c r="AI65" s="594"/>
      <c r="AJ65" s="575"/>
      <c r="AK65" s="594"/>
      <c r="AL65" s="575"/>
      <c r="AM65" s="594"/>
      <c r="AN65" s="575"/>
      <c r="AO65" s="594"/>
      <c r="AP65" s="575"/>
      <c r="AQ65" s="594"/>
      <c r="AR65" s="575"/>
      <c r="AS65" s="594"/>
      <c r="AT65" s="575"/>
      <c r="AU65" s="594"/>
      <c r="AV65" s="575"/>
      <c r="AW65" s="594"/>
      <c r="AX65" s="575"/>
      <c r="AY65" s="594"/>
      <c r="AZ65" s="575"/>
      <c r="BA65" s="594"/>
      <c r="BB65" s="575"/>
      <c r="BC65" s="594"/>
      <c r="BD65" s="575"/>
      <c r="BE65" s="594"/>
      <c r="BF65" s="575"/>
      <c r="BG65" s="594"/>
      <c r="BH65" s="575"/>
      <c r="BI65" s="594"/>
      <c r="BJ65" s="575"/>
      <c r="BK65" s="598"/>
      <c r="CJ65" s="303"/>
      <c r="CK65" s="303"/>
      <c r="CL65" s="303"/>
      <c r="CM65" s="304"/>
      <c r="CN65" s="303"/>
      <c r="CO65" s="303"/>
      <c r="CP65" s="303"/>
      <c r="CQ65" s="303"/>
      <c r="CR65" s="303"/>
      <c r="CS65" s="303"/>
      <c r="CT65" s="303"/>
    </row>
    <row r="66" spans="1:98" s="13" customFormat="1">
      <c r="A66" s="35"/>
      <c r="B66" s="204" t="str">
        <f>Parameters!Q65</f>
        <v>M69_M70</v>
      </c>
      <c r="C66" s="205"/>
      <c r="D66" s="471" t="str">
        <f>Parameters!S65</f>
        <v>Legal and accounting activities; activities of head offices; management consultancy activities</v>
      </c>
      <c r="E66" s="472"/>
      <c r="F66" s="567">
        <v>28.017665383855881</v>
      </c>
      <c r="G66" s="568"/>
      <c r="H66" s="569">
        <v>31.738974658071051</v>
      </c>
      <c r="I66" s="568"/>
      <c r="J66" s="569">
        <v>37.169320266576079</v>
      </c>
      <c r="K66" s="568"/>
      <c r="L66" s="569">
        <v>40.051629060499941</v>
      </c>
      <c r="M66" s="568"/>
      <c r="N66" s="569">
        <v>33.955327898793435</v>
      </c>
      <c r="O66" s="568"/>
      <c r="P66" s="569">
        <v>42.064132089611391</v>
      </c>
      <c r="Q66" s="568"/>
      <c r="R66" s="569">
        <v>43.230844935922327</v>
      </c>
      <c r="S66" s="568"/>
      <c r="T66" s="569">
        <v>34.567031204401786</v>
      </c>
      <c r="U66" s="568"/>
      <c r="V66" s="569">
        <v>30.022553589589489</v>
      </c>
      <c r="W66" s="568"/>
      <c r="X66" s="569">
        <v>26.252676094490447</v>
      </c>
      <c r="Y66" s="568"/>
      <c r="Z66" s="569">
        <v>31.535227837806705</v>
      </c>
      <c r="AA66" s="568"/>
      <c r="AB66" s="569">
        <v>22.529766060430706</v>
      </c>
      <c r="AC66" s="568"/>
      <c r="AD66" s="569">
        <v>18.549406549426106</v>
      </c>
      <c r="AE66" s="568"/>
      <c r="AF66" s="569">
        <v>17.851057775540532</v>
      </c>
      <c r="AG66" s="568"/>
      <c r="AH66" s="569">
        <v>19.820117625507649</v>
      </c>
      <c r="AI66" s="568"/>
      <c r="AJ66" s="569">
        <v>25.159190714344469</v>
      </c>
      <c r="AK66" s="568"/>
      <c r="AL66" s="569">
        <v>27.037254012869688</v>
      </c>
      <c r="AM66" s="568"/>
      <c r="AN66" s="569">
        <v>29.640920598045529</v>
      </c>
      <c r="AO66" s="568"/>
      <c r="AP66" s="569">
        <v>25.588492175762823</v>
      </c>
      <c r="AQ66" s="568"/>
      <c r="AR66" s="569">
        <v>38.123235210892005</v>
      </c>
      <c r="AS66" s="568"/>
      <c r="AT66" s="569">
        <v>27.274801594051759</v>
      </c>
      <c r="AU66" s="568"/>
      <c r="AV66" s="569">
        <v>26.983985149031337</v>
      </c>
      <c r="AW66" s="568"/>
      <c r="AX66" s="569">
        <v>29.615772794580288</v>
      </c>
      <c r="AY66" s="568"/>
      <c r="AZ66" s="569">
        <v>28.489944771048133</v>
      </c>
      <c r="BA66" s="568"/>
      <c r="BB66" s="569">
        <v>28.51313203832887</v>
      </c>
      <c r="BC66" s="568"/>
      <c r="BD66" s="569">
        <v>25.132806971513634</v>
      </c>
      <c r="BE66" s="568"/>
      <c r="BF66" s="569">
        <v>28.106345120211106</v>
      </c>
      <c r="BG66" s="568"/>
      <c r="BH66" s="569">
        <v>27.364985735278832</v>
      </c>
      <c r="BI66" s="568"/>
      <c r="BJ66" s="569" t="s">
        <v>700</v>
      </c>
      <c r="BK66" s="571"/>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471" t="str">
        <f>Parameters!S66</f>
        <v>Architectural and engineering activities; technical testing and analysis</v>
      </c>
      <c r="E67" s="472"/>
      <c r="F67" s="567">
        <v>20.04935148664072</v>
      </c>
      <c r="G67" s="568"/>
      <c r="H67" s="569">
        <v>25.8642777945756</v>
      </c>
      <c r="I67" s="568"/>
      <c r="J67" s="569">
        <v>22.997777917985289</v>
      </c>
      <c r="K67" s="568"/>
      <c r="L67" s="569">
        <v>23.069613716191899</v>
      </c>
      <c r="M67" s="568"/>
      <c r="N67" s="569">
        <v>23.975588754487379</v>
      </c>
      <c r="O67" s="568"/>
      <c r="P67" s="569">
        <v>25.124497764431947</v>
      </c>
      <c r="Q67" s="568"/>
      <c r="R67" s="569">
        <v>22.915429898132651</v>
      </c>
      <c r="S67" s="568"/>
      <c r="T67" s="569">
        <v>19.626896480579823</v>
      </c>
      <c r="U67" s="568"/>
      <c r="V67" s="569">
        <v>16.799837587688479</v>
      </c>
      <c r="W67" s="568"/>
      <c r="X67" s="569">
        <v>13.804878407215066</v>
      </c>
      <c r="Y67" s="568"/>
      <c r="Z67" s="569">
        <v>12.658386349133723</v>
      </c>
      <c r="AA67" s="568"/>
      <c r="AB67" s="569">
        <v>11.138359053062722</v>
      </c>
      <c r="AC67" s="568"/>
      <c r="AD67" s="569">
        <v>11.039375600513855</v>
      </c>
      <c r="AE67" s="568"/>
      <c r="AF67" s="569">
        <v>11.527463754249526</v>
      </c>
      <c r="AG67" s="568"/>
      <c r="AH67" s="569">
        <v>10.238035362163767</v>
      </c>
      <c r="AI67" s="568"/>
      <c r="AJ67" s="569">
        <v>12.612913302980584</v>
      </c>
      <c r="AK67" s="568"/>
      <c r="AL67" s="569">
        <v>12.324840865634574</v>
      </c>
      <c r="AM67" s="568"/>
      <c r="AN67" s="569">
        <v>13.26529053610183</v>
      </c>
      <c r="AO67" s="568"/>
      <c r="AP67" s="569">
        <v>9.4557895972419139</v>
      </c>
      <c r="AQ67" s="568"/>
      <c r="AR67" s="569">
        <v>9.694562200571939</v>
      </c>
      <c r="AS67" s="568"/>
      <c r="AT67" s="569">
        <v>10.565254716685892</v>
      </c>
      <c r="AU67" s="568"/>
      <c r="AV67" s="569">
        <v>11.001650245166369</v>
      </c>
      <c r="AW67" s="568"/>
      <c r="AX67" s="569">
        <v>11.259138470099423</v>
      </c>
      <c r="AY67" s="568"/>
      <c r="AZ67" s="569">
        <v>10.803232835242357</v>
      </c>
      <c r="BA67" s="568"/>
      <c r="BB67" s="569">
        <v>9.7726077166476006</v>
      </c>
      <c r="BC67" s="568"/>
      <c r="BD67" s="569">
        <v>9.8742886809264565</v>
      </c>
      <c r="BE67" s="568"/>
      <c r="BF67" s="569">
        <v>11.547938171400476</v>
      </c>
      <c r="BG67" s="568"/>
      <c r="BH67" s="569">
        <v>10.985195775456521</v>
      </c>
      <c r="BI67" s="568"/>
      <c r="BJ67" s="569" t="s">
        <v>700</v>
      </c>
      <c r="BK67" s="571"/>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469" t="str">
        <f>Parameters!S67</f>
        <v>Scientific research and development</v>
      </c>
      <c r="E68" s="475"/>
      <c r="F68" s="572">
        <v>22.233743150626402</v>
      </c>
      <c r="G68" s="568"/>
      <c r="H68" s="573">
        <v>17.843620010173847</v>
      </c>
      <c r="I68" s="568"/>
      <c r="J68" s="573">
        <v>16.194082048927775</v>
      </c>
      <c r="K68" s="568"/>
      <c r="L68" s="573">
        <v>15.289509690099445</v>
      </c>
      <c r="M68" s="568"/>
      <c r="N68" s="573">
        <v>13.780849900542357</v>
      </c>
      <c r="O68" s="568"/>
      <c r="P68" s="573">
        <v>16.509030827522398</v>
      </c>
      <c r="Q68" s="568"/>
      <c r="R68" s="573">
        <v>12.174716924866155</v>
      </c>
      <c r="S68" s="568"/>
      <c r="T68" s="573">
        <v>9.7066946917275274</v>
      </c>
      <c r="U68" s="568"/>
      <c r="V68" s="573">
        <v>7.1686845886260846</v>
      </c>
      <c r="W68" s="568"/>
      <c r="X68" s="573">
        <v>6.7308880121251615</v>
      </c>
      <c r="Y68" s="568"/>
      <c r="Z68" s="573">
        <v>5.243277750055265</v>
      </c>
      <c r="AA68" s="568"/>
      <c r="AB68" s="573">
        <v>4.0312020919581952</v>
      </c>
      <c r="AC68" s="568"/>
      <c r="AD68" s="573">
        <v>3.5492733793539299</v>
      </c>
      <c r="AE68" s="568"/>
      <c r="AF68" s="573">
        <v>3.1044795945984465</v>
      </c>
      <c r="AG68" s="568"/>
      <c r="AH68" s="573">
        <v>2.9515220082565792</v>
      </c>
      <c r="AI68" s="568"/>
      <c r="AJ68" s="573">
        <v>3.6687547169277503</v>
      </c>
      <c r="AK68" s="568"/>
      <c r="AL68" s="573">
        <v>3.5906105874267209</v>
      </c>
      <c r="AM68" s="568"/>
      <c r="AN68" s="573">
        <v>3.7111945359203657</v>
      </c>
      <c r="AO68" s="568"/>
      <c r="AP68" s="573">
        <v>2.9303195848189998</v>
      </c>
      <c r="AQ68" s="568"/>
      <c r="AR68" s="573">
        <v>2.9394865862463626</v>
      </c>
      <c r="AS68" s="568"/>
      <c r="AT68" s="573">
        <v>2.950889078660853</v>
      </c>
      <c r="AU68" s="568"/>
      <c r="AV68" s="573">
        <v>2.7288518373825754</v>
      </c>
      <c r="AW68" s="568"/>
      <c r="AX68" s="573">
        <v>2.7445199872189447</v>
      </c>
      <c r="AY68" s="568"/>
      <c r="AZ68" s="573">
        <v>2.5348803242949742</v>
      </c>
      <c r="BA68" s="568"/>
      <c r="BB68" s="573">
        <v>2.6118071549303585</v>
      </c>
      <c r="BC68" s="568"/>
      <c r="BD68" s="573">
        <v>2.6131585343078347</v>
      </c>
      <c r="BE68" s="568"/>
      <c r="BF68" s="573">
        <v>2.5835140776475192</v>
      </c>
      <c r="BG68" s="568"/>
      <c r="BH68" s="573">
        <v>2.3284516317053572</v>
      </c>
      <c r="BI68" s="568"/>
      <c r="BJ68" s="573" t="s">
        <v>700</v>
      </c>
      <c r="BK68" s="571"/>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469" t="str">
        <f>Parameters!S68</f>
        <v>Advertising and market research; other professional, scientific and technical activities; veterinary activities</v>
      </c>
      <c r="E69" s="470"/>
      <c r="F69" s="603"/>
      <c r="G69" s="594"/>
      <c r="H69" s="575"/>
      <c r="I69" s="594"/>
      <c r="J69" s="575"/>
      <c r="K69" s="594"/>
      <c r="L69" s="575"/>
      <c r="M69" s="594"/>
      <c r="N69" s="575"/>
      <c r="O69" s="594"/>
      <c r="P69" s="575"/>
      <c r="Q69" s="594"/>
      <c r="R69" s="575"/>
      <c r="S69" s="594"/>
      <c r="T69" s="575"/>
      <c r="U69" s="594"/>
      <c r="V69" s="575"/>
      <c r="W69" s="594"/>
      <c r="X69" s="575"/>
      <c r="Y69" s="594"/>
      <c r="Z69" s="575"/>
      <c r="AA69" s="594"/>
      <c r="AB69" s="575"/>
      <c r="AC69" s="594"/>
      <c r="AD69" s="575"/>
      <c r="AE69" s="594"/>
      <c r="AF69" s="575"/>
      <c r="AG69" s="594"/>
      <c r="AH69" s="575"/>
      <c r="AI69" s="594"/>
      <c r="AJ69" s="575"/>
      <c r="AK69" s="594"/>
      <c r="AL69" s="575"/>
      <c r="AM69" s="594"/>
      <c r="AN69" s="575"/>
      <c r="AO69" s="594"/>
      <c r="AP69" s="575"/>
      <c r="AQ69" s="594"/>
      <c r="AR69" s="575"/>
      <c r="AS69" s="594"/>
      <c r="AT69" s="575"/>
      <c r="AU69" s="594"/>
      <c r="AV69" s="575"/>
      <c r="AW69" s="594"/>
      <c r="AX69" s="575"/>
      <c r="AY69" s="594"/>
      <c r="AZ69" s="575"/>
      <c r="BA69" s="594"/>
      <c r="BB69" s="575"/>
      <c r="BC69" s="594"/>
      <c r="BD69" s="575"/>
      <c r="BE69" s="594"/>
      <c r="BF69" s="575"/>
      <c r="BG69" s="594"/>
      <c r="BH69" s="575"/>
      <c r="BI69" s="594"/>
      <c r="BJ69" s="575"/>
      <c r="BK69" s="598"/>
      <c r="CJ69" s="303"/>
      <c r="CK69" s="303"/>
      <c r="CL69" s="303"/>
      <c r="CM69" s="304"/>
      <c r="CN69" s="303"/>
      <c r="CO69" s="303"/>
      <c r="CP69" s="303"/>
      <c r="CQ69" s="303"/>
      <c r="CR69" s="303"/>
      <c r="CS69" s="303"/>
      <c r="CT69" s="303"/>
    </row>
    <row r="70" spans="1:98" s="13" customFormat="1" ht="12.75" customHeight="1">
      <c r="A70" s="35"/>
      <c r="B70" s="204" t="str">
        <f>Parameters!Q69</f>
        <v>M73</v>
      </c>
      <c r="C70" s="205"/>
      <c r="D70" s="471" t="str">
        <f>Parameters!S69</f>
        <v>Advertising and market research</v>
      </c>
      <c r="E70" s="472"/>
      <c r="F70" s="567">
        <v>6.4736443915775608</v>
      </c>
      <c r="G70" s="568"/>
      <c r="H70" s="569">
        <v>6.5735786185548184</v>
      </c>
      <c r="I70" s="568"/>
      <c r="J70" s="569">
        <v>6.7265729513770287</v>
      </c>
      <c r="K70" s="568"/>
      <c r="L70" s="569">
        <v>7.6095840915868127</v>
      </c>
      <c r="M70" s="568"/>
      <c r="N70" s="569">
        <v>8.4761959696278772</v>
      </c>
      <c r="O70" s="568"/>
      <c r="P70" s="569">
        <v>9.4706259244639011</v>
      </c>
      <c r="Q70" s="568"/>
      <c r="R70" s="569">
        <v>8.0815244058615203</v>
      </c>
      <c r="S70" s="568"/>
      <c r="T70" s="569">
        <v>6.9273133016760973</v>
      </c>
      <c r="U70" s="568"/>
      <c r="V70" s="569">
        <v>6.3939895402618054</v>
      </c>
      <c r="W70" s="568"/>
      <c r="X70" s="569">
        <v>5.6164891453503767</v>
      </c>
      <c r="Y70" s="568"/>
      <c r="Z70" s="569">
        <v>5.2651175110232602</v>
      </c>
      <c r="AA70" s="568"/>
      <c r="AB70" s="569">
        <v>4.6117221149511245</v>
      </c>
      <c r="AC70" s="568"/>
      <c r="AD70" s="569">
        <v>4.6194868918361909</v>
      </c>
      <c r="AE70" s="568"/>
      <c r="AF70" s="569">
        <v>17.110245850122919</v>
      </c>
      <c r="AG70" s="568"/>
      <c r="AH70" s="569">
        <v>4.6536465915803564</v>
      </c>
      <c r="AI70" s="568"/>
      <c r="AJ70" s="569">
        <v>6.179207990966554</v>
      </c>
      <c r="AK70" s="568"/>
      <c r="AL70" s="569">
        <v>5.9528281936230085</v>
      </c>
      <c r="AM70" s="568"/>
      <c r="AN70" s="569">
        <v>7.9409786592854994</v>
      </c>
      <c r="AO70" s="568"/>
      <c r="AP70" s="569">
        <v>6.6571192654268998</v>
      </c>
      <c r="AQ70" s="568"/>
      <c r="AR70" s="569">
        <v>6.1565578071160161</v>
      </c>
      <c r="AS70" s="568"/>
      <c r="AT70" s="569">
        <v>7.6845999755285259</v>
      </c>
      <c r="AU70" s="568"/>
      <c r="AV70" s="569">
        <v>6.7417249143193363</v>
      </c>
      <c r="AW70" s="568"/>
      <c r="AX70" s="569">
        <v>6.8712199884857688</v>
      </c>
      <c r="AY70" s="568"/>
      <c r="AZ70" s="569">
        <v>6.9162986208995996</v>
      </c>
      <c r="BA70" s="568"/>
      <c r="BB70" s="569">
        <v>6.4908190910898371</v>
      </c>
      <c r="BC70" s="568"/>
      <c r="BD70" s="569">
        <v>6.8552442649817458</v>
      </c>
      <c r="BE70" s="568"/>
      <c r="BF70" s="569">
        <v>6.5487899245964991</v>
      </c>
      <c r="BG70" s="568"/>
      <c r="BH70" s="569">
        <v>6.3901406424081708</v>
      </c>
      <c r="BI70" s="568"/>
      <c r="BJ70" s="569" t="s">
        <v>700</v>
      </c>
      <c r="BK70" s="571"/>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471" t="str">
        <f>Parameters!S70</f>
        <v>Other professional, scientific and technical activities; veterinary activities</v>
      </c>
      <c r="E71" s="472"/>
      <c r="F71" s="567">
        <v>37.104479978713762</v>
      </c>
      <c r="G71" s="568"/>
      <c r="H71" s="569">
        <v>62.933520209330396</v>
      </c>
      <c r="I71" s="568"/>
      <c r="J71" s="569">
        <v>68.272554031314655</v>
      </c>
      <c r="K71" s="568"/>
      <c r="L71" s="569">
        <v>83.793510717940535</v>
      </c>
      <c r="M71" s="568"/>
      <c r="N71" s="569">
        <v>89.757681125085</v>
      </c>
      <c r="O71" s="568"/>
      <c r="P71" s="569">
        <v>112.88185399186978</v>
      </c>
      <c r="Q71" s="568"/>
      <c r="R71" s="569">
        <v>144.66501988624813</v>
      </c>
      <c r="S71" s="568"/>
      <c r="T71" s="569">
        <v>102.48480633210511</v>
      </c>
      <c r="U71" s="568"/>
      <c r="V71" s="569">
        <v>60.05009312317133</v>
      </c>
      <c r="W71" s="568"/>
      <c r="X71" s="569">
        <v>53.423502323090261</v>
      </c>
      <c r="Y71" s="568"/>
      <c r="Z71" s="569">
        <v>94.989805726071609</v>
      </c>
      <c r="AA71" s="568"/>
      <c r="AB71" s="569">
        <v>51.620492058441222</v>
      </c>
      <c r="AC71" s="568"/>
      <c r="AD71" s="569">
        <v>12.336576608569739</v>
      </c>
      <c r="AE71" s="568"/>
      <c r="AF71" s="569">
        <v>17.104834823205341</v>
      </c>
      <c r="AG71" s="568"/>
      <c r="AH71" s="569">
        <v>4.2275646273879603</v>
      </c>
      <c r="AI71" s="568"/>
      <c r="AJ71" s="569">
        <v>5.3001674623413324</v>
      </c>
      <c r="AK71" s="568"/>
      <c r="AL71" s="569">
        <v>5.0099436772154444</v>
      </c>
      <c r="AM71" s="568"/>
      <c r="AN71" s="569">
        <v>6.0164683479173782</v>
      </c>
      <c r="AO71" s="568"/>
      <c r="AP71" s="569">
        <v>5.5566927463823275</v>
      </c>
      <c r="AQ71" s="568"/>
      <c r="AR71" s="569">
        <v>28.169891214701376</v>
      </c>
      <c r="AS71" s="568"/>
      <c r="AT71" s="569">
        <v>39.167917726446937</v>
      </c>
      <c r="AU71" s="568"/>
      <c r="AV71" s="569">
        <v>17.08188875825568</v>
      </c>
      <c r="AW71" s="568"/>
      <c r="AX71" s="569">
        <v>15.037423178236265</v>
      </c>
      <c r="AY71" s="568"/>
      <c r="AZ71" s="569">
        <v>8.68865122131524</v>
      </c>
      <c r="BA71" s="568"/>
      <c r="BB71" s="569">
        <v>14.50645855469417</v>
      </c>
      <c r="BC71" s="568"/>
      <c r="BD71" s="569">
        <v>13.403988901698238</v>
      </c>
      <c r="BE71" s="568"/>
      <c r="BF71" s="569">
        <v>12.166082785758627</v>
      </c>
      <c r="BG71" s="568"/>
      <c r="BH71" s="569">
        <v>11.555045467213992</v>
      </c>
      <c r="BI71" s="568"/>
      <c r="BJ71" s="569" t="s">
        <v>700</v>
      </c>
      <c r="BK71" s="571"/>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479" t="str">
        <f>Parameters!S71</f>
        <v>Administrative and support service activities</v>
      </c>
      <c r="E72" s="481"/>
      <c r="F72" s="564">
        <v>48.795040315184835</v>
      </c>
      <c r="G72" s="568"/>
      <c r="H72" s="565">
        <v>49.163219400995345</v>
      </c>
      <c r="I72" s="568"/>
      <c r="J72" s="565">
        <v>52.310020867915611</v>
      </c>
      <c r="K72" s="568"/>
      <c r="L72" s="565">
        <v>57.82925653532763</v>
      </c>
      <c r="M72" s="568"/>
      <c r="N72" s="565">
        <v>50.756136530683747</v>
      </c>
      <c r="O72" s="568"/>
      <c r="P72" s="565">
        <v>74.229699105132354</v>
      </c>
      <c r="Q72" s="568"/>
      <c r="R72" s="565">
        <v>66.009221218910781</v>
      </c>
      <c r="S72" s="568"/>
      <c r="T72" s="565">
        <v>51.450227378094183</v>
      </c>
      <c r="U72" s="568"/>
      <c r="V72" s="565">
        <v>42.686483843445487</v>
      </c>
      <c r="W72" s="568"/>
      <c r="X72" s="565">
        <v>36.973069634900035</v>
      </c>
      <c r="Y72" s="568"/>
      <c r="Z72" s="565">
        <v>34.60426069881423</v>
      </c>
      <c r="AA72" s="568"/>
      <c r="AB72" s="565">
        <v>29.40270381609448</v>
      </c>
      <c r="AC72" s="568"/>
      <c r="AD72" s="565">
        <v>28.567449848951526</v>
      </c>
      <c r="AE72" s="568"/>
      <c r="AF72" s="565">
        <v>41.431384084779339</v>
      </c>
      <c r="AG72" s="568"/>
      <c r="AH72" s="565">
        <v>29.286432931273175</v>
      </c>
      <c r="AI72" s="568"/>
      <c r="AJ72" s="565">
        <v>36.204959286771327</v>
      </c>
      <c r="AK72" s="568"/>
      <c r="AL72" s="565">
        <v>36.08024327992824</v>
      </c>
      <c r="AM72" s="568"/>
      <c r="AN72" s="565">
        <v>41.846958244652484</v>
      </c>
      <c r="AO72" s="568"/>
      <c r="AP72" s="565">
        <v>38.74544504563324</v>
      </c>
      <c r="AQ72" s="568"/>
      <c r="AR72" s="565">
        <v>38.716832833144778</v>
      </c>
      <c r="AS72" s="568"/>
      <c r="AT72" s="565">
        <v>56.392181713269821</v>
      </c>
      <c r="AU72" s="568"/>
      <c r="AV72" s="565">
        <v>46.553616178018672</v>
      </c>
      <c r="AW72" s="568"/>
      <c r="AX72" s="565">
        <v>51.9237568929899</v>
      </c>
      <c r="AY72" s="568"/>
      <c r="AZ72" s="565">
        <v>48.527539986683834</v>
      </c>
      <c r="BA72" s="568"/>
      <c r="BB72" s="565">
        <v>58.707591867600073</v>
      </c>
      <c r="BC72" s="568"/>
      <c r="BD72" s="565">
        <v>55.678629347494969</v>
      </c>
      <c r="BE72" s="568"/>
      <c r="BF72" s="565">
        <v>51.346395207443848</v>
      </c>
      <c r="BG72" s="568"/>
      <c r="BH72" s="565">
        <v>48.005615231209262</v>
      </c>
      <c r="BI72" s="568"/>
      <c r="BJ72" s="565" t="s">
        <v>700</v>
      </c>
      <c r="BK72" s="571"/>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471" t="str">
        <f>Parameters!S72</f>
        <v>Rental and leasing activities</v>
      </c>
      <c r="E73" s="472"/>
      <c r="F73" s="567">
        <v>5.0530296678490227</v>
      </c>
      <c r="G73" s="568"/>
      <c r="H73" s="569">
        <v>4.3718131936984852</v>
      </c>
      <c r="I73" s="568"/>
      <c r="J73" s="569">
        <v>4.5402864853322571</v>
      </c>
      <c r="K73" s="568"/>
      <c r="L73" s="569">
        <v>4.6586363697293569</v>
      </c>
      <c r="M73" s="568"/>
      <c r="N73" s="569">
        <v>4.0402866401814199</v>
      </c>
      <c r="O73" s="568"/>
      <c r="P73" s="569">
        <v>5.3894142305282795</v>
      </c>
      <c r="Q73" s="568"/>
      <c r="R73" s="569">
        <v>5.2233332821168741</v>
      </c>
      <c r="S73" s="568"/>
      <c r="T73" s="569">
        <v>4.046044809260418</v>
      </c>
      <c r="U73" s="568"/>
      <c r="V73" s="569">
        <v>4.068110706823755</v>
      </c>
      <c r="W73" s="568"/>
      <c r="X73" s="569">
        <v>3.3556461165975779</v>
      </c>
      <c r="Y73" s="568"/>
      <c r="Z73" s="569">
        <v>3.5204897740492931</v>
      </c>
      <c r="AA73" s="568"/>
      <c r="AB73" s="569">
        <v>2.6892361722072118</v>
      </c>
      <c r="AC73" s="568"/>
      <c r="AD73" s="569">
        <v>2.4298045297384796</v>
      </c>
      <c r="AE73" s="568"/>
      <c r="AF73" s="569">
        <v>13.446374171980718</v>
      </c>
      <c r="AG73" s="568"/>
      <c r="AH73" s="569">
        <v>3.1095761306236884</v>
      </c>
      <c r="AI73" s="568"/>
      <c r="AJ73" s="569">
        <v>4.0395357680231623</v>
      </c>
      <c r="AK73" s="568"/>
      <c r="AL73" s="569">
        <v>3.0230774687501829</v>
      </c>
      <c r="AM73" s="568"/>
      <c r="AN73" s="569">
        <v>3.8205538980739919</v>
      </c>
      <c r="AO73" s="568"/>
      <c r="AP73" s="569">
        <v>6.0772701120002521</v>
      </c>
      <c r="AQ73" s="568"/>
      <c r="AR73" s="569">
        <v>4.5954209595251276</v>
      </c>
      <c r="AS73" s="568"/>
      <c r="AT73" s="569">
        <v>6.4970464114573092</v>
      </c>
      <c r="AU73" s="568"/>
      <c r="AV73" s="569">
        <v>7.8142665232148047</v>
      </c>
      <c r="AW73" s="568"/>
      <c r="AX73" s="569">
        <v>9.2036799189268752</v>
      </c>
      <c r="AY73" s="568"/>
      <c r="AZ73" s="569">
        <v>10.24071030147789</v>
      </c>
      <c r="BA73" s="568"/>
      <c r="BB73" s="569">
        <v>17.360781391137539</v>
      </c>
      <c r="BC73" s="568"/>
      <c r="BD73" s="569">
        <v>16.061850950014918</v>
      </c>
      <c r="BE73" s="568"/>
      <c r="BF73" s="569">
        <v>12.384418812060902</v>
      </c>
      <c r="BG73" s="568"/>
      <c r="BH73" s="569">
        <v>14.480514017735686</v>
      </c>
      <c r="BI73" s="568"/>
      <c r="BJ73" s="569" t="s">
        <v>700</v>
      </c>
      <c r="BK73" s="571"/>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471" t="str">
        <f>Parameters!S73</f>
        <v>Employment activities</v>
      </c>
      <c r="E74" s="472"/>
      <c r="F74" s="567">
        <v>4.3465078386258149</v>
      </c>
      <c r="G74" s="568"/>
      <c r="H74" s="569">
        <v>4.0035930277540137</v>
      </c>
      <c r="I74" s="568"/>
      <c r="J74" s="569">
        <v>4.0529325042808804</v>
      </c>
      <c r="K74" s="568"/>
      <c r="L74" s="569">
        <v>3.9638344984517184</v>
      </c>
      <c r="M74" s="568"/>
      <c r="N74" s="569">
        <v>3.9574528488588898</v>
      </c>
      <c r="O74" s="568"/>
      <c r="P74" s="569">
        <v>4.6529307210742923</v>
      </c>
      <c r="Q74" s="568"/>
      <c r="R74" s="569">
        <v>3.7896824523111587</v>
      </c>
      <c r="S74" s="568"/>
      <c r="T74" s="569">
        <v>3.3480305541832656</v>
      </c>
      <c r="U74" s="568"/>
      <c r="V74" s="569">
        <v>3.3502693956940059</v>
      </c>
      <c r="W74" s="568"/>
      <c r="X74" s="569">
        <v>3.4913786998696699</v>
      </c>
      <c r="Y74" s="568"/>
      <c r="Z74" s="569">
        <v>3.7725740046590368</v>
      </c>
      <c r="AA74" s="568"/>
      <c r="AB74" s="569">
        <v>3.6548472764155164</v>
      </c>
      <c r="AC74" s="568"/>
      <c r="AD74" s="569">
        <v>4.6164599206594916</v>
      </c>
      <c r="AE74" s="568"/>
      <c r="AF74" s="569">
        <v>5.7570331239780934</v>
      </c>
      <c r="AG74" s="568"/>
      <c r="AH74" s="569">
        <v>4.6761783216146178</v>
      </c>
      <c r="AI74" s="568"/>
      <c r="AJ74" s="569">
        <v>6.2346265375015291</v>
      </c>
      <c r="AK74" s="568"/>
      <c r="AL74" s="569">
        <v>7.6205436009976442</v>
      </c>
      <c r="AM74" s="568"/>
      <c r="AN74" s="569">
        <v>8.7045070737091077</v>
      </c>
      <c r="AO74" s="568"/>
      <c r="AP74" s="569">
        <v>7.0804610867538731</v>
      </c>
      <c r="AQ74" s="568"/>
      <c r="AR74" s="569">
        <v>7.1041782244897176</v>
      </c>
      <c r="AS74" s="568"/>
      <c r="AT74" s="569">
        <v>8.6096899712219486</v>
      </c>
      <c r="AU74" s="568"/>
      <c r="AV74" s="569">
        <v>8.5169131644063487</v>
      </c>
      <c r="AW74" s="568"/>
      <c r="AX74" s="569">
        <v>7.501054709795377</v>
      </c>
      <c r="AY74" s="568"/>
      <c r="AZ74" s="569">
        <v>6.7819448880136228</v>
      </c>
      <c r="BA74" s="568"/>
      <c r="BB74" s="569">
        <v>6.7160493661134648</v>
      </c>
      <c r="BC74" s="568"/>
      <c r="BD74" s="569">
        <v>6.4994856015985052</v>
      </c>
      <c r="BE74" s="568"/>
      <c r="BF74" s="569">
        <v>5.9064157603320684</v>
      </c>
      <c r="BG74" s="568"/>
      <c r="BH74" s="569">
        <v>4.77487347798324</v>
      </c>
      <c r="BI74" s="568"/>
      <c r="BJ74" s="569" t="s">
        <v>700</v>
      </c>
      <c r="BK74" s="571"/>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471" t="str">
        <f>Parameters!S74</f>
        <v>Travel agency, tour operator reservation service and related activities</v>
      </c>
      <c r="E75" s="472"/>
      <c r="F75" s="567">
        <v>3.9734384260471258</v>
      </c>
      <c r="G75" s="568"/>
      <c r="H75" s="569">
        <v>3.3347229354433727</v>
      </c>
      <c r="I75" s="568"/>
      <c r="J75" s="569">
        <v>3.8866170207398687</v>
      </c>
      <c r="K75" s="568"/>
      <c r="L75" s="569">
        <v>4.5227571345883044</v>
      </c>
      <c r="M75" s="568"/>
      <c r="N75" s="569">
        <v>4.1550129039956403</v>
      </c>
      <c r="O75" s="568"/>
      <c r="P75" s="569">
        <v>3.6388997329462973</v>
      </c>
      <c r="Q75" s="568"/>
      <c r="R75" s="569">
        <v>3.2279303467972014</v>
      </c>
      <c r="S75" s="568"/>
      <c r="T75" s="569">
        <v>2.5585851170881906</v>
      </c>
      <c r="U75" s="568"/>
      <c r="V75" s="569">
        <v>2.4382527771878144</v>
      </c>
      <c r="W75" s="568"/>
      <c r="X75" s="569">
        <v>2.109335545298987</v>
      </c>
      <c r="Y75" s="568"/>
      <c r="Z75" s="569">
        <v>1.7686781298066456</v>
      </c>
      <c r="AA75" s="568"/>
      <c r="AB75" s="569">
        <v>1.2260607167224389</v>
      </c>
      <c r="AC75" s="568"/>
      <c r="AD75" s="569">
        <v>1.3524760037166217</v>
      </c>
      <c r="AE75" s="568"/>
      <c r="AF75" s="569">
        <v>1.2797912769113446</v>
      </c>
      <c r="AG75" s="568"/>
      <c r="AH75" s="569">
        <v>1.2494884643119799</v>
      </c>
      <c r="AI75" s="568"/>
      <c r="AJ75" s="569">
        <v>1.5183708819413468</v>
      </c>
      <c r="AK75" s="568"/>
      <c r="AL75" s="569">
        <v>1.627619873909786</v>
      </c>
      <c r="AM75" s="568"/>
      <c r="AN75" s="569">
        <v>1.7729126103962594</v>
      </c>
      <c r="AO75" s="568"/>
      <c r="AP75" s="569">
        <v>1.3990676147970278</v>
      </c>
      <c r="AQ75" s="568"/>
      <c r="AR75" s="569">
        <v>1.3640213885765784</v>
      </c>
      <c r="AS75" s="568"/>
      <c r="AT75" s="569">
        <v>1.8665575552095255</v>
      </c>
      <c r="AU75" s="568"/>
      <c r="AV75" s="569">
        <v>1.6394879616740088</v>
      </c>
      <c r="AW75" s="568"/>
      <c r="AX75" s="569">
        <v>2.0758847827673663</v>
      </c>
      <c r="AY75" s="568"/>
      <c r="AZ75" s="569">
        <v>1.7232947522191828</v>
      </c>
      <c r="BA75" s="568"/>
      <c r="BB75" s="569">
        <v>1.8872864683937915</v>
      </c>
      <c r="BC75" s="568"/>
      <c r="BD75" s="569">
        <v>1.3477818140056257</v>
      </c>
      <c r="BE75" s="568"/>
      <c r="BF75" s="569">
        <v>1.3595405858746563</v>
      </c>
      <c r="BG75" s="568"/>
      <c r="BH75" s="569">
        <v>1.1623480550542193</v>
      </c>
      <c r="BI75" s="568"/>
      <c r="BJ75" s="569" t="s">
        <v>700</v>
      </c>
      <c r="BK75" s="571"/>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471" t="str">
        <f>Parameters!S75</f>
        <v>Security and investigation, service and landscape, office administrative and support activities</v>
      </c>
      <c r="E76" s="500"/>
      <c r="F76" s="567">
        <v>35.422064382662874</v>
      </c>
      <c r="G76" s="568"/>
      <c r="H76" s="569">
        <v>37.453090244099471</v>
      </c>
      <c r="I76" s="568"/>
      <c r="J76" s="569">
        <v>39.8301848575626</v>
      </c>
      <c r="K76" s="568"/>
      <c r="L76" s="569">
        <v>44.684028532558251</v>
      </c>
      <c r="M76" s="568"/>
      <c r="N76" s="569">
        <v>38.603384137647801</v>
      </c>
      <c r="O76" s="568"/>
      <c r="P76" s="569">
        <v>60.548454420583482</v>
      </c>
      <c r="Q76" s="568"/>
      <c r="R76" s="569">
        <v>53.768275137685542</v>
      </c>
      <c r="S76" s="568"/>
      <c r="T76" s="569">
        <v>41.497566897562308</v>
      </c>
      <c r="U76" s="568"/>
      <c r="V76" s="569">
        <v>32.829850963739908</v>
      </c>
      <c r="W76" s="568"/>
      <c r="X76" s="569">
        <v>28.016709273133802</v>
      </c>
      <c r="Y76" s="568"/>
      <c r="Z76" s="569">
        <v>25.542518790299258</v>
      </c>
      <c r="AA76" s="568"/>
      <c r="AB76" s="569">
        <v>21.832559650749314</v>
      </c>
      <c r="AC76" s="568"/>
      <c r="AD76" s="569">
        <v>20.168709394836934</v>
      </c>
      <c r="AE76" s="568"/>
      <c r="AF76" s="569">
        <v>20.94818551190918</v>
      </c>
      <c r="AG76" s="568"/>
      <c r="AH76" s="569">
        <v>20.251190014722891</v>
      </c>
      <c r="AI76" s="568"/>
      <c r="AJ76" s="569">
        <v>24.412426099305293</v>
      </c>
      <c r="AK76" s="568"/>
      <c r="AL76" s="569">
        <v>23.809002336270627</v>
      </c>
      <c r="AM76" s="568"/>
      <c r="AN76" s="569">
        <v>27.548984662473121</v>
      </c>
      <c r="AO76" s="568"/>
      <c r="AP76" s="569">
        <v>24.188646232082085</v>
      </c>
      <c r="AQ76" s="568"/>
      <c r="AR76" s="569">
        <v>25.653212260553353</v>
      </c>
      <c r="AS76" s="568"/>
      <c r="AT76" s="569">
        <v>39.418887775381037</v>
      </c>
      <c r="AU76" s="568"/>
      <c r="AV76" s="569">
        <v>28.582948528723513</v>
      </c>
      <c r="AW76" s="568"/>
      <c r="AX76" s="569">
        <v>33.143137481500275</v>
      </c>
      <c r="AY76" s="568"/>
      <c r="AZ76" s="569">
        <v>29.781590044973143</v>
      </c>
      <c r="BA76" s="568"/>
      <c r="BB76" s="569">
        <v>32.743474641955274</v>
      </c>
      <c r="BC76" s="568"/>
      <c r="BD76" s="569">
        <v>31.769510981875921</v>
      </c>
      <c r="BE76" s="568"/>
      <c r="BF76" s="569">
        <v>31.696020049176223</v>
      </c>
      <c r="BG76" s="568"/>
      <c r="BH76" s="569">
        <v>27.58787968043611</v>
      </c>
      <c r="BI76" s="568"/>
      <c r="BJ76" s="569" t="s">
        <v>700</v>
      </c>
      <c r="BK76" s="571"/>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479" t="str">
        <f>Parameters!S76</f>
        <v>Public administration and defence; compulsory social security</v>
      </c>
      <c r="E77" s="481"/>
      <c r="F77" s="564">
        <v>143.52635947157231</v>
      </c>
      <c r="G77" s="568"/>
      <c r="H77" s="565">
        <v>137.9882690681184</v>
      </c>
      <c r="I77" s="568"/>
      <c r="J77" s="565">
        <v>143.41851476521305</v>
      </c>
      <c r="K77" s="568"/>
      <c r="L77" s="565">
        <v>138.94964221068125</v>
      </c>
      <c r="M77" s="568"/>
      <c r="N77" s="565">
        <v>136.83367612783766</v>
      </c>
      <c r="O77" s="568"/>
      <c r="P77" s="565">
        <v>151.86000860262362</v>
      </c>
      <c r="Q77" s="568"/>
      <c r="R77" s="565">
        <v>131.19016905527715</v>
      </c>
      <c r="S77" s="568"/>
      <c r="T77" s="565">
        <v>109.9281725897183</v>
      </c>
      <c r="U77" s="568"/>
      <c r="V77" s="565">
        <v>99.507268564712675</v>
      </c>
      <c r="W77" s="568"/>
      <c r="X77" s="565">
        <v>83.252512290196947</v>
      </c>
      <c r="Y77" s="568"/>
      <c r="Z77" s="565">
        <v>73.982136139612351</v>
      </c>
      <c r="AA77" s="568"/>
      <c r="AB77" s="565">
        <v>62.700874783754493</v>
      </c>
      <c r="AC77" s="568"/>
      <c r="AD77" s="565">
        <v>60.697697376108451</v>
      </c>
      <c r="AE77" s="568"/>
      <c r="AF77" s="565">
        <v>59.506049119779263</v>
      </c>
      <c r="AG77" s="568"/>
      <c r="AH77" s="565">
        <v>61.05450074355884</v>
      </c>
      <c r="AI77" s="568"/>
      <c r="AJ77" s="565">
        <v>80.786677880198667</v>
      </c>
      <c r="AK77" s="568"/>
      <c r="AL77" s="565">
        <v>74.101404797406587</v>
      </c>
      <c r="AM77" s="568"/>
      <c r="AN77" s="565">
        <v>77.418428890155653</v>
      </c>
      <c r="AO77" s="568"/>
      <c r="AP77" s="565">
        <v>51.1433006781077</v>
      </c>
      <c r="AQ77" s="568"/>
      <c r="AR77" s="565">
        <v>52.906834332306346</v>
      </c>
      <c r="AS77" s="568"/>
      <c r="AT77" s="565">
        <v>52.162385979481051</v>
      </c>
      <c r="AU77" s="568"/>
      <c r="AV77" s="565">
        <v>51.261200030472502</v>
      </c>
      <c r="AW77" s="568"/>
      <c r="AX77" s="565">
        <v>50.98960329165962</v>
      </c>
      <c r="AY77" s="568"/>
      <c r="AZ77" s="565">
        <v>47.245774719284057</v>
      </c>
      <c r="BA77" s="568"/>
      <c r="BB77" s="565">
        <v>50.751918819478007</v>
      </c>
      <c r="BC77" s="568"/>
      <c r="BD77" s="565">
        <v>50.005760582027065</v>
      </c>
      <c r="BE77" s="568"/>
      <c r="BF77" s="565">
        <v>48.297971199256182</v>
      </c>
      <c r="BG77" s="568"/>
      <c r="BH77" s="565">
        <v>42.045372785793511</v>
      </c>
      <c r="BI77" s="568"/>
      <c r="BJ77" s="565" t="s">
        <v>700</v>
      </c>
      <c r="BK77" s="571"/>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479" t="str">
        <f>Parameters!S77</f>
        <v>Education</v>
      </c>
      <c r="E78" s="481"/>
      <c r="F78" s="564">
        <v>183.23445035314319</v>
      </c>
      <c r="G78" s="568"/>
      <c r="H78" s="565">
        <v>162.01798453637161</v>
      </c>
      <c r="I78" s="568"/>
      <c r="J78" s="565">
        <v>163.12762748596296</v>
      </c>
      <c r="K78" s="568"/>
      <c r="L78" s="565">
        <v>158.91292642075638</v>
      </c>
      <c r="M78" s="568"/>
      <c r="N78" s="565">
        <v>158.62303858121251</v>
      </c>
      <c r="O78" s="568"/>
      <c r="P78" s="565">
        <v>185.34762697068064</v>
      </c>
      <c r="Q78" s="568"/>
      <c r="R78" s="565">
        <v>154.15407986751967</v>
      </c>
      <c r="S78" s="568"/>
      <c r="T78" s="565">
        <v>126.82390647009883</v>
      </c>
      <c r="U78" s="568"/>
      <c r="V78" s="565">
        <v>111.99768034477009</v>
      </c>
      <c r="W78" s="568"/>
      <c r="X78" s="565">
        <v>89.078662105474578</v>
      </c>
      <c r="Y78" s="568"/>
      <c r="Z78" s="565">
        <v>67.038291534022932</v>
      </c>
      <c r="AA78" s="568"/>
      <c r="AB78" s="565">
        <v>55.785312845228574</v>
      </c>
      <c r="AC78" s="568"/>
      <c r="AD78" s="565">
        <v>54.080098624069663</v>
      </c>
      <c r="AE78" s="568"/>
      <c r="AF78" s="565">
        <v>54.779879108692974</v>
      </c>
      <c r="AG78" s="568"/>
      <c r="AH78" s="565">
        <v>53.51383689770006</v>
      </c>
      <c r="AI78" s="568"/>
      <c r="AJ78" s="565">
        <v>64.761528620255916</v>
      </c>
      <c r="AK78" s="568"/>
      <c r="AL78" s="565">
        <v>63.628884237526776</v>
      </c>
      <c r="AM78" s="568"/>
      <c r="AN78" s="565">
        <v>67.220521943300056</v>
      </c>
      <c r="AO78" s="568"/>
      <c r="AP78" s="565">
        <v>55.577892684889953</v>
      </c>
      <c r="AQ78" s="568"/>
      <c r="AR78" s="565">
        <v>57.044214155820022</v>
      </c>
      <c r="AS78" s="568"/>
      <c r="AT78" s="565">
        <v>55.98606021608353</v>
      </c>
      <c r="AU78" s="568"/>
      <c r="AV78" s="565">
        <v>54.853597276669063</v>
      </c>
      <c r="AW78" s="568"/>
      <c r="AX78" s="565">
        <v>54.494741376530563</v>
      </c>
      <c r="AY78" s="568"/>
      <c r="AZ78" s="565">
        <v>51.045905475217978</v>
      </c>
      <c r="BA78" s="568"/>
      <c r="BB78" s="565">
        <v>52.542414316182231</v>
      </c>
      <c r="BC78" s="568"/>
      <c r="BD78" s="565">
        <v>51.821467714490637</v>
      </c>
      <c r="BE78" s="568"/>
      <c r="BF78" s="565">
        <v>50.95739579716551</v>
      </c>
      <c r="BG78" s="568"/>
      <c r="BH78" s="565">
        <v>44.855205618789832</v>
      </c>
      <c r="BI78" s="568"/>
      <c r="BJ78" s="565" t="s">
        <v>700</v>
      </c>
      <c r="BK78" s="571"/>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479" t="str">
        <f>Parameters!S78</f>
        <v>Human health and social work activities</v>
      </c>
      <c r="E79" s="481"/>
      <c r="F79" s="564">
        <v>136.00245334902243</v>
      </c>
      <c r="G79" s="568"/>
      <c r="H79" s="565">
        <v>133.33152598205149</v>
      </c>
      <c r="I79" s="568"/>
      <c r="J79" s="565">
        <v>130.58574548319189</v>
      </c>
      <c r="K79" s="568"/>
      <c r="L79" s="565">
        <v>126.98318614109212</v>
      </c>
      <c r="M79" s="568"/>
      <c r="N79" s="565">
        <v>127.51547759041472</v>
      </c>
      <c r="O79" s="568"/>
      <c r="P79" s="565">
        <v>149.95539422041196</v>
      </c>
      <c r="Q79" s="568"/>
      <c r="R79" s="565">
        <v>128.64135895768715</v>
      </c>
      <c r="S79" s="568"/>
      <c r="T79" s="565">
        <v>105.70869584889694</v>
      </c>
      <c r="U79" s="568"/>
      <c r="V79" s="565">
        <v>91.081649926029897</v>
      </c>
      <c r="W79" s="568"/>
      <c r="X79" s="565">
        <v>70.354818525818956</v>
      </c>
      <c r="Y79" s="568"/>
      <c r="Z79" s="565">
        <v>52.81183784230133</v>
      </c>
      <c r="AA79" s="568"/>
      <c r="AB79" s="565">
        <v>43.627131354123136</v>
      </c>
      <c r="AC79" s="568"/>
      <c r="AD79" s="565">
        <v>45.924342550408902</v>
      </c>
      <c r="AE79" s="568"/>
      <c r="AF79" s="565">
        <v>45.639697269964415</v>
      </c>
      <c r="AG79" s="568"/>
      <c r="AH79" s="565">
        <v>42.477103794163135</v>
      </c>
      <c r="AI79" s="568"/>
      <c r="AJ79" s="565">
        <v>52.65207814513353</v>
      </c>
      <c r="AK79" s="568"/>
      <c r="AL79" s="565">
        <v>50.74641450937191</v>
      </c>
      <c r="AM79" s="568"/>
      <c r="AN79" s="565">
        <v>54.0517958512308</v>
      </c>
      <c r="AO79" s="568"/>
      <c r="AP79" s="565">
        <v>42.926493735953045</v>
      </c>
      <c r="AQ79" s="568"/>
      <c r="AR79" s="565">
        <v>45.120093246103252</v>
      </c>
      <c r="AS79" s="568"/>
      <c r="AT79" s="565">
        <v>44.963836933070219</v>
      </c>
      <c r="AU79" s="568"/>
      <c r="AV79" s="565">
        <v>44.849312396458664</v>
      </c>
      <c r="AW79" s="568"/>
      <c r="AX79" s="565">
        <v>45.099582944072871</v>
      </c>
      <c r="AY79" s="568"/>
      <c r="AZ79" s="565">
        <v>41.594318780663357</v>
      </c>
      <c r="BA79" s="568"/>
      <c r="BB79" s="565">
        <v>43.228348015126549</v>
      </c>
      <c r="BC79" s="568"/>
      <c r="BD79" s="565">
        <v>42.976820595628283</v>
      </c>
      <c r="BE79" s="568"/>
      <c r="BF79" s="565">
        <v>42.661407249428279</v>
      </c>
      <c r="BG79" s="568"/>
      <c r="BH79" s="565">
        <v>38.049209263140476</v>
      </c>
      <c r="BI79" s="568"/>
      <c r="BJ79" s="565" t="s">
        <v>700</v>
      </c>
      <c r="BK79" s="571"/>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471" t="str">
        <f>Parameters!S79</f>
        <v>Human health activities</v>
      </c>
      <c r="E80" s="500"/>
      <c r="F80" s="567">
        <v>101.71296862005933</v>
      </c>
      <c r="G80" s="568"/>
      <c r="H80" s="569">
        <v>99.571524456585166</v>
      </c>
      <c r="I80" s="568"/>
      <c r="J80" s="569">
        <v>100.12935799469621</v>
      </c>
      <c r="K80" s="568"/>
      <c r="L80" s="569">
        <v>96.471879944307929</v>
      </c>
      <c r="M80" s="568"/>
      <c r="N80" s="569">
        <v>97.279487578658717</v>
      </c>
      <c r="O80" s="568"/>
      <c r="P80" s="569">
        <v>115.13579369681021</v>
      </c>
      <c r="Q80" s="568"/>
      <c r="R80" s="569">
        <v>97.541153658594027</v>
      </c>
      <c r="S80" s="568"/>
      <c r="T80" s="569">
        <v>80.523743846061592</v>
      </c>
      <c r="U80" s="568"/>
      <c r="V80" s="569">
        <v>70.519287074044357</v>
      </c>
      <c r="W80" s="568"/>
      <c r="X80" s="569">
        <v>54.46280933246021</v>
      </c>
      <c r="Y80" s="568"/>
      <c r="Z80" s="569">
        <v>40.656362397556727</v>
      </c>
      <c r="AA80" s="568"/>
      <c r="AB80" s="569">
        <v>32.670008534532364</v>
      </c>
      <c r="AC80" s="568"/>
      <c r="AD80" s="569">
        <v>34.825565983937544</v>
      </c>
      <c r="AE80" s="568"/>
      <c r="AF80" s="569">
        <v>35.596132618968085</v>
      </c>
      <c r="AG80" s="568"/>
      <c r="AH80" s="569">
        <v>33.604590463123685</v>
      </c>
      <c r="AI80" s="568"/>
      <c r="AJ80" s="569">
        <v>42.242221464206779</v>
      </c>
      <c r="AK80" s="568"/>
      <c r="AL80" s="569">
        <v>40.319965417403012</v>
      </c>
      <c r="AM80" s="568"/>
      <c r="AN80" s="569">
        <v>42.995695144418562</v>
      </c>
      <c r="AO80" s="568"/>
      <c r="AP80" s="569">
        <v>33.014579005434697</v>
      </c>
      <c r="AQ80" s="568"/>
      <c r="AR80" s="569">
        <v>34.753454940044129</v>
      </c>
      <c r="AS80" s="568"/>
      <c r="AT80" s="569">
        <v>34.560070494769022</v>
      </c>
      <c r="AU80" s="568"/>
      <c r="AV80" s="569">
        <v>34.372025405751074</v>
      </c>
      <c r="AW80" s="568"/>
      <c r="AX80" s="569">
        <v>34.49399488607127</v>
      </c>
      <c r="AY80" s="568"/>
      <c r="AZ80" s="569">
        <v>31.91977142341554</v>
      </c>
      <c r="BA80" s="568"/>
      <c r="BB80" s="569">
        <v>33.010515982340465</v>
      </c>
      <c r="BC80" s="568"/>
      <c r="BD80" s="569">
        <v>32.835087437764599</v>
      </c>
      <c r="BE80" s="568"/>
      <c r="BF80" s="569">
        <v>32.624902195727429</v>
      </c>
      <c r="BG80" s="568"/>
      <c r="BH80" s="569">
        <v>29.230506499908408</v>
      </c>
      <c r="BI80" s="568"/>
      <c r="BJ80" s="569" t="s">
        <v>700</v>
      </c>
      <c r="BK80" s="571"/>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471" t="str">
        <f>Parameters!S80</f>
        <v>Residential care activities and social work activities without accommodation</v>
      </c>
      <c r="E81" s="500"/>
      <c r="F81" s="567">
        <v>34.289484728963096</v>
      </c>
      <c r="G81" s="568"/>
      <c r="H81" s="569">
        <v>33.760001525466329</v>
      </c>
      <c r="I81" s="568"/>
      <c r="J81" s="569">
        <v>30.456387488495675</v>
      </c>
      <c r="K81" s="568"/>
      <c r="L81" s="569">
        <v>30.511306196784187</v>
      </c>
      <c r="M81" s="568"/>
      <c r="N81" s="569">
        <v>30.235990011756002</v>
      </c>
      <c r="O81" s="568"/>
      <c r="P81" s="569">
        <v>34.819600523601736</v>
      </c>
      <c r="Q81" s="568"/>
      <c r="R81" s="569">
        <v>31.100205299093115</v>
      </c>
      <c r="S81" s="568"/>
      <c r="T81" s="569">
        <v>25.184952002835345</v>
      </c>
      <c r="U81" s="568"/>
      <c r="V81" s="569">
        <v>20.562362851985537</v>
      </c>
      <c r="W81" s="568"/>
      <c r="X81" s="569">
        <v>15.892009193358748</v>
      </c>
      <c r="Y81" s="568"/>
      <c r="Z81" s="569">
        <v>12.155475444744605</v>
      </c>
      <c r="AA81" s="568"/>
      <c r="AB81" s="569">
        <v>10.957122819590774</v>
      </c>
      <c r="AC81" s="568"/>
      <c r="AD81" s="569">
        <v>11.098776566471358</v>
      </c>
      <c r="AE81" s="568"/>
      <c r="AF81" s="569">
        <v>10.043564650996334</v>
      </c>
      <c r="AG81" s="568"/>
      <c r="AH81" s="569">
        <v>8.8725133310394515</v>
      </c>
      <c r="AI81" s="568"/>
      <c r="AJ81" s="569">
        <v>10.409856680926751</v>
      </c>
      <c r="AK81" s="568"/>
      <c r="AL81" s="569">
        <v>10.426449091968898</v>
      </c>
      <c r="AM81" s="568"/>
      <c r="AN81" s="569">
        <v>11.05610070681224</v>
      </c>
      <c r="AO81" s="568"/>
      <c r="AP81" s="569">
        <v>9.9119147305183439</v>
      </c>
      <c r="AQ81" s="568"/>
      <c r="AR81" s="569">
        <v>10.366638306059121</v>
      </c>
      <c r="AS81" s="568"/>
      <c r="AT81" s="569">
        <v>10.403766438301199</v>
      </c>
      <c r="AU81" s="568"/>
      <c r="AV81" s="569">
        <v>10.477286990707588</v>
      </c>
      <c r="AW81" s="568"/>
      <c r="AX81" s="569">
        <v>10.605588058001603</v>
      </c>
      <c r="AY81" s="568"/>
      <c r="AZ81" s="569">
        <v>9.6745473572478158</v>
      </c>
      <c r="BA81" s="568"/>
      <c r="BB81" s="569">
        <v>10.217832032786086</v>
      </c>
      <c r="BC81" s="568"/>
      <c r="BD81" s="569">
        <v>10.141733157863685</v>
      </c>
      <c r="BE81" s="568"/>
      <c r="BF81" s="569">
        <v>10.036505053700846</v>
      </c>
      <c r="BG81" s="568"/>
      <c r="BH81" s="569">
        <v>8.8187027632320696</v>
      </c>
      <c r="BI81" s="568"/>
      <c r="BJ81" s="569" t="s">
        <v>700</v>
      </c>
      <c r="BK81" s="571"/>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479" t="str">
        <f>Parameters!S81</f>
        <v>Arts, entertainment and recreation</v>
      </c>
      <c r="E82" s="481"/>
      <c r="F82" s="564">
        <v>34.275001190639998</v>
      </c>
      <c r="G82" s="568"/>
      <c r="H82" s="565">
        <v>28.072230194988528</v>
      </c>
      <c r="I82" s="568"/>
      <c r="J82" s="565">
        <v>28.369839331506476</v>
      </c>
      <c r="K82" s="568"/>
      <c r="L82" s="565">
        <v>26.254568818992848</v>
      </c>
      <c r="M82" s="568"/>
      <c r="N82" s="565">
        <v>26.465253743367839</v>
      </c>
      <c r="O82" s="568"/>
      <c r="P82" s="565">
        <v>28.334373330605104</v>
      </c>
      <c r="Q82" s="568"/>
      <c r="R82" s="565">
        <v>24.572690588617995</v>
      </c>
      <c r="S82" s="568"/>
      <c r="T82" s="565">
        <v>21.168443618849825</v>
      </c>
      <c r="U82" s="568"/>
      <c r="V82" s="565">
        <v>18.036518696942792</v>
      </c>
      <c r="W82" s="568"/>
      <c r="X82" s="565">
        <v>14.45849117824854</v>
      </c>
      <c r="Y82" s="568"/>
      <c r="Z82" s="565">
        <v>13.444901226574666</v>
      </c>
      <c r="AA82" s="568"/>
      <c r="AB82" s="565">
        <v>10.995859911864038</v>
      </c>
      <c r="AC82" s="568"/>
      <c r="AD82" s="565">
        <v>11.952935667414843</v>
      </c>
      <c r="AE82" s="568"/>
      <c r="AF82" s="565">
        <v>10.117464366342524</v>
      </c>
      <c r="AG82" s="568"/>
      <c r="AH82" s="565">
        <v>12.120129637403091</v>
      </c>
      <c r="AI82" s="568"/>
      <c r="AJ82" s="565">
        <v>16.378271482505252</v>
      </c>
      <c r="AK82" s="568"/>
      <c r="AL82" s="565">
        <v>16.119452853220167</v>
      </c>
      <c r="AM82" s="568"/>
      <c r="AN82" s="565">
        <v>17.754403463650441</v>
      </c>
      <c r="AO82" s="568"/>
      <c r="AP82" s="565">
        <v>9.3744586693946523</v>
      </c>
      <c r="AQ82" s="568"/>
      <c r="AR82" s="565">
        <v>10.276908006803412</v>
      </c>
      <c r="AS82" s="568"/>
      <c r="AT82" s="565">
        <v>10.520755829742168</v>
      </c>
      <c r="AU82" s="568"/>
      <c r="AV82" s="565">
        <v>10.522784504385285</v>
      </c>
      <c r="AW82" s="568"/>
      <c r="AX82" s="565">
        <v>10.726947887468246</v>
      </c>
      <c r="AY82" s="568"/>
      <c r="AZ82" s="565">
        <v>9.7683012433540455</v>
      </c>
      <c r="BA82" s="568"/>
      <c r="BB82" s="565">
        <v>9.8501368699989236</v>
      </c>
      <c r="BC82" s="568"/>
      <c r="BD82" s="565">
        <v>9.7572755994108853</v>
      </c>
      <c r="BE82" s="568"/>
      <c r="BF82" s="565">
        <v>9.2635123051379225</v>
      </c>
      <c r="BG82" s="568"/>
      <c r="BH82" s="565">
        <v>8.9312136636413122</v>
      </c>
      <c r="BI82" s="568"/>
      <c r="BJ82" s="565" t="s">
        <v>700</v>
      </c>
      <c r="BK82" s="571"/>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471" t="str">
        <f>Parameters!S82</f>
        <v>Creative, arts and entertainment activities; libraries, archives, museums and other cultural activities; gambling and betting activities</v>
      </c>
      <c r="E83" s="500"/>
      <c r="F83" s="567">
        <v>24.371374289063453</v>
      </c>
      <c r="G83" s="568"/>
      <c r="H83" s="569">
        <v>19.134439151087221</v>
      </c>
      <c r="I83" s="568"/>
      <c r="J83" s="569">
        <v>19.415798009766057</v>
      </c>
      <c r="K83" s="568"/>
      <c r="L83" s="569">
        <v>18.181503694620762</v>
      </c>
      <c r="M83" s="568"/>
      <c r="N83" s="569">
        <v>17.750511651804825</v>
      </c>
      <c r="O83" s="568"/>
      <c r="P83" s="569">
        <v>18.739503930687199</v>
      </c>
      <c r="Q83" s="568"/>
      <c r="R83" s="569">
        <v>16.777054732445325</v>
      </c>
      <c r="S83" s="568"/>
      <c r="T83" s="569">
        <v>14.507171776868629</v>
      </c>
      <c r="U83" s="568"/>
      <c r="V83" s="569">
        <v>12.87280401491169</v>
      </c>
      <c r="W83" s="568"/>
      <c r="X83" s="569">
        <v>10.115482620275621</v>
      </c>
      <c r="Y83" s="568"/>
      <c r="Z83" s="569">
        <v>9.6762840760294324</v>
      </c>
      <c r="AA83" s="568"/>
      <c r="AB83" s="569">
        <v>8.1278910418970955</v>
      </c>
      <c r="AC83" s="568"/>
      <c r="AD83" s="569">
        <v>9.1684205243438779</v>
      </c>
      <c r="AE83" s="568"/>
      <c r="AF83" s="569">
        <v>7.4972950671745178</v>
      </c>
      <c r="AG83" s="568"/>
      <c r="AH83" s="569">
        <v>9.5624282135162311</v>
      </c>
      <c r="AI83" s="568"/>
      <c r="AJ83" s="569">
        <v>13.208292008250778</v>
      </c>
      <c r="AK83" s="568"/>
      <c r="AL83" s="569">
        <v>12.692336617774037</v>
      </c>
      <c r="AM83" s="568"/>
      <c r="AN83" s="569">
        <v>13.843956865716935</v>
      </c>
      <c r="AO83" s="568"/>
      <c r="AP83" s="569">
        <v>6.2060545008455597</v>
      </c>
      <c r="AQ83" s="568"/>
      <c r="AR83" s="569">
        <v>6.8187966408930434</v>
      </c>
      <c r="AS83" s="568"/>
      <c r="AT83" s="569">
        <v>6.6940994288888103</v>
      </c>
      <c r="AU83" s="568"/>
      <c r="AV83" s="569">
        <v>6.5981950968709953</v>
      </c>
      <c r="AW83" s="568"/>
      <c r="AX83" s="569">
        <v>6.6829959937726739</v>
      </c>
      <c r="AY83" s="568"/>
      <c r="AZ83" s="569">
        <v>6.1534867503532169</v>
      </c>
      <c r="BA83" s="568"/>
      <c r="BB83" s="569">
        <v>6.349225673877295</v>
      </c>
      <c r="BC83" s="568"/>
      <c r="BD83" s="569">
        <v>6.2364407138126294</v>
      </c>
      <c r="BE83" s="568"/>
      <c r="BF83" s="569">
        <v>5.975060196502449</v>
      </c>
      <c r="BG83" s="568"/>
      <c r="BH83" s="569">
        <v>5.749534983647945</v>
      </c>
      <c r="BI83" s="568"/>
      <c r="BJ83" s="569" t="s">
        <v>700</v>
      </c>
      <c r="BK83" s="571"/>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471" t="str">
        <f>Parameters!S83</f>
        <v>Sports activities and amusement and recreation activities</v>
      </c>
      <c r="E84" s="500"/>
      <c r="F84" s="567">
        <v>9.9036269015765424</v>
      </c>
      <c r="G84" s="568"/>
      <c r="H84" s="569">
        <v>8.9377910439013082</v>
      </c>
      <c r="I84" s="568"/>
      <c r="J84" s="569">
        <v>8.9540413217404193</v>
      </c>
      <c r="K84" s="568"/>
      <c r="L84" s="569">
        <v>8.0730651243720857</v>
      </c>
      <c r="M84" s="568"/>
      <c r="N84" s="569">
        <v>8.7147420915630143</v>
      </c>
      <c r="O84" s="568"/>
      <c r="P84" s="569">
        <v>9.5948693999179042</v>
      </c>
      <c r="Q84" s="568"/>
      <c r="R84" s="569">
        <v>7.7956358561726713</v>
      </c>
      <c r="S84" s="568"/>
      <c r="T84" s="569">
        <v>6.661271841981196</v>
      </c>
      <c r="U84" s="568"/>
      <c r="V84" s="569">
        <v>5.1637146820311033</v>
      </c>
      <c r="W84" s="568"/>
      <c r="X84" s="569">
        <v>4.3430085579729196</v>
      </c>
      <c r="Y84" s="568"/>
      <c r="Z84" s="569">
        <v>3.7686171505452344</v>
      </c>
      <c r="AA84" s="568"/>
      <c r="AB84" s="569">
        <v>2.8679688699669414</v>
      </c>
      <c r="AC84" s="568"/>
      <c r="AD84" s="569">
        <v>2.7845151430709651</v>
      </c>
      <c r="AE84" s="568"/>
      <c r="AF84" s="569">
        <v>2.620169299168007</v>
      </c>
      <c r="AG84" s="568"/>
      <c r="AH84" s="569">
        <v>2.5577014238868596</v>
      </c>
      <c r="AI84" s="568"/>
      <c r="AJ84" s="569">
        <v>3.1699794742544736</v>
      </c>
      <c r="AK84" s="568"/>
      <c r="AL84" s="569">
        <v>3.4271162354461295</v>
      </c>
      <c r="AM84" s="568"/>
      <c r="AN84" s="569">
        <v>3.910446597933507</v>
      </c>
      <c r="AO84" s="568"/>
      <c r="AP84" s="569">
        <v>3.1684041685490931</v>
      </c>
      <c r="AQ84" s="568"/>
      <c r="AR84" s="569">
        <v>3.4581113659103684</v>
      </c>
      <c r="AS84" s="568"/>
      <c r="AT84" s="569">
        <v>3.826656400853357</v>
      </c>
      <c r="AU84" s="568"/>
      <c r="AV84" s="569">
        <v>3.9245894075142904</v>
      </c>
      <c r="AW84" s="568"/>
      <c r="AX84" s="569">
        <v>4.0439518936955725</v>
      </c>
      <c r="AY84" s="568"/>
      <c r="AZ84" s="569">
        <v>3.6148144930008286</v>
      </c>
      <c r="BA84" s="568"/>
      <c r="BB84" s="569">
        <v>3.5009111961216286</v>
      </c>
      <c r="BC84" s="568"/>
      <c r="BD84" s="569">
        <v>3.5208348855982559</v>
      </c>
      <c r="BE84" s="568"/>
      <c r="BF84" s="569">
        <v>3.2884521086354725</v>
      </c>
      <c r="BG84" s="568"/>
      <c r="BH84" s="569">
        <v>3.1816786799933676</v>
      </c>
      <c r="BI84" s="568"/>
      <c r="BJ84" s="569" t="s">
        <v>700</v>
      </c>
      <c r="BK84" s="571"/>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479" t="str">
        <f>Parameters!S84</f>
        <v>Other service activities</v>
      </c>
      <c r="E85" s="481"/>
      <c r="F85" s="564">
        <v>22.68309459314796</v>
      </c>
      <c r="G85" s="568"/>
      <c r="H85" s="565">
        <v>24.02978179662983</v>
      </c>
      <c r="I85" s="568"/>
      <c r="J85" s="565">
        <v>25.221686874198525</v>
      </c>
      <c r="K85" s="568"/>
      <c r="L85" s="565">
        <v>24.641578492571064</v>
      </c>
      <c r="M85" s="568"/>
      <c r="N85" s="565">
        <v>24.845509258064645</v>
      </c>
      <c r="O85" s="568"/>
      <c r="P85" s="565">
        <v>27.729491043293947</v>
      </c>
      <c r="Q85" s="568"/>
      <c r="R85" s="565">
        <v>25.379183958817876</v>
      </c>
      <c r="S85" s="568"/>
      <c r="T85" s="565">
        <v>21.763743373472799</v>
      </c>
      <c r="U85" s="568"/>
      <c r="V85" s="565">
        <v>18.563150697303545</v>
      </c>
      <c r="W85" s="568"/>
      <c r="X85" s="565">
        <v>18.608770020273749</v>
      </c>
      <c r="Y85" s="568"/>
      <c r="Z85" s="565">
        <v>15.139436891647209</v>
      </c>
      <c r="AA85" s="568"/>
      <c r="AB85" s="565">
        <v>12.056374680407368</v>
      </c>
      <c r="AC85" s="568"/>
      <c r="AD85" s="565">
        <v>11.556780575433585</v>
      </c>
      <c r="AE85" s="568"/>
      <c r="AF85" s="565">
        <v>11.305116021944709</v>
      </c>
      <c r="AG85" s="568"/>
      <c r="AH85" s="565">
        <v>10.981914600130095</v>
      </c>
      <c r="AI85" s="568"/>
      <c r="AJ85" s="565">
        <v>14.235077143850216</v>
      </c>
      <c r="AK85" s="568"/>
      <c r="AL85" s="565">
        <v>13.349616152391576</v>
      </c>
      <c r="AM85" s="568"/>
      <c r="AN85" s="565">
        <v>14.356273794570651</v>
      </c>
      <c r="AO85" s="568"/>
      <c r="AP85" s="565">
        <v>12.381299101090791</v>
      </c>
      <c r="AQ85" s="568"/>
      <c r="AR85" s="565">
        <v>11.764115728527049</v>
      </c>
      <c r="AS85" s="568"/>
      <c r="AT85" s="565">
        <v>12.266512867310581</v>
      </c>
      <c r="AU85" s="568"/>
      <c r="AV85" s="565">
        <v>13.063207500047852</v>
      </c>
      <c r="AW85" s="568"/>
      <c r="AX85" s="565">
        <v>13.321469329177747</v>
      </c>
      <c r="AY85" s="568"/>
      <c r="AZ85" s="565">
        <v>12.921709158083221</v>
      </c>
      <c r="BA85" s="568"/>
      <c r="BB85" s="565">
        <v>10.341016268469849</v>
      </c>
      <c r="BC85" s="568"/>
      <c r="BD85" s="565">
        <v>10.589603531549971</v>
      </c>
      <c r="BE85" s="568"/>
      <c r="BF85" s="565">
        <v>13.04612984705555</v>
      </c>
      <c r="BG85" s="568"/>
      <c r="BH85" s="565">
        <v>11.494825410521607</v>
      </c>
      <c r="BI85" s="568"/>
      <c r="BJ85" s="565" t="s">
        <v>700</v>
      </c>
      <c r="BK85" s="571"/>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471" t="str">
        <f>Parameters!S85</f>
        <v>Activities of membership organisations</v>
      </c>
      <c r="E86" s="472"/>
      <c r="F86" s="567">
        <v>8.0051718317779912</v>
      </c>
      <c r="G86" s="568"/>
      <c r="H86" s="569">
        <v>8.6014255432828399</v>
      </c>
      <c r="I86" s="568"/>
      <c r="J86" s="569">
        <v>9.8528065133552811</v>
      </c>
      <c r="K86" s="568"/>
      <c r="L86" s="569">
        <v>9.8147570933005461</v>
      </c>
      <c r="M86" s="568"/>
      <c r="N86" s="569">
        <v>10.636522686150848</v>
      </c>
      <c r="O86" s="568"/>
      <c r="P86" s="569">
        <v>11.818669230040602</v>
      </c>
      <c r="Q86" s="568"/>
      <c r="R86" s="569">
        <v>11.608987808211296</v>
      </c>
      <c r="S86" s="568"/>
      <c r="T86" s="569">
        <v>9.2581050259847046</v>
      </c>
      <c r="U86" s="568"/>
      <c r="V86" s="569">
        <v>7.2244311815523412</v>
      </c>
      <c r="W86" s="568"/>
      <c r="X86" s="569">
        <v>8.3875805579093878</v>
      </c>
      <c r="Y86" s="568"/>
      <c r="Z86" s="569">
        <v>6.4136594262526812</v>
      </c>
      <c r="AA86" s="568"/>
      <c r="AB86" s="569">
        <v>4.8998317850722275</v>
      </c>
      <c r="AC86" s="568"/>
      <c r="AD86" s="569">
        <v>4.3679256006908718</v>
      </c>
      <c r="AE86" s="568"/>
      <c r="AF86" s="569">
        <v>3.7960015484734968</v>
      </c>
      <c r="AG86" s="568"/>
      <c r="AH86" s="569">
        <v>3.6494997531726048</v>
      </c>
      <c r="AI86" s="568"/>
      <c r="AJ86" s="569">
        <v>4.4635688425622302</v>
      </c>
      <c r="AK86" s="568"/>
      <c r="AL86" s="569">
        <v>4.2596095677199219</v>
      </c>
      <c r="AM86" s="568"/>
      <c r="AN86" s="569">
        <v>4.3702624842599462</v>
      </c>
      <c r="AO86" s="568"/>
      <c r="AP86" s="569">
        <v>3.9454389084723607</v>
      </c>
      <c r="AQ86" s="568"/>
      <c r="AR86" s="569">
        <v>4.1467706710707635</v>
      </c>
      <c r="AS86" s="568"/>
      <c r="AT86" s="569">
        <v>4.2065579469665479</v>
      </c>
      <c r="AU86" s="568"/>
      <c r="AV86" s="569">
        <v>4.6643992283054763</v>
      </c>
      <c r="AW86" s="568"/>
      <c r="AX86" s="569">
        <v>4.9592399947813339</v>
      </c>
      <c r="AY86" s="568"/>
      <c r="AZ86" s="569">
        <v>4.7392585540551382</v>
      </c>
      <c r="BA86" s="568"/>
      <c r="BB86" s="569">
        <v>5.0977412530360446</v>
      </c>
      <c r="BC86" s="568"/>
      <c r="BD86" s="569">
        <v>5.0178663211408594</v>
      </c>
      <c r="BE86" s="568"/>
      <c r="BF86" s="569">
        <v>4.846006537258873</v>
      </c>
      <c r="BG86" s="568"/>
      <c r="BH86" s="569">
        <v>4.5047067775155893</v>
      </c>
      <c r="BI86" s="568"/>
      <c r="BJ86" s="569" t="s">
        <v>700</v>
      </c>
      <c r="BK86" s="571"/>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471" t="str">
        <f>Parameters!S86</f>
        <v>Repair of computers and personal and household goods</v>
      </c>
      <c r="E87" s="500"/>
      <c r="F87" s="567">
        <v>3.807248745104876</v>
      </c>
      <c r="G87" s="568"/>
      <c r="H87" s="569">
        <v>3.9010580194066131</v>
      </c>
      <c r="I87" s="568"/>
      <c r="J87" s="569">
        <v>3.5764443532484487</v>
      </c>
      <c r="K87" s="568"/>
      <c r="L87" s="569">
        <v>3.6133462902433262</v>
      </c>
      <c r="M87" s="568"/>
      <c r="N87" s="569">
        <v>3.4679598658710753</v>
      </c>
      <c r="O87" s="568"/>
      <c r="P87" s="569">
        <v>4.9366166684861978</v>
      </c>
      <c r="Q87" s="568"/>
      <c r="R87" s="569">
        <v>4.3984707006875947</v>
      </c>
      <c r="S87" s="568"/>
      <c r="T87" s="569">
        <v>4.1648257485534126</v>
      </c>
      <c r="U87" s="568"/>
      <c r="V87" s="569">
        <v>3.8648484618356522</v>
      </c>
      <c r="W87" s="568"/>
      <c r="X87" s="569">
        <v>3.3052296022441219</v>
      </c>
      <c r="Y87" s="568"/>
      <c r="Z87" s="569">
        <v>3.0768533191327485</v>
      </c>
      <c r="AA87" s="568"/>
      <c r="AB87" s="569">
        <v>2.5773125476232788</v>
      </c>
      <c r="AC87" s="568"/>
      <c r="AD87" s="569">
        <v>2.8009163213953476</v>
      </c>
      <c r="AE87" s="568"/>
      <c r="AF87" s="569">
        <v>2.538117713562329</v>
      </c>
      <c r="AG87" s="568"/>
      <c r="AH87" s="569">
        <v>1.7955280513066418</v>
      </c>
      <c r="AI87" s="568"/>
      <c r="AJ87" s="569">
        <v>1.9929467211907033</v>
      </c>
      <c r="AK87" s="568"/>
      <c r="AL87" s="569">
        <v>1.7849832177369751</v>
      </c>
      <c r="AM87" s="568"/>
      <c r="AN87" s="569">
        <v>1.946064530382027</v>
      </c>
      <c r="AO87" s="568"/>
      <c r="AP87" s="569">
        <v>1.4317274462721155</v>
      </c>
      <c r="AQ87" s="568"/>
      <c r="AR87" s="569">
        <v>1.3874067467079763</v>
      </c>
      <c r="AS87" s="568"/>
      <c r="AT87" s="569">
        <v>1.465515629428745</v>
      </c>
      <c r="AU87" s="568"/>
      <c r="AV87" s="569">
        <v>1.7029436077234568</v>
      </c>
      <c r="AW87" s="568"/>
      <c r="AX87" s="569">
        <v>1.5388280196521393</v>
      </c>
      <c r="AY87" s="568"/>
      <c r="AZ87" s="569">
        <v>1.6015754869814025</v>
      </c>
      <c r="BA87" s="568"/>
      <c r="BB87" s="569">
        <v>1.0508754971435961</v>
      </c>
      <c r="BC87" s="568"/>
      <c r="BD87" s="569">
        <v>1.0749250571044839</v>
      </c>
      <c r="BE87" s="568"/>
      <c r="BF87" s="569">
        <v>1.3853664046977485</v>
      </c>
      <c r="BG87" s="568"/>
      <c r="BH87" s="569">
        <v>1.2459070532499699</v>
      </c>
      <c r="BI87" s="568"/>
      <c r="BJ87" s="569" t="s">
        <v>700</v>
      </c>
      <c r="BK87" s="571"/>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471" t="str">
        <f>Parameters!S87</f>
        <v>Other personal service activities</v>
      </c>
      <c r="E88" s="500"/>
      <c r="F88" s="567">
        <v>10.870674016265092</v>
      </c>
      <c r="G88" s="568"/>
      <c r="H88" s="569">
        <v>11.527298233940378</v>
      </c>
      <c r="I88" s="568"/>
      <c r="J88" s="569">
        <v>11.792436007594796</v>
      </c>
      <c r="K88" s="568"/>
      <c r="L88" s="569">
        <v>11.213475109027193</v>
      </c>
      <c r="M88" s="568"/>
      <c r="N88" s="569">
        <v>10.741026706042723</v>
      </c>
      <c r="O88" s="568"/>
      <c r="P88" s="569">
        <v>10.974205144767145</v>
      </c>
      <c r="Q88" s="568"/>
      <c r="R88" s="569">
        <v>9.3717254499189835</v>
      </c>
      <c r="S88" s="568"/>
      <c r="T88" s="569">
        <v>8.3408125989346846</v>
      </c>
      <c r="U88" s="568"/>
      <c r="V88" s="569">
        <v>7.4738710539155528</v>
      </c>
      <c r="W88" s="568"/>
      <c r="X88" s="569">
        <v>6.9159598601202399</v>
      </c>
      <c r="Y88" s="568"/>
      <c r="Z88" s="569">
        <v>5.6489241462617787</v>
      </c>
      <c r="AA88" s="568"/>
      <c r="AB88" s="569">
        <v>4.5792303477118619</v>
      </c>
      <c r="AC88" s="568"/>
      <c r="AD88" s="569">
        <v>4.3879386533473657</v>
      </c>
      <c r="AE88" s="568"/>
      <c r="AF88" s="569">
        <v>4.9709967599088847</v>
      </c>
      <c r="AG88" s="568"/>
      <c r="AH88" s="569">
        <v>5.5368867956508483</v>
      </c>
      <c r="AI88" s="568"/>
      <c r="AJ88" s="569">
        <v>7.778561580097282</v>
      </c>
      <c r="AK88" s="568"/>
      <c r="AL88" s="569">
        <v>7.3050233669346794</v>
      </c>
      <c r="AM88" s="568"/>
      <c r="AN88" s="569">
        <v>8.0399467799286768</v>
      </c>
      <c r="AO88" s="568"/>
      <c r="AP88" s="569">
        <v>7.0041327463463148</v>
      </c>
      <c r="AQ88" s="568"/>
      <c r="AR88" s="569">
        <v>6.2299383107483104</v>
      </c>
      <c r="AS88" s="568"/>
      <c r="AT88" s="569">
        <v>6.5944392909152878</v>
      </c>
      <c r="AU88" s="568"/>
      <c r="AV88" s="569">
        <v>6.6958646640189192</v>
      </c>
      <c r="AW88" s="568"/>
      <c r="AX88" s="569">
        <v>6.8234013147442738</v>
      </c>
      <c r="AY88" s="568"/>
      <c r="AZ88" s="569">
        <v>6.5808751170466797</v>
      </c>
      <c r="BA88" s="568"/>
      <c r="BB88" s="569">
        <v>4.1923995182902081</v>
      </c>
      <c r="BC88" s="568"/>
      <c r="BD88" s="569">
        <v>4.496812153304627</v>
      </c>
      <c r="BE88" s="568"/>
      <c r="BF88" s="569">
        <v>6.8147569050989283</v>
      </c>
      <c r="BG88" s="568"/>
      <c r="BH88" s="569">
        <v>5.7442115797560502</v>
      </c>
      <c r="BI88" s="568"/>
      <c r="BJ88" s="569" t="s">
        <v>700</v>
      </c>
      <c r="BK88" s="571"/>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479" t="str">
        <f>Parameters!S88</f>
        <v>Activities of households as employers; undifferentiated goods- and services-producing activities of households for own use</v>
      </c>
      <c r="E89" s="481"/>
      <c r="F89" s="564">
        <v>0.55630153318744968</v>
      </c>
      <c r="G89" s="568"/>
      <c r="H89" s="565">
        <v>0.54034314119682092</v>
      </c>
      <c r="I89" s="568"/>
      <c r="J89" s="565">
        <v>0.53135092562760255</v>
      </c>
      <c r="K89" s="568"/>
      <c r="L89" s="565">
        <v>0.48841761558978153</v>
      </c>
      <c r="M89" s="568"/>
      <c r="N89" s="565">
        <v>0.45719597395791306</v>
      </c>
      <c r="O89" s="568"/>
      <c r="P89" s="565">
        <v>0.42777012535353076</v>
      </c>
      <c r="Q89" s="568"/>
      <c r="R89" s="565">
        <v>0.4387596036876929</v>
      </c>
      <c r="S89" s="568"/>
      <c r="T89" s="565">
        <v>0.36290555478927466</v>
      </c>
      <c r="U89" s="568"/>
      <c r="V89" s="565">
        <v>0.41679507649640102</v>
      </c>
      <c r="W89" s="568"/>
      <c r="X89" s="565">
        <v>0.43028400480029227</v>
      </c>
      <c r="Y89" s="568"/>
      <c r="Z89" s="565">
        <v>0.4416846933529438</v>
      </c>
      <c r="AA89" s="568"/>
      <c r="AB89" s="565">
        <v>0.41587621874476799</v>
      </c>
      <c r="AC89" s="568"/>
      <c r="AD89" s="565">
        <v>0.41455418319916904</v>
      </c>
      <c r="AE89" s="568"/>
      <c r="AF89" s="565">
        <v>0.43718143509139201</v>
      </c>
      <c r="AG89" s="568"/>
      <c r="AH89" s="565">
        <v>0.40503560616938883</v>
      </c>
      <c r="AI89" s="568"/>
      <c r="AJ89" s="565">
        <v>0.40904500025235563</v>
      </c>
      <c r="AK89" s="568"/>
      <c r="AL89" s="565">
        <v>0.41174430784495025</v>
      </c>
      <c r="AM89" s="568"/>
      <c r="AN89" s="565">
        <v>0.41089490686442426</v>
      </c>
      <c r="AO89" s="568"/>
      <c r="AP89" s="565">
        <v>0.35978914038236032</v>
      </c>
      <c r="AQ89" s="568"/>
      <c r="AR89" s="565">
        <v>0.44444491555598498</v>
      </c>
      <c r="AS89" s="568"/>
      <c r="AT89" s="565">
        <v>0.40034743546206997</v>
      </c>
      <c r="AU89" s="568"/>
      <c r="AV89" s="565">
        <v>0.37957250186009789</v>
      </c>
      <c r="AW89" s="568"/>
      <c r="AX89" s="565">
        <v>0.34645667455383594</v>
      </c>
      <c r="AY89" s="568"/>
      <c r="AZ89" s="565">
        <v>1.1853017292409356</v>
      </c>
      <c r="BA89" s="568"/>
      <c r="BB89" s="565">
        <v>1.2298593665415534</v>
      </c>
      <c r="BC89" s="568"/>
      <c r="BD89" s="565">
        <v>1.2160688382875895</v>
      </c>
      <c r="BE89" s="568"/>
      <c r="BF89" s="565">
        <v>1.0246352808925341</v>
      </c>
      <c r="BG89" s="568"/>
      <c r="BH89" s="565">
        <v>0.91622602037703427</v>
      </c>
      <c r="BI89" s="568"/>
      <c r="BJ89" s="565" t="s">
        <v>700</v>
      </c>
      <c r="BK89" s="571"/>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515" t="str">
        <f>Parameters!S89</f>
        <v>Activities of extraterritorial organisations and bodies</v>
      </c>
      <c r="E90" s="516"/>
      <c r="F90" s="564">
        <v>0</v>
      </c>
      <c r="G90" s="568"/>
      <c r="H90" s="565">
        <v>0</v>
      </c>
      <c r="I90" s="568"/>
      <c r="J90" s="565">
        <v>0</v>
      </c>
      <c r="K90" s="568"/>
      <c r="L90" s="565">
        <v>0</v>
      </c>
      <c r="M90" s="568"/>
      <c r="N90" s="565">
        <v>0</v>
      </c>
      <c r="O90" s="568"/>
      <c r="P90" s="565">
        <v>0</v>
      </c>
      <c r="Q90" s="568"/>
      <c r="R90" s="565">
        <v>0</v>
      </c>
      <c r="S90" s="568"/>
      <c r="T90" s="565">
        <v>0</v>
      </c>
      <c r="U90" s="568"/>
      <c r="V90" s="565">
        <v>0</v>
      </c>
      <c r="W90" s="568"/>
      <c r="X90" s="565">
        <v>0</v>
      </c>
      <c r="Y90" s="568"/>
      <c r="Z90" s="565">
        <v>0</v>
      </c>
      <c r="AA90" s="568"/>
      <c r="AB90" s="565">
        <v>0</v>
      </c>
      <c r="AC90" s="568"/>
      <c r="AD90" s="565">
        <v>0</v>
      </c>
      <c r="AE90" s="568"/>
      <c r="AF90" s="565">
        <v>0</v>
      </c>
      <c r="AG90" s="568"/>
      <c r="AH90" s="565">
        <v>0</v>
      </c>
      <c r="AI90" s="568"/>
      <c r="AJ90" s="565">
        <v>0</v>
      </c>
      <c r="AK90" s="568"/>
      <c r="AL90" s="565">
        <v>0</v>
      </c>
      <c r="AM90" s="568"/>
      <c r="AN90" s="565">
        <v>0</v>
      </c>
      <c r="AO90" s="568"/>
      <c r="AP90" s="565">
        <v>1.6352529336646326E-2</v>
      </c>
      <c r="AQ90" s="568"/>
      <c r="AR90" s="565">
        <v>1.84743254749146E-2</v>
      </c>
      <c r="AS90" s="568"/>
      <c r="AT90" s="565">
        <v>2.7130159826811408E-2</v>
      </c>
      <c r="AU90" s="568"/>
      <c r="AV90" s="565">
        <v>2.8344384292001465E-2</v>
      </c>
      <c r="AW90" s="568"/>
      <c r="AX90" s="565">
        <v>2.3817782383194607E-2</v>
      </c>
      <c r="AY90" s="568"/>
      <c r="AZ90" s="565">
        <v>2.7386748178731192E-2</v>
      </c>
      <c r="BA90" s="568"/>
      <c r="BB90" s="565">
        <v>2.7027228029372082E-2</v>
      </c>
      <c r="BC90" s="568"/>
      <c r="BD90" s="565">
        <v>2.5410434967986104E-2</v>
      </c>
      <c r="BE90" s="568"/>
      <c r="BF90" s="565">
        <v>2.236198680905626E-2</v>
      </c>
      <c r="BG90" s="568"/>
      <c r="BH90" s="565">
        <v>2.1894437188299899E-2</v>
      </c>
      <c r="BI90" s="568"/>
      <c r="BJ90" s="565" t="s">
        <v>700</v>
      </c>
      <c r="BK90" s="571"/>
      <c r="CJ90" s="310"/>
      <c r="CK90" s="303"/>
      <c r="CL90" s="310"/>
      <c r="CM90" s="304" t="s">
        <v>326</v>
      </c>
      <c r="CN90" s="303" t="s">
        <v>946</v>
      </c>
      <c r="CO90" s="310"/>
      <c r="CP90" s="310"/>
      <c r="CQ90" s="310"/>
      <c r="CR90" s="310"/>
      <c r="CS90" s="310"/>
      <c r="CT90" s="310"/>
    </row>
    <row r="91" spans="1:98" ht="45" customHeight="1">
      <c r="A91" s="152"/>
      <c r="B91" s="508" t="s">
        <v>334</v>
      </c>
      <c r="C91" s="517"/>
      <c r="D91" s="517"/>
      <c r="E91" s="518"/>
      <c r="F91" s="579">
        <v>34834.482541523423</v>
      </c>
      <c r="G91" s="591"/>
      <c r="H91" s="580">
        <v>31058.007499746727</v>
      </c>
      <c r="I91" s="591"/>
      <c r="J91" s="580">
        <v>24605.289375325043</v>
      </c>
      <c r="K91" s="591"/>
      <c r="L91" s="580">
        <v>25503.730015452526</v>
      </c>
      <c r="M91" s="591"/>
      <c r="N91" s="580">
        <v>23315.740579749261</v>
      </c>
      <c r="O91" s="591"/>
      <c r="P91" s="580">
        <v>25011.939726626661</v>
      </c>
      <c r="Q91" s="591"/>
      <c r="R91" s="580">
        <v>24113.467024298716</v>
      </c>
      <c r="S91" s="591"/>
      <c r="T91" s="580">
        <v>16842.354591622308</v>
      </c>
      <c r="U91" s="591" t="s">
        <v>359</v>
      </c>
      <c r="V91" s="580">
        <v>18193.072349806556</v>
      </c>
      <c r="W91" s="591"/>
      <c r="X91" s="580">
        <v>18205.183687677832</v>
      </c>
      <c r="Y91" s="591"/>
      <c r="Z91" s="580">
        <v>22703.287436962339</v>
      </c>
      <c r="AA91" s="591"/>
      <c r="AB91" s="580">
        <v>22298.288357651607</v>
      </c>
      <c r="AC91" s="591"/>
      <c r="AD91" s="580">
        <v>22661.167500642365</v>
      </c>
      <c r="AE91" s="591"/>
      <c r="AF91" s="580">
        <v>20301.098554116514</v>
      </c>
      <c r="AG91" s="591"/>
      <c r="AH91" s="580">
        <v>18558.130255702592</v>
      </c>
      <c r="AI91" s="591"/>
      <c r="AJ91" s="580">
        <v>21551.645400079877</v>
      </c>
      <c r="AK91" s="591"/>
      <c r="AL91" s="580">
        <v>20037.507250865568</v>
      </c>
      <c r="AM91" s="591"/>
      <c r="AN91" s="580">
        <v>21597.988532326322</v>
      </c>
      <c r="AO91" s="591"/>
      <c r="AP91" s="580">
        <v>20160.288338378741</v>
      </c>
      <c r="AQ91" s="591"/>
      <c r="AR91" s="580">
        <v>12606.765504333476</v>
      </c>
      <c r="AS91" s="591" t="s">
        <v>365</v>
      </c>
      <c r="AT91" s="580">
        <v>16837.193044248779</v>
      </c>
      <c r="AU91" s="591" t="s">
        <v>365</v>
      </c>
      <c r="AV91" s="580">
        <v>17174.574380555969</v>
      </c>
      <c r="AW91" s="591"/>
      <c r="AX91" s="580">
        <v>17281.560428144148</v>
      </c>
      <c r="AY91" s="591"/>
      <c r="AZ91" s="580">
        <v>13500.730337324647</v>
      </c>
      <c r="BA91" s="591"/>
      <c r="BB91" s="580">
        <v>13981.933180134312</v>
      </c>
      <c r="BC91" s="591"/>
      <c r="BD91" s="580">
        <v>13800.459039379695</v>
      </c>
      <c r="BE91" s="591"/>
      <c r="BF91" s="580">
        <v>16193.406196493215</v>
      </c>
      <c r="BG91" s="591"/>
      <c r="BH91" s="580">
        <v>14709.794893883347</v>
      </c>
      <c r="BI91" s="591"/>
      <c r="BJ91" s="580" t="s">
        <v>700</v>
      </c>
      <c r="BK91" s="595"/>
      <c r="CJ91" s="310"/>
      <c r="CK91" s="303"/>
      <c r="CL91" s="310"/>
      <c r="CM91" s="304" t="s">
        <v>30</v>
      </c>
      <c r="CN91" s="303" t="s">
        <v>946</v>
      </c>
      <c r="CO91" s="310"/>
      <c r="CP91" s="310"/>
      <c r="CQ91" s="310"/>
      <c r="CR91" s="310"/>
      <c r="CS91" s="310"/>
      <c r="CT91" s="310"/>
    </row>
    <row r="92" spans="1:98">
      <c r="A92" s="152"/>
      <c r="B92" s="5"/>
      <c r="C92" s="222"/>
      <c r="D92" s="503" t="s">
        <v>151</v>
      </c>
      <c r="E92" s="504"/>
      <c r="F92" s="584">
        <v>524.43835774255979</v>
      </c>
      <c r="G92" s="568"/>
      <c r="H92" s="582">
        <v>515.50813629943855</v>
      </c>
      <c r="I92" s="568"/>
      <c r="J92" s="582">
        <v>503.01880797999956</v>
      </c>
      <c r="K92" s="568"/>
      <c r="L92" s="582">
        <v>515.69328408924673</v>
      </c>
      <c r="M92" s="568"/>
      <c r="N92" s="582">
        <v>490.5766847345522</v>
      </c>
      <c r="O92" s="568"/>
      <c r="P92" s="582">
        <v>348.10050144567583</v>
      </c>
      <c r="Q92" s="568"/>
      <c r="R92" s="582">
        <v>383.37271482410216</v>
      </c>
      <c r="S92" s="568"/>
      <c r="T92" s="582">
        <v>429.79529962550617</v>
      </c>
      <c r="U92" s="568"/>
      <c r="V92" s="582">
        <v>413.30836191821351</v>
      </c>
      <c r="W92" s="568"/>
      <c r="X92" s="582">
        <v>439.78369498922279</v>
      </c>
      <c r="Y92" s="568"/>
      <c r="Z92" s="582">
        <v>542.76655476771771</v>
      </c>
      <c r="AA92" s="568"/>
      <c r="AB92" s="582">
        <v>408.30397554090689</v>
      </c>
      <c r="AC92" s="568"/>
      <c r="AD92" s="582">
        <v>488.06887229334876</v>
      </c>
      <c r="AE92" s="568"/>
      <c r="AF92" s="582">
        <v>451.19055204121116</v>
      </c>
      <c r="AG92" s="568"/>
      <c r="AH92" s="582">
        <v>418.47611427978325</v>
      </c>
      <c r="AI92" s="568"/>
      <c r="AJ92" s="582">
        <v>753.66445693546859</v>
      </c>
      <c r="AK92" s="568"/>
      <c r="AL92" s="582">
        <v>606.31213910547388</v>
      </c>
      <c r="AM92" s="568"/>
      <c r="AN92" s="582">
        <v>652.6034744201736</v>
      </c>
      <c r="AO92" s="568"/>
      <c r="AP92" s="582">
        <v>868.77911335178305</v>
      </c>
      <c r="AQ92" s="568"/>
      <c r="AR92" s="582">
        <v>851.79762703498204</v>
      </c>
      <c r="AS92" s="568"/>
      <c r="AT92" s="582">
        <v>851.57999818941767</v>
      </c>
      <c r="AU92" s="568"/>
      <c r="AV92" s="582">
        <v>745.38728504959522</v>
      </c>
      <c r="AW92" s="568"/>
      <c r="AX92" s="582">
        <v>774.61873820326082</v>
      </c>
      <c r="AY92" s="568"/>
      <c r="AZ92" s="582">
        <v>693.06884224054477</v>
      </c>
      <c r="BA92" s="568"/>
      <c r="BB92" s="582">
        <v>649.91993715953231</v>
      </c>
      <c r="BC92" s="568"/>
      <c r="BD92" s="582">
        <v>651.94979925870587</v>
      </c>
      <c r="BE92" s="568"/>
      <c r="BF92" s="582">
        <v>612.0673887436086</v>
      </c>
      <c r="BG92" s="568"/>
      <c r="BH92" s="582">
        <v>626.65119321751456</v>
      </c>
      <c r="BI92" s="568"/>
      <c r="BJ92" s="582" t="s">
        <v>700</v>
      </c>
      <c r="BK92" s="571"/>
      <c r="CJ92" s="310"/>
      <c r="CK92" s="303"/>
      <c r="CL92" s="310"/>
      <c r="CM92" s="304" t="s">
        <v>961</v>
      </c>
      <c r="CN92" s="303" t="s">
        <v>946</v>
      </c>
      <c r="CO92" s="310"/>
      <c r="CP92" s="310"/>
      <c r="CQ92" s="310"/>
      <c r="CR92" s="310"/>
      <c r="CS92" s="310"/>
      <c r="CT92" s="310"/>
    </row>
    <row r="93" spans="1:98">
      <c r="A93" s="39"/>
      <c r="B93" s="5"/>
      <c r="C93" s="222"/>
      <c r="D93" s="505" t="s">
        <v>431</v>
      </c>
      <c r="E93" s="504"/>
      <c r="F93" s="584">
        <v>34180.742318328324</v>
      </c>
      <c r="G93" s="568"/>
      <c r="H93" s="582">
        <v>30391.121607629248</v>
      </c>
      <c r="I93" s="568"/>
      <c r="J93" s="582">
        <v>23937.890028539965</v>
      </c>
      <c r="K93" s="568"/>
      <c r="L93" s="582">
        <v>24834.655526995499</v>
      </c>
      <c r="M93" s="568"/>
      <c r="N93" s="582">
        <v>22653.88911378161</v>
      </c>
      <c r="O93" s="568"/>
      <c r="P93" s="582">
        <v>24520.578448136566</v>
      </c>
      <c r="Q93" s="568"/>
      <c r="R93" s="582">
        <v>23549.676153265016</v>
      </c>
      <c r="S93" s="568"/>
      <c r="T93" s="582">
        <v>16254.507935846903</v>
      </c>
      <c r="U93" s="568" t="s">
        <v>359</v>
      </c>
      <c r="V93" s="582">
        <v>17635.550904472901</v>
      </c>
      <c r="W93" s="568"/>
      <c r="X93" s="582">
        <v>17584.758192349687</v>
      </c>
      <c r="Y93" s="568"/>
      <c r="Z93" s="582">
        <v>21984.407319638554</v>
      </c>
      <c r="AA93" s="568"/>
      <c r="AB93" s="582">
        <v>21718.43167201558</v>
      </c>
      <c r="AC93" s="568"/>
      <c r="AD93" s="582">
        <v>21982.097269148264</v>
      </c>
      <c r="AE93" s="568"/>
      <c r="AF93" s="582">
        <v>19639.463292113644</v>
      </c>
      <c r="AG93" s="568"/>
      <c r="AH93" s="582">
        <v>17991.66706204728</v>
      </c>
      <c r="AI93" s="568"/>
      <c r="AJ93" s="582">
        <v>20557.543954200606</v>
      </c>
      <c r="AK93" s="568"/>
      <c r="AL93" s="582">
        <v>19193.979052287334</v>
      </c>
      <c r="AM93" s="568"/>
      <c r="AN93" s="582">
        <v>20702.089997565989</v>
      </c>
      <c r="AO93" s="568"/>
      <c r="AP93" s="582">
        <v>19079.696710375199</v>
      </c>
      <c r="AQ93" s="568"/>
      <c r="AR93" s="582">
        <v>11529.595474665133</v>
      </c>
      <c r="AS93" s="568" t="s">
        <v>365</v>
      </c>
      <c r="AT93" s="582">
        <v>15756.747647668342</v>
      </c>
      <c r="AU93" s="568" t="s">
        <v>365</v>
      </c>
      <c r="AV93" s="582">
        <v>16201.114323506574</v>
      </c>
      <c r="AW93" s="568"/>
      <c r="AX93" s="582">
        <v>16262.159842626887</v>
      </c>
      <c r="AY93" s="568"/>
      <c r="AZ93" s="582">
        <v>12568.701405782282</v>
      </c>
      <c r="BA93" s="568"/>
      <c r="BB93" s="582">
        <v>13076.911795586821</v>
      </c>
      <c r="BC93" s="568"/>
      <c r="BD93" s="582">
        <v>12934.651352292129</v>
      </c>
      <c r="BE93" s="568"/>
      <c r="BF93" s="582">
        <v>15331.658192645687</v>
      </c>
      <c r="BG93" s="568"/>
      <c r="BH93" s="582">
        <v>13841.441668195952</v>
      </c>
      <c r="BI93" s="568"/>
      <c r="BJ93" s="582" t="s">
        <v>700</v>
      </c>
      <c r="BK93" s="571"/>
      <c r="CJ93" s="310"/>
      <c r="CK93" s="303"/>
      <c r="CL93" s="310"/>
      <c r="CM93" s="304" t="s">
        <v>8</v>
      </c>
      <c r="CN93" s="303" t="s">
        <v>946</v>
      </c>
      <c r="CO93" s="310"/>
      <c r="CP93" s="310"/>
      <c r="CQ93" s="310"/>
      <c r="CR93" s="310"/>
      <c r="CS93" s="310"/>
      <c r="CT93" s="310"/>
    </row>
    <row r="94" spans="1:98" ht="15" customHeight="1" thickBot="1">
      <c r="A94" s="39"/>
      <c r="B94" s="6"/>
      <c r="C94" s="4"/>
      <c r="D94" s="506" t="s">
        <v>152</v>
      </c>
      <c r="E94" s="507"/>
      <c r="F94" s="585">
        <v>129.30186545254</v>
      </c>
      <c r="G94" s="592"/>
      <c r="H94" s="586">
        <v>151.37775581803999</v>
      </c>
      <c r="I94" s="592"/>
      <c r="J94" s="586">
        <v>164.38053880507999</v>
      </c>
      <c r="K94" s="592"/>
      <c r="L94" s="586">
        <v>153.38120436777999</v>
      </c>
      <c r="M94" s="592"/>
      <c r="N94" s="586">
        <v>171.27478123310001</v>
      </c>
      <c r="O94" s="592"/>
      <c r="P94" s="586">
        <v>143.26077704441997</v>
      </c>
      <c r="Q94" s="592"/>
      <c r="R94" s="586">
        <v>180.41815620959997</v>
      </c>
      <c r="S94" s="592"/>
      <c r="T94" s="586">
        <v>158.05135614989999</v>
      </c>
      <c r="U94" s="592"/>
      <c r="V94" s="586">
        <v>144.21308341544</v>
      </c>
      <c r="W94" s="592"/>
      <c r="X94" s="586">
        <v>180.64180033892237</v>
      </c>
      <c r="Y94" s="592"/>
      <c r="Z94" s="586">
        <v>176.11356255606589</v>
      </c>
      <c r="AA94" s="592"/>
      <c r="AB94" s="586">
        <v>171.55271009512001</v>
      </c>
      <c r="AC94" s="592"/>
      <c r="AD94" s="586">
        <v>191.00135920075266</v>
      </c>
      <c r="AE94" s="592"/>
      <c r="AF94" s="586">
        <v>210.44470996165893</v>
      </c>
      <c r="AG94" s="592"/>
      <c r="AH94" s="586">
        <v>147.98707937552734</v>
      </c>
      <c r="AI94" s="592"/>
      <c r="AJ94" s="586">
        <v>240.43698894380231</v>
      </c>
      <c r="AK94" s="592"/>
      <c r="AL94" s="586">
        <v>237.21605947276001</v>
      </c>
      <c r="AM94" s="592"/>
      <c r="AN94" s="586">
        <v>243.29506034016001</v>
      </c>
      <c r="AO94" s="592"/>
      <c r="AP94" s="586">
        <v>211.81251465175998</v>
      </c>
      <c r="AQ94" s="592"/>
      <c r="AR94" s="586">
        <v>225.37240263336002</v>
      </c>
      <c r="AS94" s="592"/>
      <c r="AT94" s="586">
        <v>228.86539839102002</v>
      </c>
      <c r="AU94" s="592"/>
      <c r="AV94" s="586">
        <v>228.07277199980001</v>
      </c>
      <c r="AW94" s="592"/>
      <c r="AX94" s="586">
        <v>244.781847314</v>
      </c>
      <c r="AY94" s="592"/>
      <c r="AZ94" s="586">
        <v>238.96008930181998</v>
      </c>
      <c r="BA94" s="592"/>
      <c r="BB94" s="586">
        <v>255.10144738795987</v>
      </c>
      <c r="BC94" s="592"/>
      <c r="BD94" s="586">
        <v>213.85788782886002</v>
      </c>
      <c r="BE94" s="592"/>
      <c r="BF94" s="586">
        <v>249.68061510392002</v>
      </c>
      <c r="BG94" s="592"/>
      <c r="BH94" s="586">
        <v>241.70203246988001</v>
      </c>
      <c r="BI94" s="592"/>
      <c r="BJ94" s="586" t="s">
        <v>700</v>
      </c>
      <c r="BK94" s="596"/>
      <c r="CJ94" s="310"/>
      <c r="CK94" s="303"/>
      <c r="CL94" s="310"/>
      <c r="CM94" s="304" t="s">
        <v>9</v>
      </c>
      <c r="CN94" s="303" t="s">
        <v>946</v>
      </c>
      <c r="CO94" s="310"/>
      <c r="CP94" s="310"/>
      <c r="CQ94" s="310"/>
      <c r="CR94" s="310"/>
      <c r="CS94" s="310"/>
      <c r="CT94" s="310"/>
    </row>
    <row r="95" spans="1:98" ht="55.5" customHeight="1">
      <c r="A95" s="39"/>
      <c r="B95" s="556" t="s">
        <v>1016</v>
      </c>
      <c r="C95" s="557"/>
      <c r="D95" s="557"/>
      <c r="E95" s="558"/>
      <c r="F95" s="584">
        <v>51141.453604716407</v>
      </c>
      <c r="G95" s="568"/>
      <c r="H95" s="582">
        <v>47422.505454562415</v>
      </c>
      <c r="I95" s="568"/>
      <c r="J95" s="582">
        <v>40960.756993977142</v>
      </c>
      <c r="K95" s="568"/>
      <c r="L95" s="582">
        <v>42091.900912063007</v>
      </c>
      <c r="M95" s="568"/>
      <c r="N95" s="582">
        <v>39870.676013552293</v>
      </c>
      <c r="O95" s="568"/>
      <c r="P95" s="582">
        <v>43919.292967462345</v>
      </c>
      <c r="Q95" s="568"/>
      <c r="R95" s="582">
        <v>43103.656409988791</v>
      </c>
      <c r="S95" s="568"/>
      <c r="T95" s="582">
        <v>32692.073739454529</v>
      </c>
      <c r="U95" s="568"/>
      <c r="V95" s="582">
        <v>32366.898694276679</v>
      </c>
      <c r="W95" s="568"/>
      <c r="X95" s="582">
        <v>30025.990688303027</v>
      </c>
      <c r="Y95" s="568"/>
      <c r="Z95" s="582">
        <v>36362.927316168687</v>
      </c>
      <c r="AA95" s="568"/>
      <c r="AB95" s="582">
        <v>32881.383322520291</v>
      </c>
      <c r="AC95" s="568"/>
      <c r="AD95" s="582">
        <v>28705.893305284204</v>
      </c>
      <c r="AE95" s="568"/>
      <c r="AF95" s="582">
        <v>26071.27163620224</v>
      </c>
      <c r="AG95" s="568"/>
      <c r="AH95" s="582">
        <v>23860.60989872352</v>
      </c>
      <c r="AI95" s="568"/>
      <c r="AJ95" s="582">
        <v>26772.949440045333</v>
      </c>
      <c r="AK95" s="568"/>
      <c r="AL95" s="582">
        <v>24747.569386860727</v>
      </c>
      <c r="AM95" s="568"/>
      <c r="AN95" s="582">
        <v>25898.103178327576</v>
      </c>
      <c r="AO95" s="568"/>
      <c r="AP95" s="582">
        <v>23779.25454351482</v>
      </c>
      <c r="AQ95" s="568"/>
      <c r="AR95" s="582">
        <v>16501.642838776686</v>
      </c>
      <c r="AS95" s="568"/>
      <c r="AT95" s="582">
        <v>21026.194239473494</v>
      </c>
      <c r="AU95" s="568"/>
      <c r="AV95" s="582">
        <v>20863.938561804185</v>
      </c>
      <c r="AW95" s="568"/>
      <c r="AX95" s="582">
        <v>20911.92559256739</v>
      </c>
      <c r="AY95" s="568"/>
      <c r="AZ95" s="582">
        <v>17048.506358057919</v>
      </c>
      <c r="BA95" s="568"/>
      <c r="BB95" s="582">
        <v>17425.049926688378</v>
      </c>
      <c r="BC95" s="568"/>
      <c r="BD95" s="582">
        <v>16880.407328355326</v>
      </c>
      <c r="BE95" s="568"/>
      <c r="BF95" s="582">
        <v>19443.200215325749</v>
      </c>
      <c r="BG95" s="568"/>
      <c r="BH95" s="582">
        <v>17651.381731050096</v>
      </c>
      <c r="BI95" s="568"/>
      <c r="BJ95" s="582" t="s">
        <v>700</v>
      </c>
      <c r="BK95" s="571"/>
      <c r="CJ95" s="310"/>
      <c r="CK95" s="303"/>
      <c r="CL95" s="310"/>
      <c r="CM95" s="304" t="s">
        <v>962</v>
      </c>
      <c r="CN95" s="303" t="s">
        <v>946</v>
      </c>
      <c r="CO95" s="310"/>
      <c r="CP95" s="310"/>
      <c r="CQ95" s="310"/>
      <c r="CR95" s="310"/>
      <c r="CS95" s="310"/>
      <c r="CT95" s="310"/>
    </row>
    <row r="96" spans="1:98" ht="17.25" customHeight="1">
      <c r="A96" s="40"/>
      <c r="B96" s="346">
        <v>2</v>
      </c>
      <c r="C96" s="226"/>
      <c r="D96" s="511" t="s">
        <v>168</v>
      </c>
      <c r="E96" s="512"/>
      <c r="F96" s="584" t="s">
        <v>700</v>
      </c>
      <c r="G96" s="568"/>
      <c r="H96" s="582" t="s">
        <v>700</v>
      </c>
      <c r="I96" s="568"/>
      <c r="J96" s="582" t="s">
        <v>700</v>
      </c>
      <c r="K96" s="568"/>
      <c r="L96" s="582" t="s">
        <v>700</v>
      </c>
      <c r="M96" s="568"/>
      <c r="N96" s="582" t="s">
        <v>700</v>
      </c>
      <c r="O96" s="568"/>
      <c r="P96" s="582" t="s">
        <v>700</v>
      </c>
      <c r="Q96" s="568"/>
      <c r="R96" s="582" t="s">
        <v>700</v>
      </c>
      <c r="S96" s="568"/>
      <c r="T96" s="582" t="s">
        <v>700</v>
      </c>
      <c r="U96" s="568"/>
      <c r="V96" s="582" t="s">
        <v>700</v>
      </c>
      <c r="W96" s="568"/>
      <c r="X96" s="582" t="s">
        <v>700</v>
      </c>
      <c r="Y96" s="568"/>
      <c r="Z96" s="582" t="s">
        <v>700</v>
      </c>
      <c r="AA96" s="568"/>
      <c r="AB96" s="582" t="s">
        <v>700</v>
      </c>
      <c r="AC96" s="568"/>
      <c r="AD96" s="582" t="s">
        <v>700</v>
      </c>
      <c r="AE96" s="568"/>
      <c r="AF96" s="582" t="s">
        <v>700</v>
      </c>
      <c r="AG96" s="568"/>
      <c r="AH96" s="582" t="s">
        <v>700</v>
      </c>
      <c r="AI96" s="568"/>
      <c r="AJ96" s="582" t="s">
        <v>700</v>
      </c>
      <c r="AK96" s="568"/>
      <c r="AL96" s="582" t="s">
        <v>700</v>
      </c>
      <c r="AM96" s="568"/>
      <c r="AN96" s="582" t="s">
        <v>700</v>
      </c>
      <c r="AO96" s="568"/>
      <c r="AP96" s="582" t="s">
        <v>700</v>
      </c>
      <c r="AQ96" s="568"/>
      <c r="AR96" s="582" t="s">
        <v>700</v>
      </c>
      <c r="AS96" s="568"/>
      <c r="AT96" s="582" t="s">
        <v>700</v>
      </c>
      <c r="AU96" s="568"/>
      <c r="AV96" s="582" t="s">
        <v>700</v>
      </c>
      <c r="AW96" s="568"/>
      <c r="AX96" s="582" t="s">
        <v>700</v>
      </c>
      <c r="AY96" s="568"/>
      <c r="AZ96" s="582" t="s">
        <v>700</v>
      </c>
      <c r="BA96" s="568"/>
      <c r="BB96" s="582" t="s">
        <v>700</v>
      </c>
      <c r="BC96" s="568"/>
      <c r="BD96" s="582" t="s">
        <v>700</v>
      </c>
      <c r="BE96" s="568"/>
      <c r="BF96" s="582" t="s">
        <v>700</v>
      </c>
      <c r="BG96" s="568"/>
      <c r="BH96" s="582" t="s">
        <v>700</v>
      </c>
      <c r="BI96" s="568"/>
      <c r="BJ96" s="582" t="s">
        <v>700</v>
      </c>
      <c r="BK96" s="571"/>
      <c r="CJ96" s="310"/>
      <c r="CK96" s="303"/>
      <c r="CL96" s="310"/>
      <c r="CM96" s="304" t="s">
        <v>962</v>
      </c>
      <c r="CN96" s="310" t="s">
        <v>963</v>
      </c>
      <c r="CO96" s="310"/>
      <c r="CP96" s="310"/>
      <c r="CQ96" s="310"/>
      <c r="CR96" s="310"/>
      <c r="CS96" s="310"/>
      <c r="CT96" s="310"/>
    </row>
    <row r="97" spans="1:98" ht="12.75" customHeight="1">
      <c r="A97" s="40"/>
      <c r="B97" s="347">
        <v>2.1</v>
      </c>
      <c r="C97" s="227"/>
      <c r="D97" s="513" t="s">
        <v>170</v>
      </c>
      <c r="E97" s="514"/>
      <c r="F97" s="567">
        <v>0</v>
      </c>
      <c r="G97" s="568"/>
      <c r="H97" s="569">
        <v>0</v>
      </c>
      <c r="I97" s="568"/>
      <c r="J97" s="569">
        <v>0</v>
      </c>
      <c r="K97" s="568"/>
      <c r="L97" s="569">
        <v>0</v>
      </c>
      <c r="M97" s="568"/>
      <c r="N97" s="569">
        <v>0</v>
      </c>
      <c r="O97" s="568"/>
      <c r="P97" s="569">
        <v>0</v>
      </c>
      <c r="Q97" s="568"/>
      <c r="R97" s="569">
        <v>0</v>
      </c>
      <c r="S97" s="568"/>
      <c r="T97" s="569">
        <v>0</v>
      </c>
      <c r="U97" s="568"/>
      <c r="V97" s="569">
        <v>0</v>
      </c>
      <c r="W97" s="568"/>
      <c r="X97" s="569">
        <v>0</v>
      </c>
      <c r="Y97" s="568"/>
      <c r="Z97" s="569">
        <v>0</v>
      </c>
      <c r="AA97" s="568"/>
      <c r="AB97" s="569">
        <v>0</v>
      </c>
      <c r="AC97" s="568"/>
      <c r="AD97" s="569">
        <v>0</v>
      </c>
      <c r="AE97" s="568"/>
      <c r="AF97" s="569">
        <v>0</v>
      </c>
      <c r="AG97" s="568"/>
      <c r="AH97" s="569">
        <v>0</v>
      </c>
      <c r="AI97" s="568"/>
      <c r="AJ97" s="569">
        <v>0</v>
      </c>
      <c r="AK97" s="568"/>
      <c r="AL97" s="569">
        <v>0</v>
      </c>
      <c r="AM97" s="568"/>
      <c r="AN97" s="569">
        <v>0</v>
      </c>
      <c r="AO97" s="568"/>
      <c r="AP97" s="569">
        <v>0</v>
      </c>
      <c r="AQ97" s="568"/>
      <c r="AR97" s="569">
        <v>0</v>
      </c>
      <c r="AS97" s="568"/>
      <c r="AT97" s="569">
        <v>0</v>
      </c>
      <c r="AU97" s="568"/>
      <c r="AV97" s="569">
        <v>0</v>
      </c>
      <c r="AW97" s="568"/>
      <c r="AX97" s="569">
        <v>0</v>
      </c>
      <c r="AY97" s="568"/>
      <c r="AZ97" s="569">
        <v>0</v>
      </c>
      <c r="BA97" s="568"/>
      <c r="BB97" s="569">
        <v>0</v>
      </c>
      <c r="BC97" s="568"/>
      <c r="BD97" s="569">
        <v>0</v>
      </c>
      <c r="BE97" s="568"/>
      <c r="BF97" s="569">
        <v>0</v>
      </c>
      <c r="BG97" s="568"/>
      <c r="BH97" s="569">
        <v>0</v>
      </c>
      <c r="BI97" s="568"/>
      <c r="BJ97" s="569" t="s">
        <v>700</v>
      </c>
      <c r="BK97" s="571"/>
      <c r="CJ97" s="310"/>
      <c r="CK97" s="303"/>
      <c r="CL97" s="310"/>
      <c r="CM97" s="304" t="s">
        <v>962</v>
      </c>
      <c r="CN97" s="310" t="s">
        <v>964</v>
      </c>
      <c r="CO97" s="310"/>
      <c r="CP97" s="310"/>
      <c r="CQ97" s="310"/>
      <c r="CR97" s="310"/>
      <c r="CS97" s="310"/>
      <c r="CT97" s="310"/>
    </row>
    <row r="98" spans="1:98" ht="12.75" customHeight="1">
      <c r="A98" s="40"/>
      <c r="B98" s="347">
        <v>2.2000000000000002</v>
      </c>
      <c r="C98" s="227"/>
      <c r="D98" s="513" t="s">
        <v>171</v>
      </c>
      <c r="E98" s="514"/>
      <c r="F98" s="567" t="s">
        <v>700</v>
      </c>
      <c r="G98" s="568"/>
      <c r="H98" s="569" t="s">
        <v>700</v>
      </c>
      <c r="I98" s="568"/>
      <c r="J98" s="569" t="s">
        <v>700</v>
      </c>
      <c r="K98" s="568"/>
      <c r="L98" s="569" t="s">
        <v>700</v>
      </c>
      <c r="M98" s="568"/>
      <c r="N98" s="569" t="s">
        <v>700</v>
      </c>
      <c r="O98" s="568"/>
      <c r="P98" s="569" t="s">
        <v>700</v>
      </c>
      <c r="Q98" s="568"/>
      <c r="R98" s="569" t="s">
        <v>700</v>
      </c>
      <c r="S98" s="568"/>
      <c r="T98" s="569" t="s">
        <v>700</v>
      </c>
      <c r="U98" s="568"/>
      <c r="V98" s="569" t="s">
        <v>700</v>
      </c>
      <c r="W98" s="568"/>
      <c r="X98" s="569" t="s">
        <v>700</v>
      </c>
      <c r="Y98" s="568"/>
      <c r="Z98" s="569" t="s">
        <v>700</v>
      </c>
      <c r="AA98" s="568"/>
      <c r="AB98" s="569" t="s">
        <v>700</v>
      </c>
      <c r="AC98" s="568"/>
      <c r="AD98" s="569" t="s">
        <v>700</v>
      </c>
      <c r="AE98" s="568"/>
      <c r="AF98" s="569" t="s">
        <v>700</v>
      </c>
      <c r="AG98" s="568"/>
      <c r="AH98" s="569" t="s">
        <v>700</v>
      </c>
      <c r="AI98" s="568"/>
      <c r="AJ98" s="569" t="s">
        <v>700</v>
      </c>
      <c r="AK98" s="568"/>
      <c r="AL98" s="569" t="s">
        <v>700</v>
      </c>
      <c r="AM98" s="568"/>
      <c r="AN98" s="569" t="s">
        <v>700</v>
      </c>
      <c r="AO98" s="568"/>
      <c r="AP98" s="569" t="s">
        <v>700</v>
      </c>
      <c r="AQ98" s="568"/>
      <c r="AR98" s="569" t="s">
        <v>700</v>
      </c>
      <c r="AS98" s="568"/>
      <c r="AT98" s="569" t="s">
        <v>700</v>
      </c>
      <c r="AU98" s="568"/>
      <c r="AV98" s="569" t="s">
        <v>700</v>
      </c>
      <c r="AW98" s="568"/>
      <c r="AX98" s="569" t="s">
        <v>700</v>
      </c>
      <c r="AY98" s="568"/>
      <c r="AZ98" s="569" t="s">
        <v>700</v>
      </c>
      <c r="BA98" s="568"/>
      <c r="BB98" s="569" t="s">
        <v>700</v>
      </c>
      <c r="BC98" s="568"/>
      <c r="BD98" s="569" t="s">
        <v>700</v>
      </c>
      <c r="BE98" s="568"/>
      <c r="BF98" s="569" t="s">
        <v>700</v>
      </c>
      <c r="BG98" s="568"/>
      <c r="BH98" s="569" t="s">
        <v>700</v>
      </c>
      <c r="BI98" s="568"/>
      <c r="BJ98" s="569" t="s">
        <v>700</v>
      </c>
      <c r="BK98" s="571"/>
      <c r="CJ98" s="310"/>
      <c r="CK98" s="303"/>
      <c r="CL98" s="310"/>
      <c r="CM98" s="304" t="s">
        <v>962</v>
      </c>
      <c r="CN98" s="310" t="s">
        <v>965</v>
      </c>
      <c r="CO98" s="310"/>
      <c r="CP98" s="310"/>
      <c r="CQ98" s="310"/>
      <c r="CR98" s="310"/>
      <c r="CS98" s="310"/>
      <c r="CT98" s="310"/>
    </row>
    <row r="99" spans="1:98" ht="12.75" customHeight="1">
      <c r="A99" s="40"/>
      <c r="B99" s="347">
        <v>2.2999999999999998</v>
      </c>
      <c r="C99" s="227"/>
      <c r="D99" s="513" t="s">
        <v>172</v>
      </c>
      <c r="E99" s="514"/>
      <c r="F99" s="567">
        <v>28.182959999999998</v>
      </c>
      <c r="G99" s="568"/>
      <c r="H99" s="569">
        <v>24.008399999999998</v>
      </c>
      <c r="I99" s="568"/>
      <c r="J99" s="569">
        <v>14.300519999999999</v>
      </c>
      <c r="K99" s="568"/>
      <c r="L99" s="569">
        <v>19.98828</v>
      </c>
      <c r="M99" s="568"/>
      <c r="N99" s="569">
        <v>4.2135600000000002</v>
      </c>
      <c r="O99" s="568" t="s">
        <v>567</v>
      </c>
      <c r="P99" s="569">
        <v>0</v>
      </c>
      <c r="Q99" s="568" t="s">
        <v>567</v>
      </c>
      <c r="R99" s="569">
        <v>13.050960000000002</v>
      </c>
      <c r="S99" s="568" t="s">
        <v>567</v>
      </c>
      <c r="T99" s="569">
        <v>14.082431999999999</v>
      </c>
      <c r="U99" s="568"/>
      <c r="V99" s="569">
        <v>10.664160000000001</v>
      </c>
      <c r="W99" s="568"/>
      <c r="X99" s="569">
        <v>4.1511132000000002</v>
      </c>
      <c r="Y99" s="568" t="s">
        <v>567</v>
      </c>
      <c r="Z99" s="569">
        <v>0.33181199999999994</v>
      </c>
      <c r="AA99" s="568" t="s">
        <v>567</v>
      </c>
      <c r="AB99" s="569">
        <v>14.7858828</v>
      </c>
      <c r="AC99" s="568" t="s">
        <v>567</v>
      </c>
      <c r="AD99" s="569">
        <v>15.812409600000001</v>
      </c>
      <c r="AE99" s="568"/>
      <c r="AF99" s="569">
        <v>16.884847199999999</v>
      </c>
      <c r="AG99" s="568"/>
      <c r="AH99" s="569">
        <v>15.4709412</v>
      </c>
      <c r="AI99" s="568"/>
      <c r="AJ99" s="569">
        <v>16.302327599999995</v>
      </c>
      <c r="AK99" s="568"/>
      <c r="AL99" s="569">
        <v>14.197903200000001</v>
      </c>
      <c r="AM99" s="568"/>
      <c r="AN99" s="569">
        <v>4.5447323999999991</v>
      </c>
      <c r="AO99" s="568" t="s">
        <v>567</v>
      </c>
      <c r="AP99" s="569">
        <v>6.3184679999999993</v>
      </c>
      <c r="AQ99" s="568"/>
      <c r="AR99" s="569">
        <v>7.13856</v>
      </c>
      <c r="AS99" s="568"/>
      <c r="AT99" s="569">
        <v>10.933880100000001</v>
      </c>
      <c r="AU99" s="568" t="s">
        <v>567</v>
      </c>
      <c r="AV99" s="569">
        <v>9.3700854000000007</v>
      </c>
      <c r="AW99" s="568"/>
      <c r="AX99" s="569">
        <v>9.2318343000000009</v>
      </c>
      <c r="AY99" s="568"/>
      <c r="AZ99" s="569">
        <v>5.4333707999999996</v>
      </c>
      <c r="BA99" s="568"/>
      <c r="BB99" s="569">
        <v>7.8994344000000005</v>
      </c>
      <c r="BC99" s="568"/>
      <c r="BD99" s="569">
        <v>7.4275500000000001</v>
      </c>
      <c r="BE99" s="568"/>
      <c r="BF99" s="569">
        <v>8.5140899999999995</v>
      </c>
      <c r="BG99" s="568"/>
      <c r="BH99" s="569">
        <v>8.6778899999999997</v>
      </c>
      <c r="BI99" s="568"/>
      <c r="BJ99" s="569" t="s">
        <v>700</v>
      </c>
      <c r="BK99" s="571"/>
      <c r="CJ99" s="310"/>
      <c r="CK99" s="303"/>
      <c r="CL99" s="310"/>
      <c r="CM99" s="304" t="s">
        <v>962</v>
      </c>
      <c r="CN99" s="310" t="s">
        <v>966</v>
      </c>
      <c r="CO99" s="310"/>
      <c r="CP99" s="310"/>
      <c r="CQ99" s="310"/>
      <c r="CR99" s="310"/>
      <c r="CS99" s="310"/>
      <c r="CT99" s="310"/>
    </row>
    <row r="100" spans="1:98" ht="12.75" customHeight="1">
      <c r="A100" s="40"/>
      <c r="B100" s="347">
        <v>2.4</v>
      </c>
      <c r="C100" s="227"/>
      <c r="D100" s="513" t="s">
        <v>173</v>
      </c>
      <c r="E100" s="514"/>
      <c r="F100" s="567">
        <v>0.14045059077212624</v>
      </c>
      <c r="G100" s="568"/>
      <c r="H100" s="569">
        <v>0.1578191067482185</v>
      </c>
      <c r="I100" s="568"/>
      <c r="J100" s="569">
        <v>0.14003877954916658</v>
      </c>
      <c r="K100" s="568"/>
      <c r="L100" s="569">
        <v>0.12608555794208864</v>
      </c>
      <c r="M100" s="568"/>
      <c r="N100" s="569">
        <v>0.13160740187310493</v>
      </c>
      <c r="O100" s="568"/>
      <c r="P100" s="569">
        <v>0.15270012958443152</v>
      </c>
      <c r="Q100" s="568"/>
      <c r="R100" s="569">
        <v>0.15373615765829202</v>
      </c>
      <c r="S100" s="568"/>
      <c r="T100" s="569">
        <v>0.16396837944307668</v>
      </c>
      <c r="U100" s="568"/>
      <c r="V100" s="569">
        <v>0.17764397924410907</v>
      </c>
      <c r="W100" s="568"/>
      <c r="X100" s="569">
        <v>0.17336533346722263</v>
      </c>
      <c r="Y100" s="568"/>
      <c r="Z100" s="569">
        <v>0.32583295322661204</v>
      </c>
      <c r="AA100" s="568" t="s">
        <v>1168</v>
      </c>
      <c r="AB100" s="569">
        <v>0.3481422132772265</v>
      </c>
      <c r="AC100" s="568"/>
      <c r="AD100" s="569">
        <v>0.27915075663530037</v>
      </c>
      <c r="AE100" s="568"/>
      <c r="AF100" s="569">
        <v>0.38780052864518505</v>
      </c>
      <c r="AG100" s="568"/>
      <c r="AH100" s="569">
        <v>0.28888995528926942</v>
      </c>
      <c r="AI100" s="568"/>
      <c r="AJ100" s="569">
        <v>0.22696928944890288</v>
      </c>
      <c r="AK100" s="568"/>
      <c r="AL100" s="569">
        <v>0.25367916641053206</v>
      </c>
      <c r="AM100" s="568"/>
      <c r="AN100" s="569">
        <v>0.22207818590553047</v>
      </c>
      <c r="AO100" s="568"/>
      <c r="AP100" s="569">
        <v>0.22531548786970276</v>
      </c>
      <c r="AQ100" s="568"/>
      <c r="AR100" s="569">
        <v>0.22570851839387382</v>
      </c>
      <c r="AS100" s="568"/>
      <c r="AT100" s="569">
        <v>0.2843419957014639</v>
      </c>
      <c r="AU100" s="568"/>
      <c r="AV100" s="569">
        <v>0.28832164777572727</v>
      </c>
      <c r="AW100" s="568"/>
      <c r="AX100" s="569">
        <v>0.26845601854358986</v>
      </c>
      <c r="AY100" s="568"/>
      <c r="AZ100" s="569">
        <v>0.32066480238062545</v>
      </c>
      <c r="BA100" s="568"/>
      <c r="BB100" s="569">
        <v>0.32180711262346473</v>
      </c>
      <c r="BC100" s="568"/>
      <c r="BD100" s="569">
        <v>0.13650044070769318</v>
      </c>
      <c r="BE100" s="568" t="s">
        <v>572</v>
      </c>
      <c r="BF100" s="569">
        <v>0.11501616449999996</v>
      </c>
      <c r="BG100" s="568"/>
      <c r="BH100" s="569">
        <v>0.1979433437012057</v>
      </c>
      <c r="BI100" s="568" t="s">
        <v>567</v>
      </c>
      <c r="BJ100" s="569" t="s">
        <v>700</v>
      </c>
      <c r="BK100" s="571"/>
      <c r="CJ100" s="310"/>
      <c r="CK100" s="303"/>
      <c r="CL100" s="310"/>
      <c r="CM100" s="304" t="s">
        <v>962</v>
      </c>
      <c r="CN100" s="310" t="s">
        <v>967</v>
      </c>
      <c r="CO100" s="310"/>
      <c r="CP100" s="310"/>
      <c r="CQ100" s="310"/>
      <c r="CR100" s="310"/>
      <c r="CS100" s="310"/>
      <c r="CT100" s="310"/>
    </row>
    <row r="101" spans="1:98" ht="19.5" customHeight="1">
      <c r="A101" s="40"/>
      <c r="B101" s="346">
        <v>3</v>
      </c>
      <c r="C101" s="226"/>
      <c r="D101" s="511" t="s">
        <v>169</v>
      </c>
      <c r="E101" s="512"/>
      <c r="F101" s="584" t="s">
        <v>700</v>
      </c>
      <c r="G101" s="568"/>
      <c r="H101" s="582" t="s">
        <v>700</v>
      </c>
      <c r="I101" s="568"/>
      <c r="J101" s="582" t="s">
        <v>700</v>
      </c>
      <c r="K101" s="568"/>
      <c r="L101" s="582" t="s">
        <v>700</v>
      </c>
      <c r="M101" s="568"/>
      <c r="N101" s="582" t="s">
        <v>700</v>
      </c>
      <c r="O101" s="568"/>
      <c r="P101" s="582" t="s">
        <v>700</v>
      </c>
      <c r="Q101" s="568"/>
      <c r="R101" s="582" t="s">
        <v>700</v>
      </c>
      <c r="S101" s="568"/>
      <c r="T101" s="582" t="s">
        <v>700</v>
      </c>
      <c r="U101" s="568"/>
      <c r="V101" s="582" t="s">
        <v>700</v>
      </c>
      <c r="W101" s="568"/>
      <c r="X101" s="582" t="s">
        <v>700</v>
      </c>
      <c r="Y101" s="568"/>
      <c r="Z101" s="582" t="s">
        <v>700</v>
      </c>
      <c r="AA101" s="568"/>
      <c r="AB101" s="582" t="s">
        <v>700</v>
      </c>
      <c r="AC101" s="568"/>
      <c r="AD101" s="582" t="s">
        <v>700</v>
      </c>
      <c r="AE101" s="568"/>
      <c r="AF101" s="582" t="s">
        <v>700</v>
      </c>
      <c r="AG101" s="568"/>
      <c r="AH101" s="582" t="s">
        <v>700</v>
      </c>
      <c r="AI101" s="568"/>
      <c r="AJ101" s="582" t="s">
        <v>700</v>
      </c>
      <c r="AK101" s="568"/>
      <c r="AL101" s="582" t="s">
        <v>700</v>
      </c>
      <c r="AM101" s="568"/>
      <c r="AN101" s="582" t="s">
        <v>700</v>
      </c>
      <c r="AO101" s="568"/>
      <c r="AP101" s="582" t="s">
        <v>700</v>
      </c>
      <c r="AQ101" s="568"/>
      <c r="AR101" s="582" t="s">
        <v>700</v>
      </c>
      <c r="AS101" s="568"/>
      <c r="AT101" s="582" t="s">
        <v>700</v>
      </c>
      <c r="AU101" s="568"/>
      <c r="AV101" s="582" t="s">
        <v>700</v>
      </c>
      <c r="AW101" s="568"/>
      <c r="AX101" s="582" t="s">
        <v>700</v>
      </c>
      <c r="AY101" s="568"/>
      <c r="AZ101" s="582" t="s">
        <v>700</v>
      </c>
      <c r="BA101" s="568"/>
      <c r="BB101" s="582" t="s">
        <v>700</v>
      </c>
      <c r="BC101" s="568"/>
      <c r="BD101" s="582" t="s">
        <v>700</v>
      </c>
      <c r="BE101" s="568"/>
      <c r="BF101" s="582" t="s">
        <v>700</v>
      </c>
      <c r="BG101" s="568"/>
      <c r="BH101" s="582" t="s">
        <v>700</v>
      </c>
      <c r="BI101" s="568"/>
      <c r="BJ101" s="582" t="s">
        <v>700</v>
      </c>
      <c r="BK101" s="571"/>
      <c r="CJ101" s="310"/>
      <c r="CK101" s="303"/>
      <c r="CL101" s="310"/>
      <c r="CM101" s="304" t="s">
        <v>962</v>
      </c>
      <c r="CN101" s="310" t="s">
        <v>968</v>
      </c>
      <c r="CO101" s="310"/>
      <c r="CP101" s="310"/>
      <c r="CQ101" s="310"/>
      <c r="CR101" s="310"/>
      <c r="CS101" s="310"/>
      <c r="CT101" s="310"/>
    </row>
    <row r="102" spans="1:98" ht="12.75" customHeight="1">
      <c r="A102" s="40"/>
      <c r="B102" s="347">
        <v>3.1</v>
      </c>
      <c r="C102" s="227"/>
      <c r="D102" s="513" t="s">
        <v>428</v>
      </c>
      <c r="E102" s="514"/>
      <c r="F102" s="567" t="s">
        <v>700</v>
      </c>
      <c r="G102" s="568"/>
      <c r="H102" s="569" t="s">
        <v>700</v>
      </c>
      <c r="I102" s="568"/>
      <c r="J102" s="569" t="s">
        <v>700</v>
      </c>
      <c r="K102" s="568"/>
      <c r="L102" s="569" t="s">
        <v>700</v>
      </c>
      <c r="M102" s="568"/>
      <c r="N102" s="569" t="s">
        <v>700</v>
      </c>
      <c r="O102" s="568"/>
      <c r="P102" s="569" t="s">
        <v>700</v>
      </c>
      <c r="Q102" s="568"/>
      <c r="R102" s="569" t="s">
        <v>700</v>
      </c>
      <c r="S102" s="568"/>
      <c r="T102" s="569" t="s">
        <v>700</v>
      </c>
      <c r="U102" s="568"/>
      <c r="V102" s="569" t="s">
        <v>700</v>
      </c>
      <c r="W102" s="568"/>
      <c r="X102" s="569" t="s">
        <v>700</v>
      </c>
      <c r="Y102" s="568"/>
      <c r="Z102" s="569" t="s">
        <v>700</v>
      </c>
      <c r="AA102" s="568"/>
      <c r="AB102" s="569" t="s">
        <v>700</v>
      </c>
      <c r="AC102" s="568"/>
      <c r="AD102" s="569" t="s">
        <v>700</v>
      </c>
      <c r="AE102" s="568"/>
      <c r="AF102" s="569" t="s">
        <v>700</v>
      </c>
      <c r="AG102" s="568"/>
      <c r="AH102" s="569" t="s">
        <v>700</v>
      </c>
      <c r="AI102" s="568"/>
      <c r="AJ102" s="569" t="s">
        <v>700</v>
      </c>
      <c r="AK102" s="568"/>
      <c r="AL102" s="569" t="s">
        <v>700</v>
      </c>
      <c r="AM102" s="568"/>
      <c r="AN102" s="569" t="s">
        <v>700</v>
      </c>
      <c r="AO102" s="568"/>
      <c r="AP102" s="569" t="s">
        <v>700</v>
      </c>
      <c r="AQ102" s="568"/>
      <c r="AR102" s="569" t="s">
        <v>700</v>
      </c>
      <c r="AS102" s="568"/>
      <c r="AT102" s="569" t="s">
        <v>700</v>
      </c>
      <c r="AU102" s="568"/>
      <c r="AV102" s="569" t="s">
        <v>700</v>
      </c>
      <c r="AW102" s="568"/>
      <c r="AX102" s="569" t="s">
        <v>700</v>
      </c>
      <c r="AY102" s="568"/>
      <c r="AZ102" s="569" t="s">
        <v>700</v>
      </c>
      <c r="BA102" s="568"/>
      <c r="BB102" s="569" t="s">
        <v>700</v>
      </c>
      <c r="BC102" s="568"/>
      <c r="BD102" s="569" t="s">
        <v>700</v>
      </c>
      <c r="BE102" s="568"/>
      <c r="BF102" s="569" t="s">
        <v>700</v>
      </c>
      <c r="BG102" s="568"/>
      <c r="BH102" s="569" t="s">
        <v>700</v>
      </c>
      <c r="BI102" s="568"/>
      <c r="BJ102" s="569" t="s">
        <v>700</v>
      </c>
      <c r="BK102" s="571"/>
      <c r="CJ102" s="310"/>
      <c r="CK102" s="303"/>
      <c r="CL102" s="310"/>
      <c r="CM102" s="304" t="s">
        <v>962</v>
      </c>
      <c r="CN102" s="310" t="s">
        <v>969</v>
      </c>
      <c r="CO102" s="310"/>
      <c r="CP102" s="310"/>
      <c r="CQ102" s="310"/>
      <c r="CR102" s="310"/>
      <c r="CS102" s="310"/>
      <c r="CT102" s="310"/>
    </row>
    <row r="103" spans="1:98" ht="12.75" customHeight="1">
      <c r="A103" s="40"/>
      <c r="B103" s="347">
        <v>3.2</v>
      </c>
      <c r="C103" s="227"/>
      <c r="D103" s="513" t="s">
        <v>429</v>
      </c>
      <c r="E103" s="514"/>
      <c r="F103" s="567">
        <v>2.37102785468815E-2</v>
      </c>
      <c r="G103" s="568"/>
      <c r="H103" s="569">
        <v>2.5356451072068603E-2</v>
      </c>
      <c r="I103" s="568"/>
      <c r="J103" s="569">
        <v>2.646604422284865E-2</v>
      </c>
      <c r="K103" s="568"/>
      <c r="L103" s="569">
        <v>2.7628632867397286E-2</v>
      </c>
      <c r="M103" s="568"/>
      <c r="N103" s="569">
        <v>2.7637150000324382E-2</v>
      </c>
      <c r="O103" s="568"/>
      <c r="P103" s="569">
        <v>2.8012377023168129E-2</v>
      </c>
      <c r="Q103" s="568"/>
      <c r="R103" s="569">
        <v>2.8965349562899895E-2</v>
      </c>
      <c r="S103" s="568"/>
      <c r="T103" s="569">
        <v>3.0341812878728953E-2</v>
      </c>
      <c r="U103" s="568"/>
      <c r="V103" s="569">
        <v>3.1778369299099198E-2</v>
      </c>
      <c r="W103" s="568"/>
      <c r="X103" s="569">
        <v>3.3416497865410712E-2</v>
      </c>
      <c r="Y103" s="568"/>
      <c r="Z103" s="569">
        <v>4.0335981505519938E-2</v>
      </c>
      <c r="AA103" s="568"/>
      <c r="AB103" s="569">
        <v>0.36939578321679373</v>
      </c>
      <c r="AC103" s="568" t="s">
        <v>565</v>
      </c>
      <c r="AD103" s="569">
        <v>0.38787282122105265</v>
      </c>
      <c r="AE103" s="568"/>
      <c r="AF103" s="569">
        <v>0.40841963489599997</v>
      </c>
      <c r="AG103" s="568"/>
      <c r="AH103" s="569">
        <v>0.37470277579381017</v>
      </c>
      <c r="AI103" s="568"/>
      <c r="AJ103" s="569">
        <v>0.38035255860535422</v>
      </c>
      <c r="AK103" s="568"/>
      <c r="AL103" s="569">
        <v>0.96574241383199988</v>
      </c>
      <c r="AM103" s="568" t="s">
        <v>567</v>
      </c>
      <c r="AN103" s="569">
        <v>1.2825511462399999</v>
      </c>
      <c r="AO103" s="568"/>
      <c r="AP103" s="569">
        <v>3.978116176299999</v>
      </c>
      <c r="AQ103" s="568" t="s">
        <v>565</v>
      </c>
      <c r="AR103" s="569">
        <v>5.1078969686079994</v>
      </c>
      <c r="AS103" s="568"/>
      <c r="AT103" s="569">
        <v>7.2444231869200273</v>
      </c>
      <c r="AU103" s="568"/>
      <c r="AV103" s="569">
        <v>5.5413012582397574</v>
      </c>
      <c r="AW103" s="568"/>
      <c r="AX103" s="569">
        <v>5.4630447003630849</v>
      </c>
      <c r="AY103" s="568"/>
      <c r="AZ103" s="569">
        <v>2.976156531546525</v>
      </c>
      <c r="BA103" s="568"/>
      <c r="BB103" s="569">
        <v>4.8765599546275817</v>
      </c>
      <c r="BC103" s="568" t="s">
        <v>567</v>
      </c>
      <c r="BD103" s="569">
        <v>6.2489699999999999</v>
      </c>
      <c r="BE103" s="568"/>
      <c r="BF103" s="569">
        <v>6.7676699999999999</v>
      </c>
      <c r="BG103" s="568"/>
      <c r="BH103" s="569">
        <v>6.1523279999999998</v>
      </c>
      <c r="BI103" s="568"/>
      <c r="BJ103" s="569" t="s">
        <v>700</v>
      </c>
      <c r="BK103" s="571"/>
      <c r="CJ103" s="310"/>
      <c r="CK103" s="303"/>
      <c r="CL103" s="310"/>
      <c r="CM103" s="304" t="s">
        <v>962</v>
      </c>
      <c r="CN103" s="310" t="s">
        <v>970</v>
      </c>
      <c r="CO103" s="310"/>
      <c r="CP103" s="310"/>
      <c r="CQ103" s="310"/>
      <c r="CR103" s="310"/>
      <c r="CS103" s="310"/>
      <c r="CT103" s="310"/>
    </row>
    <row r="104" spans="1:98" ht="12.75" customHeight="1">
      <c r="A104" s="40"/>
      <c r="B104" s="347">
        <v>3.3</v>
      </c>
      <c r="C104" s="227"/>
      <c r="D104" s="513" t="s">
        <v>430</v>
      </c>
      <c r="E104" s="514"/>
      <c r="F104" s="567">
        <v>0.20901091450486464</v>
      </c>
      <c r="G104" s="568"/>
      <c r="H104" s="569">
        <v>0.22792453819593386</v>
      </c>
      <c r="I104" s="568"/>
      <c r="J104" s="569">
        <v>0.20248467631977771</v>
      </c>
      <c r="K104" s="568"/>
      <c r="L104" s="569">
        <v>0.17952707231216161</v>
      </c>
      <c r="M104" s="568"/>
      <c r="N104" s="569">
        <v>0.19149708550870698</v>
      </c>
      <c r="O104" s="568"/>
      <c r="P104" s="569">
        <v>0.23939510727821023</v>
      </c>
      <c r="Q104" s="568"/>
      <c r="R104" s="569">
        <v>0.24905474659528107</v>
      </c>
      <c r="S104" s="568"/>
      <c r="T104" s="569">
        <v>0.26886438920198402</v>
      </c>
      <c r="U104" s="568"/>
      <c r="V104" s="569">
        <v>0.26303886001142363</v>
      </c>
      <c r="W104" s="568"/>
      <c r="X104" s="569">
        <v>0.19781817150237127</v>
      </c>
      <c r="Y104" s="568"/>
      <c r="Z104" s="569">
        <v>0.12609540411671977</v>
      </c>
      <c r="AA104" s="568"/>
      <c r="AB104" s="569">
        <v>0.13561086867361738</v>
      </c>
      <c r="AC104" s="568"/>
      <c r="AD104" s="569">
        <v>0.18475019019550101</v>
      </c>
      <c r="AE104" s="568"/>
      <c r="AF104" s="569">
        <v>0.20740967190567261</v>
      </c>
      <c r="AG104" s="568"/>
      <c r="AH104" s="569">
        <v>0.18117075182603651</v>
      </c>
      <c r="AI104" s="568"/>
      <c r="AJ104" s="569">
        <v>0.1352494282975612</v>
      </c>
      <c r="AK104" s="568"/>
      <c r="AL104" s="569">
        <v>0.11503018088223831</v>
      </c>
      <c r="AM104" s="568"/>
      <c r="AN104" s="569">
        <v>0.11989405839194971</v>
      </c>
      <c r="AO104" s="568"/>
      <c r="AP104" s="569">
        <v>0.13397786123048971</v>
      </c>
      <c r="AQ104" s="568"/>
      <c r="AR104" s="569">
        <v>0.12234066985752456</v>
      </c>
      <c r="AS104" s="568"/>
      <c r="AT104" s="569">
        <v>0.14366899920153087</v>
      </c>
      <c r="AU104" s="568"/>
      <c r="AV104" s="569">
        <v>0.130998171169109</v>
      </c>
      <c r="AW104" s="568"/>
      <c r="AX104" s="569">
        <v>9.3033026536982366E-2</v>
      </c>
      <c r="AY104" s="568"/>
      <c r="AZ104" s="569">
        <v>4.5882739068963285E-2</v>
      </c>
      <c r="BA104" s="568" t="s">
        <v>350</v>
      </c>
      <c r="BB104" s="569">
        <v>4.2986367132529901E-2</v>
      </c>
      <c r="BC104" s="568"/>
      <c r="BD104" s="569">
        <v>3.4691310935522496E-2</v>
      </c>
      <c r="BE104" s="568"/>
      <c r="BF104" s="569">
        <v>9.9499434999999973E-3</v>
      </c>
      <c r="BG104" s="568" t="s">
        <v>350</v>
      </c>
      <c r="BH104" s="569">
        <v>1.1300655669077918E-2</v>
      </c>
      <c r="BI104" s="568"/>
      <c r="BJ104" s="569" t="s">
        <v>700</v>
      </c>
      <c r="BK104" s="571"/>
      <c r="CJ104" s="310"/>
      <c r="CK104" s="303"/>
      <c r="CL104" s="310"/>
      <c r="CM104" s="304" t="s">
        <v>962</v>
      </c>
      <c r="CN104" s="310" t="s">
        <v>971</v>
      </c>
      <c r="CO104" s="310"/>
      <c r="CP104" s="310"/>
      <c r="CQ104" s="310"/>
      <c r="CR104" s="310"/>
      <c r="CS104" s="310"/>
      <c r="CT104" s="310"/>
    </row>
    <row r="105" spans="1:98" ht="17.25" customHeight="1">
      <c r="A105" s="40"/>
      <c r="B105" s="346">
        <v>4</v>
      </c>
      <c r="C105" s="226"/>
      <c r="D105" s="511" t="s">
        <v>143</v>
      </c>
      <c r="E105" s="512"/>
      <c r="F105" s="584">
        <v>240.04662372031623</v>
      </c>
      <c r="G105" s="568"/>
      <c r="H105" s="582">
        <v>227.64512742842805</v>
      </c>
      <c r="I105" s="568"/>
      <c r="J105" s="582">
        <v>196.68206832589814</v>
      </c>
      <c r="K105" s="568"/>
      <c r="L105" s="582">
        <v>217.05056624202427</v>
      </c>
      <c r="M105" s="568"/>
      <c r="N105" s="582">
        <v>147.26485133957013</v>
      </c>
      <c r="O105" s="568"/>
      <c r="P105" s="582">
        <v>139.08247043196022</v>
      </c>
      <c r="Q105" s="568"/>
      <c r="R105" s="582">
        <v>175.70155385886088</v>
      </c>
      <c r="S105" s="568"/>
      <c r="T105" s="582">
        <v>182.95880126481049</v>
      </c>
      <c r="U105" s="568"/>
      <c r="V105" s="582">
        <v>181.94314659747292</v>
      </c>
      <c r="W105" s="568"/>
      <c r="X105" s="582">
        <v>159.87275844488533</v>
      </c>
      <c r="Y105" s="568"/>
      <c r="Z105" s="582">
        <v>153.27292984407634</v>
      </c>
      <c r="AA105" s="568"/>
      <c r="AB105" s="582">
        <v>217.08404004425262</v>
      </c>
      <c r="AC105" s="568"/>
      <c r="AD105" s="582">
        <v>231.24567452212324</v>
      </c>
      <c r="AE105" s="568"/>
      <c r="AF105" s="582">
        <v>236.04236242880469</v>
      </c>
      <c r="AG105" s="568"/>
      <c r="AH105" s="582">
        <v>227.5304105176341</v>
      </c>
      <c r="AI105" s="568"/>
      <c r="AJ105" s="582">
        <v>233.58493629816721</v>
      </c>
      <c r="AK105" s="568"/>
      <c r="AL105" s="582">
        <v>245.57495122137436</v>
      </c>
      <c r="AM105" s="568"/>
      <c r="AN105" s="582">
        <v>208.56835861968335</v>
      </c>
      <c r="AO105" s="568"/>
      <c r="AP105" s="582">
        <v>205.84765162624586</v>
      </c>
      <c r="AQ105" s="568"/>
      <c r="AR105" s="582">
        <v>185.53199172797594</v>
      </c>
      <c r="AS105" s="568"/>
      <c r="AT105" s="582">
        <v>224.96486365233466</v>
      </c>
      <c r="AU105" s="568"/>
      <c r="AV105" s="582">
        <v>225.80489015924948</v>
      </c>
      <c r="AW105" s="568"/>
      <c r="AX105" s="582">
        <v>234.38483439513911</v>
      </c>
      <c r="AY105" s="568"/>
      <c r="AZ105" s="582">
        <v>202.59853867460788</v>
      </c>
      <c r="BA105" s="568"/>
      <c r="BB105" s="582">
        <v>192.51187837540564</v>
      </c>
      <c r="BC105" s="568"/>
      <c r="BD105" s="582">
        <v>202.06421146902611</v>
      </c>
      <c r="BE105" s="568"/>
      <c r="BF105" s="582">
        <v>213.77423721500247</v>
      </c>
      <c r="BG105" s="568"/>
      <c r="BH105" s="582">
        <v>206.25112114567435</v>
      </c>
      <c r="BI105" s="568"/>
      <c r="BJ105" s="582" t="s">
        <v>700</v>
      </c>
      <c r="BK105" s="571"/>
      <c r="CJ105" s="310"/>
      <c r="CK105" s="303"/>
      <c r="CL105" s="310"/>
      <c r="CM105" s="304" t="s">
        <v>962</v>
      </c>
      <c r="CN105" s="310" t="s">
        <v>972</v>
      </c>
      <c r="CO105" s="310"/>
      <c r="CP105" s="310"/>
      <c r="CQ105" s="310"/>
      <c r="CR105" s="310"/>
      <c r="CS105" s="310"/>
      <c r="CT105" s="310"/>
    </row>
    <row r="106" spans="1:98" ht="32.25" customHeight="1">
      <c r="A106" s="40"/>
      <c r="B106" s="346">
        <v>5</v>
      </c>
      <c r="C106" s="226"/>
      <c r="D106" s="519" t="s">
        <v>623</v>
      </c>
      <c r="E106" s="520"/>
      <c r="F106" s="564">
        <v>51353.409539039014</v>
      </c>
      <c r="G106" s="568"/>
      <c r="H106" s="565">
        <v>47626.237643873363</v>
      </c>
      <c r="I106" s="568"/>
      <c r="J106" s="565">
        <v>41143.227454244028</v>
      </c>
      <c r="K106" s="568"/>
      <c r="L106" s="565">
        <v>42289.044268452257</v>
      </c>
      <c r="M106" s="568"/>
      <c r="N106" s="565">
        <v>40013.814831725504</v>
      </c>
      <c r="O106" s="568"/>
      <c r="P106" s="565">
        <v>44058.490145249016</v>
      </c>
      <c r="Q106" s="568"/>
      <c r="R106" s="565">
        <v>43266.431287786145</v>
      </c>
      <c r="S106" s="568"/>
      <c r="T106" s="565">
        <v>32861.085346541979</v>
      </c>
      <c r="U106" s="568"/>
      <c r="V106" s="565">
        <v>32538.294854124219</v>
      </c>
      <c r="W106" s="568"/>
      <c r="X106" s="565">
        <v>30181.770202883818</v>
      </c>
      <c r="Y106" s="568"/>
      <c r="Z106" s="565">
        <v>36515.709032445156</v>
      </c>
      <c r="AA106" s="568"/>
      <c r="AB106" s="565">
        <v>33083.838344203155</v>
      </c>
      <c r="AC106" s="568"/>
      <c r="AD106" s="565">
        <v>28921.620042461105</v>
      </c>
      <c r="AE106" s="568"/>
      <c r="AF106" s="565">
        <v>26290.6571802092</v>
      </c>
      <c r="AG106" s="568"/>
      <c r="AH106" s="565">
        <v>24072.936351613484</v>
      </c>
      <c r="AI106" s="568"/>
      <c r="AJ106" s="565">
        <v>26990.52068144095</v>
      </c>
      <c r="AK106" s="568"/>
      <c r="AL106" s="565">
        <v>24979.773528310405</v>
      </c>
      <c r="AM106" s="568"/>
      <c r="AN106" s="565">
        <v>26103.307171565983</v>
      </c>
      <c r="AO106" s="568"/>
      <c r="AP106" s="565">
        <v>23982.670505690727</v>
      </c>
      <c r="AQ106" s="568"/>
      <c r="AR106" s="565">
        <v>16685.04079962473</v>
      </c>
      <c r="AS106" s="568"/>
      <c r="AT106" s="565">
        <v>21247.328973216245</v>
      </c>
      <c r="AU106" s="568"/>
      <c r="AV106" s="565">
        <v>21085.757344345064</v>
      </c>
      <c r="AW106" s="568"/>
      <c r="AX106" s="565">
        <v>21142.366214370886</v>
      </c>
      <c r="AY106" s="568"/>
      <c r="AZ106" s="565">
        <v>17248.372900400758</v>
      </c>
      <c r="BA106" s="568"/>
      <c r="BB106" s="565">
        <v>17614.260109872925</v>
      </c>
      <c r="BC106" s="568"/>
      <c r="BD106" s="565">
        <v>17081.19115069458</v>
      </c>
      <c r="BE106" s="568"/>
      <c r="BF106" s="565">
        <v>19655.122966319752</v>
      </c>
      <c r="BG106" s="568"/>
      <c r="BH106" s="565">
        <v>17854.920647507737</v>
      </c>
      <c r="BI106" s="568"/>
      <c r="BJ106" s="565" t="s">
        <v>700</v>
      </c>
      <c r="BK106" s="571"/>
      <c r="CJ106" s="310"/>
      <c r="CK106" s="303"/>
      <c r="CL106" s="310"/>
      <c r="CM106" s="304" t="s">
        <v>962</v>
      </c>
      <c r="CN106" s="310" t="s">
        <v>973</v>
      </c>
      <c r="CO106" s="310"/>
      <c r="CP106" s="310"/>
      <c r="CQ106" s="310"/>
      <c r="CR106" s="310"/>
      <c r="CS106" s="310"/>
      <c r="CT106" s="310"/>
    </row>
    <row r="107" spans="1:98" ht="21" customHeight="1" thickBot="1">
      <c r="A107" s="40"/>
      <c r="B107" s="150"/>
      <c r="C107" s="151"/>
      <c r="D107" s="521" t="s">
        <v>824</v>
      </c>
      <c r="E107" s="522"/>
      <c r="F107" s="588">
        <v>2024</v>
      </c>
      <c r="G107" s="593"/>
      <c r="H107" s="609">
        <v>2024</v>
      </c>
      <c r="I107" s="593"/>
      <c r="J107" s="609">
        <v>2024</v>
      </c>
      <c r="K107" s="593"/>
      <c r="L107" s="609">
        <v>2024</v>
      </c>
      <c r="M107" s="593"/>
      <c r="N107" s="609">
        <v>2024</v>
      </c>
      <c r="O107" s="593"/>
      <c r="P107" s="609">
        <v>2024</v>
      </c>
      <c r="Q107" s="593"/>
      <c r="R107" s="609">
        <v>2024</v>
      </c>
      <c r="S107" s="593"/>
      <c r="T107" s="609">
        <v>2024</v>
      </c>
      <c r="U107" s="593"/>
      <c r="V107" s="609">
        <v>2024</v>
      </c>
      <c r="W107" s="593"/>
      <c r="X107" s="609">
        <v>2024</v>
      </c>
      <c r="Y107" s="593"/>
      <c r="Z107" s="609">
        <v>2024</v>
      </c>
      <c r="AA107" s="593"/>
      <c r="AB107" s="609">
        <v>2024</v>
      </c>
      <c r="AC107" s="593"/>
      <c r="AD107" s="609">
        <v>2024</v>
      </c>
      <c r="AE107" s="593"/>
      <c r="AF107" s="609">
        <v>2024</v>
      </c>
      <c r="AG107" s="593"/>
      <c r="AH107" s="609">
        <v>2024</v>
      </c>
      <c r="AI107" s="593"/>
      <c r="AJ107" s="609">
        <v>2024</v>
      </c>
      <c r="AK107" s="593"/>
      <c r="AL107" s="609">
        <v>2024</v>
      </c>
      <c r="AM107" s="593"/>
      <c r="AN107" s="609">
        <v>2024</v>
      </c>
      <c r="AO107" s="593"/>
      <c r="AP107" s="609">
        <v>2024</v>
      </c>
      <c r="AQ107" s="593"/>
      <c r="AR107" s="609">
        <v>2024</v>
      </c>
      <c r="AS107" s="593"/>
      <c r="AT107" s="609">
        <v>2024</v>
      </c>
      <c r="AU107" s="593"/>
      <c r="AV107" s="609">
        <v>2024</v>
      </c>
      <c r="AW107" s="593"/>
      <c r="AX107" s="609">
        <v>2024</v>
      </c>
      <c r="AY107" s="593"/>
      <c r="AZ107" s="609">
        <v>2024</v>
      </c>
      <c r="BA107" s="593"/>
      <c r="BB107" s="609">
        <v>2024</v>
      </c>
      <c r="BC107" s="593"/>
      <c r="BD107" s="609">
        <v>2024</v>
      </c>
      <c r="BE107" s="593"/>
      <c r="BF107" s="609">
        <v>2024</v>
      </c>
      <c r="BG107" s="593"/>
      <c r="BH107" s="609">
        <v>2024</v>
      </c>
      <c r="BI107" s="593"/>
      <c r="BJ107" s="589" t="s">
        <v>700</v>
      </c>
      <c r="BK107" s="597"/>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c r="B109" s="348" t="s">
        <v>1017</v>
      </c>
      <c r="CJ109" s="313"/>
      <c r="CK109" s="308"/>
      <c r="CL109" s="313"/>
      <c r="CM109" s="314"/>
      <c r="CN109" s="313"/>
      <c r="CO109" s="313"/>
      <c r="CP109" s="313"/>
      <c r="CQ109" s="313"/>
      <c r="CR109" s="313"/>
      <c r="CS109" s="313"/>
      <c r="CT109" s="313"/>
    </row>
    <row r="110" spans="1:98">
      <c r="B110">
        <v>1</v>
      </c>
      <c r="C110" t="s">
        <v>1018</v>
      </c>
      <c r="CJ110" s="313"/>
      <c r="CK110" s="308"/>
      <c r="CL110" s="313"/>
      <c r="CM110" s="314"/>
      <c r="CN110" s="313"/>
      <c r="CO110" s="313"/>
      <c r="CP110" s="313"/>
      <c r="CQ110" s="313"/>
      <c r="CR110" s="313"/>
      <c r="CS110" s="313"/>
      <c r="CT110" s="313"/>
    </row>
    <row r="111" spans="1:98">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1031</v>
      </c>
      <c r="CJ114" s="313"/>
      <c r="CK114" s="308"/>
      <c r="CL114" s="313"/>
      <c r="CM114" s="314"/>
      <c r="CN114" s="313"/>
      <c r="CO114" s="313"/>
      <c r="CP114" s="313"/>
      <c r="CQ114" s="313"/>
      <c r="CR114" s="313"/>
      <c r="CS114" s="313"/>
      <c r="CT114" s="313"/>
    </row>
    <row r="115" spans="2:98">
      <c r="B115">
        <v>2.4</v>
      </c>
      <c r="C115" s="63" t="s">
        <v>1032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1033</v>
      </c>
      <c r="CJ118" s="313"/>
      <c r="CK118" s="308"/>
      <c r="CL118" s="313"/>
      <c r="CM118" s="314"/>
      <c r="CN118" s="313"/>
      <c r="CO118" s="313"/>
      <c r="CP118" s="313"/>
      <c r="CQ118" s="313"/>
      <c r="CR118" s="313"/>
      <c r="CS118" s="313"/>
      <c r="CT118" s="313"/>
    </row>
    <row r="119" spans="2:98">
      <c r="B119">
        <v>3.3</v>
      </c>
      <c r="C119" t="s">
        <v>1034</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v>5</v>
      </c>
      <c r="C121" t="s">
        <v>1035</v>
      </c>
      <c r="CJ121" s="313"/>
      <c r="CK121" s="308"/>
      <c r="CL121" s="313"/>
      <c r="CM121" s="314"/>
      <c r="CN121" s="313"/>
      <c r="CO121" s="313"/>
      <c r="CP121" s="313"/>
      <c r="CQ121" s="313"/>
      <c r="CR121" s="313"/>
      <c r="CS121" s="313"/>
      <c r="CT121" s="313"/>
    </row>
    <row r="122" spans="2:98">
      <c r="C122" t="s">
        <v>1036</v>
      </c>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CK1:CK3"/>
    <mergeCell ref="L1:M3"/>
    <mergeCell ref="N1:O3"/>
    <mergeCell ref="AV3:AW3"/>
    <mergeCell ref="B4:E4"/>
    <mergeCell ref="B5:C5"/>
    <mergeCell ref="D5:E5"/>
    <mergeCell ref="D6:E6"/>
    <mergeCell ref="D7:E7"/>
    <mergeCell ref="AB1:AC3"/>
    <mergeCell ref="AD1:AE3"/>
    <mergeCell ref="AF1:AG3"/>
    <mergeCell ref="AH1:AI3"/>
    <mergeCell ref="AJ1:AK3"/>
    <mergeCell ref="B2:C2"/>
    <mergeCell ref="B3:C3"/>
    <mergeCell ref="D3:E3"/>
    <mergeCell ref="P1:Q3"/>
    <mergeCell ref="R1:S3"/>
    <mergeCell ref="T1:U3"/>
    <mergeCell ref="V1:W3"/>
    <mergeCell ref="X1:Y3"/>
    <mergeCell ref="Z1:AA3"/>
    <mergeCell ref="B1:C1"/>
    <mergeCell ref="F1:G3"/>
    <mergeCell ref="H1:I3"/>
    <mergeCell ref="J1:K3"/>
    <mergeCell ref="D14:E14"/>
    <mergeCell ref="D15:E15"/>
    <mergeCell ref="D16:E16"/>
    <mergeCell ref="D17:E17"/>
    <mergeCell ref="D18:E18"/>
    <mergeCell ref="D19:E19"/>
    <mergeCell ref="D8:E8"/>
    <mergeCell ref="D9:E9"/>
    <mergeCell ref="D10:E10"/>
    <mergeCell ref="D11:E11"/>
    <mergeCell ref="D12:E12"/>
    <mergeCell ref="D13:E13"/>
    <mergeCell ref="D26:E26"/>
    <mergeCell ref="D27:E27"/>
    <mergeCell ref="D28:E28"/>
    <mergeCell ref="D29:E29"/>
    <mergeCell ref="D30:E30"/>
    <mergeCell ref="D31:E31"/>
    <mergeCell ref="D20:E20"/>
    <mergeCell ref="D21:E21"/>
    <mergeCell ref="D22:E22"/>
    <mergeCell ref="D23:E23"/>
    <mergeCell ref="D24:E24"/>
    <mergeCell ref="D25:E25"/>
    <mergeCell ref="D38:E38"/>
    <mergeCell ref="D39:E39"/>
    <mergeCell ref="D40:E40"/>
    <mergeCell ref="D41:E41"/>
    <mergeCell ref="D42:E42"/>
    <mergeCell ref="D43:E43"/>
    <mergeCell ref="D32:E32"/>
    <mergeCell ref="D33:E33"/>
    <mergeCell ref="D34:E34"/>
    <mergeCell ref="D35:E35"/>
    <mergeCell ref="D36:E36"/>
    <mergeCell ref="D37:E37"/>
    <mergeCell ref="D50:E50"/>
    <mergeCell ref="D51:E51"/>
    <mergeCell ref="D52:E52"/>
    <mergeCell ref="D53:E53"/>
    <mergeCell ref="D54:E54"/>
    <mergeCell ref="D55:E55"/>
    <mergeCell ref="D44:E44"/>
    <mergeCell ref="D45:E45"/>
    <mergeCell ref="D46:E46"/>
    <mergeCell ref="D47:E47"/>
    <mergeCell ref="D48:E48"/>
    <mergeCell ref="D49:E49"/>
    <mergeCell ref="D72:E72"/>
    <mergeCell ref="D73:E73"/>
    <mergeCell ref="D62:E62"/>
    <mergeCell ref="D63:E63"/>
    <mergeCell ref="D64:E64"/>
    <mergeCell ref="D65:E65"/>
    <mergeCell ref="D66:E66"/>
    <mergeCell ref="D67:E67"/>
    <mergeCell ref="D56:E56"/>
    <mergeCell ref="D57:E57"/>
    <mergeCell ref="D58:E58"/>
    <mergeCell ref="D59:E59"/>
    <mergeCell ref="D60:E60"/>
    <mergeCell ref="D61:E61"/>
    <mergeCell ref="D105:E105"/>
    <mergeCell ref="D106:E106"/>
    <mergeCell ref="D107:E107"/>
    <mergeCell ref="CJ1:CJ3"/>
    <mergeCell ref="CL1:CL3"/>
    <mergeCell ref="D98:E98"/>
    <mergeCell ref="D99:E99"/>
    <mergeCell ref="D100:E100"/>
    <mergeCell ref="D101:E101"/>
    <mergeCell ref="D102:E102"/>
    <mergeCell ref="D103:E103"/>
    <mergeCell ref="D92:E92"/>
    <mergeCell ref="D93:E93"/>
    <mergeCell ref="D94:E94"/>
    <mergeCell ref="B95:E95"/>
    <mergeCell ref="D96:E96"/>
    <mergeCell ref="D97:E97"/>
    <mergeCell ref="D86:E86"/>
    <mergeCell ref="D87:E87"/>
    <mergeCell ref="D88:E88"/>
    <mergeCell ref="D89:E89"/>
    <mergeCell ref="D90:E90"/>
    <mergeCell ref="B91:E91"/>
    <mergeCell ref="D80:E80"/>
    <mergeCell ref="CS1:CS3"/>
    <mergeCell ref="CT1:CT3"/>
    <mergeCell ref="CM1:CM3"/>
    <mergeCell ref="CN1:CN3"/>
    <mergeCell ref="CO1:CO3"/>
    <mergeCell ref="CP1:CP3"/>
    <mergeCell ref="CQ1:CQ3"/>
    <mergeCell ref="CR1:CR3"/>
    <mergeCell ref="D104:E104"/>
    <mergeCell ref="D81:E81"/>
    <mergeCell ref="D82:E82"/>
    <mergeCell ref="D83:E83"/>
    <mergeCell ref="D84:E84"/>
    <mergeCell ref="D85:E85"/>
    <mergeCell ref="D74:E74"/>
    <mergeCell ref="D75:E75"/>
    <mergeCell ref="D76:E76"/>
    <mergeCell ref="D77:E77"/>
    <mergeCell ref="D78:E78"/>
    <mergeCell ref="D79:E79"/>
    <mergeCell ref="D68:E68"/>
    <mergeCell ref="D69:E69"/>
    <mergeCell ref="D70:E70"/>
    <mergeCell ref="D71:E71"/>
  </mergeCells>
  <dataValidations count="205">
    <dataValidation allowBlank="1" showErrorMessage="1" sqref="E1"/>
    <dataValidation type="textLength" allowBlank="1" showInputMessage="1" showErrorMessage="1" prompt="Please select your country in worksheet &quot;Intro&quot; (for all pollutant sheets)" sqref="D1">
      <formula1>2</formula1>
      <formula2>2</formula2>
    </dataValidation>
    <dataValidation type="custom" allowBlank="1" showInputMessage="1" showErrorMessage="1" errorTitle="Wrong data input" error="Data entry is limited to positive values or zero._x000d__x000a_: symbol can be used for not available data." sqref="F5:F95 F101: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101: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101: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101: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101: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101: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101: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101: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101: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101: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101: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101: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101: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101: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101: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101: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101: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101: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101: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101: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101: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101: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101: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101: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101: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101:BD104 BD106:BD107">
      <formula1>OR(AND(ISNUMBER(BD5),BD5&gt;=0),BD5=":")</formula1>
    </dataValidation>
    <dataValidation type="custom" allowBlank="1" showInputMessage="1" showErrorMessage="1" errorTitle="Wrong data input" error="Data entry is limited to positive values or zero._x000d__x000a_: symbol can be used for not available data." sqref="BF5:BF95 BF101:BF104 BF106:BF107">
      <formula1>OR(AND(ISNUMBER(BF5),BF5&gt;=0),BF5=":")</formula1>
    </dataValidation>
    <dataValidation type="custom" allowBlank="1" showInputMessage="1" showErrorMessage="1" errorTitle="Wrong data input" error="Data entry is limited to positive values or zero._x000d__x000a_: symbol can be used for not available data." sqref="BH5:BH95 BH101:BH104 BH106:BH107">
      <formula1>OR(AND(ISNUMBER(BH5),BH5&gt;=0),BH5=":")</formula1>
    </dataValidation>
    <dataValidation type="custom" allowBlank="1" showInputMessage="1" showErrorMessage="1" errorTitle="Wrong data input" error="Data entry is limited to positive values or zero._x000d__x000a_: symbol can be used for not available data." sqref="BJ5:BJ95 BJ101:BJ104 BJ106:BJ107">
      <formula1>OR(AND(ISNUMBER(BJ5),BJ5&gt;=0),BJ5=":")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7">
      <formula1>OR(ISNUMBER(F97),F97=":")</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99">
      <formula1>OR(ISNUMBER(F99),F99=":")</formula1>
    </dataValidation>
    <dataValidation type="custom" allowBlank="1" showInputMessage="1" showErrorMessage="1" errorTitle="Wrong data input" error="Data entry is limited to numbers._x000d__x000a_: symbol can be used for not available data." sqref="F100">
      <formula1>OR(ISNUMBER(F100),F100=":")</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7">
      <formula1>OR(ISNUMBER(H97),H97=":")</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99">
      <formula1>OR(ISNUMBER(H99),H99=":")</formula1>
    </dataValidation>
    <dataValidation type="custom" allowBlank="1" showInputMessage="1" showErrorMessage="1" errorTitle="Wrong data input" error="Data entry is limited to numbers._x000d__x000a_: symbol can be used for not available data." sqref="H100">
      <formula1>OR(ISNUMBER(H100),H100=":")</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7">
      <formula1>OR(ISNUMBER(J97),J97=":")</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99">
      <formula1>OR(ISNUMBER(J99),J99=":")</formula1>
    </dataValidation>
    <dataValidation type="custom" allowBlank="1" showInputMessage="1" showErrorMessage="1" errorTitle="Wrong data input" error="Data entry is limited to numbers._x000d__x000a_: symbol can be used for not available data." sqref="J100">
      <formula1>OR(ISNUMBER(J100),J100=":")</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7">
      <formula1>OR(ISNUMBER(L97),L97=":")</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99">
      <formula1>OR(ISNUMBER(L99),L99=":")</formula1>
    </dataValidation>
    <dataValidation type="custom" allowBlank="1" showInputMessage="1" showErrorMessage="1" errorTitle="Wrong data input" error="Data entry is limited to numbers._x000d__x000a_: symbol can be used for not available data." sqref="L100">
      <formula1>OR(ISNUMBER(L100),L100=":")</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7">
      <formula1>OR(ISNUMBER(N97),N97=":")</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99">
      <formula1>OR(ISNUMBER(N99),N99=":")</formula1>
    </dataValidation>
    <dataValidation type="custom" allowBlank="1" showInputMessage="1" showErrorMessage="1" errorTitle="Wrong data input" error="Data entry is limited to numbers._x000d__x000a_: symbol can be used for not available data." sqref="N100">
      <formula1>OR(ISNUMBER(N100),N100=":")</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7">
      <formula1>OR(ISNUMBER(P97),P97=":")</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99">
      <formula1>OR(ISNUMBER(P99),P99=":")</formula1>
    </dataValidation>
    <dataValidation type="custom" allowBlank="1" showInputMessage="1" showErrorMessage="1" errorTitle="Wrong data input" error="Data entry is limited to numbers._x000d__x000a_: symbol can be used for not available data." sqref="P100">
      <formula1>OR(ISNUMBER(P100),P100=":")</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7">
      <formula1>OR(ISNUMBER(R97),R97=":")</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99">
      <formula1>OR(ISNUMBER(R99),R99=":")</formula1>
    </dataValidation>
    <dataValidation type="custom" allowBlank="1" showInputMessage="1" showErrorMessage="1" errorTitle="Wrong data input" error="Data entry is limited to numbers._x000d__x000a_: symbol can be used for not available data." sqref="R100">
      <formula1>OR(ISNUMBER(R100),R100=":")</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7">
      <formula1>OR(ISNUMBER(T97),T97=":")</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99">
      <formula1>OR(ISNUMBER(T99),T99=":")</formula1>
    </dataValidation>
    <dataValidation type="custom" allowBlank="1" showInputMessage="1" showErrorMessage="1" errorTitle="Wrong data input" error="Data entry is limited to numbers._x000d__x000a_: symbol can be used for not available data." sqref="T100">
      <formula1>OR(ISNUMBER(T100),T100=":")</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7">
      <formula1>OR(ISNUMBER(V97),V97=":")</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99">
      <formula1>OR(ISNUMBER(V99),V99=":")</formula1>
    </dataValidation>
    <dataValidation type="custom" allowBlank="1" showInputMessage="1" showErrorMessage="1" errorTitle="Wrong data input" error="Data entry is limited to numbers._x000d__x000a_: symbol can be used for not available data." sqref="V100">
      <formula1>OR(ISNUMBER(V100),V100=":")</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7">
      <formula1>OR(ISNUMBER(X97),X97=":")</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99">
      <formula1>OR(ISNUMBER(X99),X99=":")</formula1>
    </dataValidation>
    <dataValidation type="custom" allowBlank="1" showInputMessage="1" showErrorMessage="1" errorTitle="Wrong data input" error="Data entry is limited to numbers._x000d__x000a_: symbol can be used for not available data." sqref="X100">
      <formula1>OR(ISNUMBER(X100),X100=":")</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7">
      <formula1>OR(ISNUMBER(Z97),Z97=":")</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99">
      <formula1>OR(ISNUMBER(Z99),Z99=":")</formula1>
    </dataValidation>
    <dataValidation type="custom" allowBlank="1" showInputMessage="1" showErrorMessage="1" errorTitle="Wrong data input" error="Data entry is limited to numbers._x000d__x000a_: symbol can be used for not available data." sqref="Z100">
      <formula1>OR(ISNUMBER(Z100),Z100=":")</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7">
      <formula1>OR(ISNUMBER(AB97),AB97=":")</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99">
      <formula1>OR(ISNUMBER(AB99),AB99=":")</formula1>
    </dataValidation>
    <dataValidation type="custom" allowBlank="1" showInputMessage="1" showErrorMessage="1" errorTitle="Wrong data input" error="Data entry is limited to numbers._x000d__x000a_: symbol can be used for not available data." sqref="AB100">
      <formula1>OR(ISNUMBER(AB100),AB100=":")</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7">
      <formula1>OR(ISNUMBER(AD97),AD97=":")</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99">
      <formula1>OR(ISNUMBER(AD99),AD99=":")</formula1>
    </dataValidation>
    <dataValidation type="custom" allowBlank="1" showInputMessage="1" showErrorMessage="1" errorTitle="Wrong data input" error="Data entry is limited to numbers._x000d__x000a_: symbol can be used for not available data." sqref="AD100">
      <formula1>OR(ISNUMBER(AD100),AD100=":")</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7">
      <formula1>OR(ISNUMBER(AF97),AF97=":")</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99">
      <formula1>OR(ISNUMBER(AF99),AF99=":")</formula1>
    </dataValidation>
    <dataValidation type="custom" allowBlank="1" showInputMessage="1" showErrorMessage="1" errorTitle="Wrong data input" error="Data entry is limited to numbers._x000d__x000a_: symbol can be used for not available data." sqref="AF100">
      <formula1>OR(ISNUMBER(AF100),AF100=":")</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7">
      <formula1>OR(ISNUMBER(AH97),AH97=":")</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99">
      <formula1>OR(ISNUMBER(AH99),AH99=":")</formula1>
    </dataValidation>
    <dataValidation type="custom" allowBlank="1" showInputMessage="1" showErrorMessage="1" errorTitle="Wrong data input" error="Data entry is limited to numbers._x000d__x000a_: symbol can be used for not available data." sqref="AH100">
      <formula1>OR(ISNUMBER(AH100),AH100=":")</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7">
      <formula1>OR(ISNUMBER(AJ97),AJ97=":")</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99">
      <formula1>OR(ISNUMBER(AJ99),AJ99=":")</formula1>
    </dataValidation>
    <dataValidation type="custom" allowBlank="1" showInputMessage="1" showErrorMessage="1" errorTitle="Wrong data input" error="Data entry is limited to numbers._x000d__x000a_: symbol can be used for not available data." sqref="AJ100">
      <formula1>OR(ISNUMBER(AJ100),AJ100=":")</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7">
      <formula1>OR(ISNUMBER(AL97),AL97=":")</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99">
      <formula1>OR(ISNUMBER(AL99),AL99=":")</formula1>
    </dataValidation>
    <dataValidation type="custom" allowBlank="1" showInputMessage="1" showErrorMessage="1" errorTitle="Wrong data input" error="Data entry is limited to numbers._x000d__x000a_: symbol can be used for not available data." sqref="AL100">
      <formula1>OR(ISNUMBER(AL100),AL100=":")</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7">
      <formula1>OR(ISNUMBER(AN97),AN97=":")</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99">
      <formula1>OR(ISNUMBER(AN99),AN99=":")</formula1>
    </dataValidation>
    <dataValidation type="custom" allowBlank="1" showInputMessage="1" showErrorMessage="1" errorTitle="Wrong data input" error="Data entry is limited to numbers._x000d__x000a_: symbol can be used for not available data." sqref="AN100">
      <formula1>OR(ISNUMBER(AN100),AN100=":")</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7">
      <formula1>OR(ISNUMBER(AP97),AP97=":")</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99">
      <formula1>OR(ISNUMBER(AP99),AP99=":")</formula1>
    </dataValidation>
    <dataValidation type="custom" allowBlank="1" showInputMessage="1" showErrorMessage="1" errorTitle="Wrong data input" error="Data entry is limited to numbers._x000d__x000a_: symbol can be used for not available data." sqref="AP100">
      <formula1>OR(ISNUMBER(AP100),AP100=":")</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7">
      <formula1>OR(ISNUMBER(AR97),AR97=":")</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99">
      <formula1>OR(ISNUMBER(AR99),AR99=":")</formula1>
    </dataValidation>
    <dataValidation type="custom" allowBlank="1" showInputMessage="1" showErrorMessage="1" errorTitle="Wrong data input" error="Data entry is limited to numbers._x000d__x000a_: symbol can be used for not available data." sqref="AR100">
      <formula1>OR(ISNUMBER(AR100),AR100=":")</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7">
      <formula1>OR(ISNUMBER(AT97),AT97=":")</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99">
      <formula1>OR(ISNUMBER(AT99),AT99=":")</formula1>
    </dataValidation>
    <dataValidation type="custom" allowBlank="1" showInputMessage="1" showErrorMessage="1" errorTitle="Wrong data input" error="Data entry is limited to numbers._x000d__x000a_: symbol can be used for not available data." sqref="AT100">
      <formula1>OR(ISNUMBER(AT100),AT100=":")</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7">
      <formula1>OR(ISNUMBER(AV97),AV97=":")</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99">
      <formula1>OR(ISNUMBER(AV99),AV99=":")</formula1>
    </dataValidation>
    <dataValidation type="custom" allowBlank="1" showInputMessage="1" showErrorMessage="1" errorTitle="Wrong data input" error="Data entry is limited to numbers._x000d__x000a_: symbol can be used for not available data." sqref="AV100">
      <formula1>OR(ISNUMBER(AV100),AV100=":")</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7">
      <formula1>OR(ISNUMBER(AX97),AX97=":")</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99">
      <formula1>OR(ISNUMBER(AX99),AX99=":")</formula1>
    </dataValidation>
    <dataValidation type="custom" allowBlank="1" showInputMessage="1" showErrorMessage="1" errorTitle="Wrong data input" error="Data entry is limited to numbers._x000d__x000a_: symbol can be used for not available data." sqref="AX100">
      <formula1>OR(ISNUMBER(AX100),AX100=":")</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7">
      <formula1>OR(ISNUMBER(AZ97),AZ97=":")</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99">
      <formula1>OR(ISNUMBER(AZ99),AZ99=":")</formula1>
    </dataValidation>
    <dataValidation type="custom" allowBlank="1" showInputMessage="1" showErrorMessage="1" errorTitle="Wrong data input" error="Data entry is limited to numbers._x000d__x000a_: symbol can be used for not available data." sqref="AZ100">
      <formula1>OR(ISNUMBER(AZ100),AZ100=":")</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7">
      <formula1>OR(ISNUMBER(BB97),BB97=":")</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99">
      <formula1>OR(ISNUMBER(BB99),BB99=":")</formula1>
    </dataValidation>
    <dataValidation type="custom" allowBlank="1" showInputMessage="1" showErrorMessage="1" errorTitle="Wrong data input" error="Data entry is limited to numbers._x000d__x000a_: symbol can be used for not available data." sqref="BB100">
      <formula1>OR(ISNUMBER(BB100),BB100=":")</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7">
      <formula1>OR(ISNUMBER(BD97),BD97=":")</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99">
      <formula1>OR(ISNUMBER(BD99),BD99=":")</formula1>
    </dataValidation>
    <dataValidation type="custom" allowBlank="1" showInputMessage="1" showErrorMessage="1" errorTitle="Wrong data input" error="Data entry is limited to numbers._x000d__x000a_: symbol can be used for not available data." sqref="BD100">
      <formula1>OR(ISNUMBER(BD100),BD100=":")</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 type="custom" allowBlank="1" showInputMessage="1" showErrorMessage="1" errorTitle="Wrong data input" error="Data entry is limited to numbers._x000d__x000a_: symbol can be used for not available data." sqref="BF96">
      <formula1>OR(ISNUMBER(BF96),BF96=":")</formula1>
    </dataValidation>
    <dataValidation type="custom" allowBlank="1" showInputMessage="1" showErrorMessage="1" errorTitle="Wrong data input" error="Data entry is limited to numbers._x000d__x000a_: symbol can be used for not available data." sqref="BF97">
      <formula1>OR(ISNUMBER(BF97),BF97=":")</formula1>
    </dataValidation>
    <dataValidation type="custom" allowBlank="1" showInputMessage="1" showErrorMessage="1" errorTitle="Wrong data input" error="Data entry is limited to numbers._x000d__x000a_: symbol can be used for not available data." sqref="BF98">
      <formula1>OR(ISNUMBER(BF98),BF98=":")</formula1>
    </dataValidation>
    <dataValidation type="custom" allowBlank="1" showInputMessage="1" showErrorMessage="1" errorTitle="Wrong data input" error="Data entry is limited to numbers._x000d__x000a_: symbol can be used for not available data." sqref="BF99">
      <formula1>OR(ISNUMBER(BF99),BF99=":")</formula1>
    </dataValidation>
    <dataValidation type="custom" allowBlank="1" showInputMessage="1" showErrorMessage="1" errorTitle="Wrong data input" error="Data entry is limited to numbers._x000d__x000a_: symbol can be used for not available data." sqref="BF100">
      <formula1>OR(ISNUMBER(BF100),BF100=":")</formula1>
    </dataValidation>
    <dataValidation type="custom" allowBlank="1" showInputMessage="1" showErrorMessage="1" errorTitle="Wrong data input" error="Data entry is limited to numbers._x000d__x000a_: symbol can be used for not available data." sqref="BF105">
      <formula1>OR(ISNUMBER(BF105),BF105=":")</formula1>
    </dataValidation>
    <dataValidation type="custom" allowBlank="1" showInputMessage="1" showErrorMessage="1" errorTitle="Wrong data input" error="Data entry is limited to numbers._x000d__x000a_: symbol can be used for not available data." sqref="BH96">
      <formula1>OR(ISNUMBER(BH96),BH96=":")</formula1>
    </dataValidation>
    <dataValidation type="custom" allowBlank="1" showInputMessage="1" showErrorMessage="1" errorTitle="Wrong data input" error="Data entry is limited to numbers._x000d__x000a_: symbol can be used for not available data." sqref="BH97">
      <formula1>OR(ISNUMBER(BH97),BH97=":")</formula1>
    </dataValidation>
    <dataValidation type="custom" allowBlank="1" showInputMessage="1" showErrorMessage="1" errorTitle="Wrong data input" error="Data entry is limited to numbers._x000d__x000a_: symbol can be used for not available data." sqref="BH98">
      <formula1>OR(ISNUMBER(BH98),BH98=":")</formula1>
    </dataValidation>
    <dataValidation type="custom" allowBlank="1" showInputMessage="1" showErrorMessage="1" errorTitle="Wrong data input" error="Data entry is limited to numbers._x000d__x000a_: symbol can be used for not available data." sqref="BH99">
      <formula1>OR(ISNUMBER(BH99),BH99=":")</formula1>
    </dataValidation>
    <dataValidation type="custom" allowBlank="1" showInputMessage="1" showErrorMessage="1" errorTitle="Wrong data input" error="Data entry is limited to numbers._x000d__x000a_: symbol can be used for not available data." sqref="BH100">
      <formula1>OR(ISNUMBER(BH100),BH100=":")</formula1>
    </dataValidation>
    <dataValidation type="custom" allowBlank="1" showInputMessage="1" showErrorMessage="1" errorTitle="Wrong data input" error="Data entry is limited to numbers._x000d__x000a_: symbol can be used for not available data." sqref="BH105">
      <formula1>OR(ISNUMBER(BH105),BH105=":")</formula1>
    </dataValidation>
    <dataValidation type="custom" allowBlank="1" showInputMessage="1" showErrorMessage="1" errorTitle="Wrong data input" error="Data entry is limited to numbers._x000d__x000a_: symbol can be used for not available data." sqref="BJ96">
      <formula1>OR(ISNUMBER(BJ96),BJ96=":")</formula1>
    </dataValidation>
    <dataValidation type="custom" allowBlank="1" showInputMessage="1" showErrorMessage="1" errorTitle="Wrong data input" error="Data entry is limited to numbers._x000d__x000a_: symbol can be used for not available data." sqref="BJ97">
      <formula1>OR(ISNUMBER(BJ97),BJ97=":")</formula1>
    </dataValidation>
    <dataValidation type="custom" allowBlank="1" showInputMessage="1" showErrorMessage="1" errorTitle="Wrong data input" error="Data entry is limited to numbers._x000d__x000a_: symbol can be used for not available data." sqref="BJ98">
      <formula1>OR(ISNUMBER(BJ98),BJ98=":")</formula1>
    </dataValidation>
    <dataValidation type="custom" allowBlank="1" showInputMessage="1" showErrorMessage="1" errorTitle="Wrong data input" error="Data entry is limited to numbers._x000d__x000a_: symbol can be used for not available data." sqref="BJ99">
      <formula1>OR(ISNUMBER(BJ99),BJ99=":")</formula1>
    </dataValidation>
    <dataValidation type="custom" allowBlank="1" showInputMessage="1" showErrorMessage="1" errorTitle="Wrong data input" error="Data entry is limited to numbers._x000d__x000a_: symbol can be used for not available data." sqref="BJ100">
      <formula1>OR(ISNUMBER(BJ100),BJ100=":")</formula1>
    </dataValidation>
    <dataValidation type="custom" allowBlank="1" showInputMessage="1" showErrorMessage="1" errorTitle="Wrong data input" error="Data entry is limited to numbers._x000d__x000a_: symbol can be used for not available data." sqref="BJ105">
      <formula1>OR(ISNUMBER(BJ105),BJ105=":")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30465"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30466"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30467"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30468"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59999389629810485"/>
  </sheetPr>
  <dimension ref="A1:Q119"/>
  <sheetViews>
    <sheetView showGridLines="0" showRuler="0" zoomScaleNormal="100" workbookViewId="0">
      <selection activeCell="T15" sqref="T15"/>
    </sheetView>
  </sheetViews>
  <sheetFormatPr defaultRowHeight="12.75"/>
  <cols>
    <col min="1" max="1" width="7.5703125" customWidth="1"/>
    <col min="15" max="15" width="9.28515625" customWidth="1"/>
    <col min="16" max="16" width="12.28515625" customWidth="1"/>
    <col min="17" max="17" width="25" style="17" bestFit="1" customWidth="1"/>
  </cols>
  <sheetData>
    <row r="1" spans="1:16">
      <c r="A1" s="140"/>
      <c r="B1" s="140"/>
      <c r="C1" s="140"/>
      <c r="D1" s="140"/>
      <c r="E1" s="140"/>
      <c r="F1" s="140"/>
      <c r="G1" s="140"/>
      <c r="H1" s="140"/>
      <c r="I1" s="140"/>
      <c r="J1" s="140"/>
      <c r="K1" s="140"/>
      <c r="L1" s="140"/>
      <c r="M1" s="140"/>
      <c r="N1" s="140"/>
      <c r="O1" s="140"/>
      <c r="P1" s="140"/>
    </row>
    <row r="2" spans="1:16">
      <c r="A2" s="140"/>
      <c r="B2" s="140"/>
      <c r="C2" s="140"/>
      <c r="D2" s="140"/>
      <c r="E2" s="140"/>
      <c r="F2" s="140"/>
      <c r="G2" s="140"/>
      <c r="H2" s="140"/>
      <c r="I2" s="140"/>
      <c r="J2" s="140"/>
      <c r="K2" s="140"/>
      <c r="L2" s="140"/>
      <c r="M2" s="140"/>
      <c r="N2" s="140"/>
      <c r="O2" s="140"/>
      <c r="P2" s="140"/>
    </row>
    <row r="3" spans="1:16">
      <c r="A3" s="140"/>
      <c r="B3" s="140"/>
      <c r="C3" s="140"/>
      <c r="D3" s="140"/>
      <c r="E3" s="140"/>
      <c r="F3" s="140"/>
      <c r="G3" s="140"/>
      <c r="H3" s="140"/>
      <c r="I3" s="140"/>
      <c r="J3" s="140"/>
      <c r="K3" s="140"/>
      <c r="L3" s="140"/>
      <c r="M3" s="140"/>
      <c r="N3" s="140"/>
      <c r="O3" s="140"/>
      <c r="P3" s="140"/>
    </row>
    <row r="4" spans="1:16">
      <c r="A4" s="140"/>
      <c r="B4" s="140"/>
      <c r="C4" s="140"/>
      <c r="D4" s="140"/>
      <c r="E4" s="140"/>
      <c r="F4" s="140"/>
      <c r="G4" s="140"/>
      <c r="H4" s="140"/>
      <c r="I4" s="140"/>
      <c r="J4" s="140"/>
      <c r="K4" s="140"/>
      <c r="L4" s="140"/>
      <c r="M4" s="140"/>
      <c r="N4" s="140"/>
      <c r="O4" s="140"/>
      <c r="P4" s="140"/>
    </row>
    <row r="5" spans="1:16" ht="33.75" customHeight="1">
      <c r="A5" s="140"/>
      <c r="B5" s="400" t="s">
        <v>915</v>
      </c>
      <c r="C5" s="401"/>
      <c r="D5" s="401"/>
      <c r="E5" s="401"/>
      <c r="F5" s="401"/>
      <c r="G5" s="401"/>
      <c r="H5" s="401"/>
      <c r="I5" s="401"/>
      <c r="J5" s="401"/>
      <c r="K5" s="401"/>
      <c r="L5" s="401"/>
      <c r="M5" s="401"/>
      <c r="N5" s="401"/>
      <c r="O5" s="140"/>
      <c r="P5" s="140"/>
    </row>
    <row r="6" spans="1:16" ht="28.15" customHeight="1">
      <c r="A6" s="140"/>
      <c r="B6" s="140"/>
      <c r="C6" s="140"/>
      <c r="D6" s="140"/>
      <c r="E6" s="140"/>
      <c r="F6" s="140"/>
      <c r="G6" s="140"/>
      <c r="H6" s="140"/>
      <c r="I6" s="140"/>
      <c r="J6" s="140"/>
      <c r="K6" s="140"/>
      <c r="L6" s="140"/>
      <c r="M6" s="140"/>
      <c r="N6" s="140"/>
      <c r="O6" s="140"/>
      <c r="P6" s="140"/>
    </row>
    <row r="7" spans="1:16">
      <c r="A7" s="140"/>
      <c r="B7" s="402" t="s">
        <v>587</v>
      </c>
      <c r="C7" s="402"/>
      <c r="D7" s="402"/>
      <c r="E7" s="402"/>
      <c r="F7" s="402"/>
      <c r="G7" s="402"/>
      <c r="H7" s="402"/>
      <c r="I7" s="402"/>
      <c r="J7" s="402"/>
      <c r="K7" s="402"/>
      <c r="L7" s="402"/>
      <c r="M7" s="402"/>
      <c r="N7" s="402"/>
      <c r="O7" s="140"/>
      <c r="P7" s="140"/>
    </row>
    <row r="8" spans="1:16">
      <c r="A8" s="140"/>
      <c r="B8" s="403"/>
      <c r="C8" s="403"/>
      <c r="D8" s="403"/>
      <c r="E8" s="403"/>
      <c r="F8" s="403"/>
      <c r="G8" s="403"/>
      <c r="H8" s="403"/>
      <c r="I8" s="403"/>
      <c r="J8" s="403"/>
      <c r="K8" s="403"/>
      <c r="L8" s="403"/>
      <c r="M8" s="403"/>
      <c r="N8" s="403"/>
      <c r="O8" s="140"/>
      <c r="P8" s="140"/>
    </row>
    <row r="9" spans="1:16" ht="20.65" customHeight="1">
      <c r="A9" s="140"/>
      <c r="B9" s="391" t="s">
        <v>588</v>
      </c>
      <c r="C9" s="391"/>
      <c r="D9" s="391"/>
      <c r="E9" s="391"/>
      <c r="F9" s="391"/>
      <c r="G9" s="391"/>
      <c r="H9" s="391"/>
      <c r="I9" s="391"/>
      <c r="J9" s="391"/>
      <c r="K9" s="391"/>
      <c r="L9" s="391"/>
      <c r="M9" s="391"/>
      <c r="N9" s="391"/>
      <c r="O9" s="140"/>
      <c r="P9" s="140"/>
    </row>
    <row r="10" spans="1:16" ht="13.15" customHeight="1">
      <c r="A10" s="140"/>
      <c r="B10" s="390" t="s">
        <v>1102</v>
      </c>
      <c r="C10" s="390"/>
      <c r="D10" s="390"/>
      <c r="E10" s="390"/>
      <c r="F10" s="390"/>
      <c r="G10" s="390"/>
      <c r="H10" s="390"/>
      <c r="I10" s="390"/>
      <c r="J10" s="390"/>
      <c r="K10" s="390"/>
      <c r="L10" s="390"/>
      <c r="M10" s="390"/>
      <c r="N10" s="390"/>
      <c r="O10" s="140"/>
      <c r="P10" s="140"/>
    </row>
    <row r="11" spans="1:16" ht="13.15" customHeight="1">
      <c r="A11" s="140"/>
      <c r="B11" s="389" t="s">
        <v>626</v>
      </c>
      <c r="C11" s="389"/>
      <c r="D11" s="389"/>
      <c r="E11" s="389"/>
      <c r="F11" s="389"/>
      <c r="G11" s="389"/>
      <c r="H11" s="404" t="s">
        <v>627</v>
      </c>
      <c r="I11" s="391"/>
      <c r="J11" s="391"/>
      <c r="K11" s="391"/>
      <c r="L11" s="391"/>
      <c r="M11" s="391"/>
      <c r="N11" s="149"/>
      <c r="O11" s="140"/>
      <c r="P11" s="140"/>
    </row>
    <row r="12" spans="1:16" ht="13.15" customHeight="1">
      <c r="A12" s="140"/>
      <c r="B12" s="389" t="s">
        <v>1103</v>
      </c>
      <c r="C12" s="389"/>
      <c r="D12" s="389"/>
      <c r="E12" s="389"/>
      <c r="F12" s="389"/>
      <c r="G12" s="389"/>
      <c r="H12" s="389"/>
      <c r="I12" s="389"/>
      <c r="J12" s="389"/>
      <c r="K12" s="389"/>
      <c r="L12" s="389"/>
      <c r="M12" s="389"/>
      <c r="N12" s="389"/>
      <c r="O12" s="140"/>
      <c r="P12" s="140"/>
    </row>
    <row r="13" spans="1:16" ht="13.15" customHeight="1">
      <c r="A13" s="140"/>
      <c r="B13" s="234"/>
      <c r="C13" s="234"/>
      <c r="D13" s="234"/>
      <c r="E13" s="234"/>
      <c r="F13" s="234"/>
      <c r="G13" s="234"/>
      <c r="H13" s="235"/>
      <c r="I13" s="233"/>
      <c r="J13" s="233"/>
      <c r="K13" s="233"/>
      <c r="L13" s="233"/>
      <c r="M13" s="233"/>
      <c r="N13" s="149"/>
      <c r="O13" s="140"/>
      <c r="P13" s="140"/>
    </row>
    <row r="14" spans="1:16" ht="13.15" customHeight="1">
      <c r="A14" s="140"/>
      <c r="B14" s="255" t="s">
        <v>906</v>
      </c>
      <c r="C14" s="234"/>
      <c r="D14" s="234"/>
      <c r="E14" s="234"/>
      <c r="F14" s="234"/>
      <c r="G14" s="234"/>
      <c r="H14" s="235"/>
      <c r="I14" s="233"/>
      <c r="J14" s="233"/>
      <c r="K14" s="233"/>
      <c r="L14" s="233"/>
      <c r="M14" s="233"/>
      <c r="N14" s="149"/>
      <c r="O14" s="140"/>
      <c r="P14" s="140"/>
    </row>
    <row r="15" spans="1:16" ht="13.15" customHeight="1">
      <c r="A15" s="140"/>
      <c r="B15" s="405" t="s">
        <v>1081</v>
      </c>
      <c r="C15" s="405"/>
      <c r="D15" s="405"/>
      <c r="E15" s="405"/>
      <c r="F15" s="405"/>
      <c r="G15" s="405"/>
      <c r="H15" s="405"/>
      <c r="I15" s="405"/>
      <c r="J15" s="405"/>
      <c r="K15" s="405"/>
      <c r="L15" s="405"/>
      <c r="M15" s="405"/>
      <c r="N15" s="405"/>
      <c r="O15" s="140"/>
      <c r="P15" s="140"/>
    </row>
    <row r="16" spans="1:16" ht="13.15" customHeight="1">
      <c r="A16" s="140"/>
      <c r="B16" s="399" t="s">
        <v>1082</v>
      </c>
      <c r="C16" s="399"/>
      <c r="D16" s="399"/>
      <c r="E16" s="399"/>
      <c r="F16" s="399"/>
      <c r="G16" s="399"/>
      <c r="H16" s="399"/>
      <c r="I16" s="399"/>
      <c r="J16" s="399"/>
      <c r="K16" s="399"/>
      <c r="L16" s="399"/>
      <c r="M16" s="399"/>
      <c r="N16" s="399"/>
      <c r="O16" s="140"/>
      <c r="P16" s="140"/>
    </row>
    <row r="17" spans="1:16" ht="24.6" customHeight="1">
      <c r="A17" s="140"/>
      <c r="B17" s="398" t="s">
        <v>1106</v>
      </c>
      <c r="C17" s="399"/>
      <c r="D17" s="399"/>
      <c r="E17" s="399"/>
      <c r="F17" s="399"/>
      <c r="G17" s="399"/>
      <c r="H17" s="399"/>
      <c r="I17" s="399"/>
      <c r="J17" s="399"/>
      <c r="K17" s="399"/>
      <c r="L17" s="399"/>
      <c r="M17" s="399"/>
      <c r="N17" s="399"/>
      <c r="O17" s="140"/>
      <c r="P17" s="140"/>
    </row>
    <row r="18" spans="1:16" ht="23.65" customHeight="1">
      <c r="A18" s="140"/>
      <c r="B18" s="149"/>
      <c r="C18" s="149"/>
      <c r="D18" s="149"/>
      <c r="E18" s="149"/>
      <c r="F18" s="149"/>
      <c r="G18" s="149"/>
      <c r="H18" s="149"/>
      <c r="I18" s="149"/>
      <c r="J18" s="149"/>
      <c r="K18" s="149"/>
      <c r="L18" s="149"/>
      <c r="M18" s="149"/>
      <c r="N18" s="149"/>
      <c r="O18" s="140"/>
      <c r="P18" s="140"/>
    </row>
    <row r="19" spans="1:16">
      <c r="A19" s="140"/>
      <c r="B19" s="397" t="s">
        <v>589</v>
      </c>
      <c r="C19" s="397"/>
      <c r="D19" s="397"/>
      <c r="E19" s="397"/>
      <c r="F19" s="397"/>
      <c r="G19" s="397"/>
      <c r="H19" s="397"/>
      <c r="I19" s="397"/>
      <c r="J19" s="397"/>
      <c r="K19" s="397"/>
      <c r="L19" s="397"/>
      <c r="M19" s="397"/>
      <c r="N19" s="397"/>
      <c r="O19" s="140"/>
      <c r="P19" s="140"/>
    </row>
    <row r="20" spans="1:16" ht="7.15" customHeight="1">
      <c r="A20" s="140"/>
      <c r="B20" s="390"/>
      <c r="C20" s="390"/>
      <c r="D20" s="390"/>
      <c r="E20" s="390"/>
      <c r="F20" s="390"/>
      <c r="G20" s="390"/>
      <c r="H20" s="390"/>
      <c r="I20" s="390"/>
      <c r="J20" s="390"/>
      <c r="K20" s="390"/>
      <c r="L20" s="390"/>
      <c r="M20" s="390"/>
      <c r="N20" s="390"/>
      <c r="O20" s="140"/>
      <c r="P20" s="140"/>
    </row>
    <row r="21" spans="1:16" ht="27" customHeight="1">
      <c r="A21" s="257"/>
      <c r="B21" s="140"/>
      <c r="C21" s="391" t="s">
        <v>907</v>
      </c>
      <c r="D21" s="391"/>
      <c r="E21" s="391"/>
      <c r="F21" s="391"/>
      <c r="G21" s="391"/>
      <c r="H21" s="391"/>
      <c r="I21" s="391"/>
      <c r="J21" s="391"/>
      <c r="K21" s="391"/>
      <c r="L21" s="391"/>
      <c r="M21" s="391"/>
      <c r="N21" s="391"/>
      <c r="O21" s="140"/>
      <c r="P21" s="140"/>
    </row>
    <row r="22" spans="1:16" ht="4.1500000000000004" customHeight="1">
      <c r="A22" s="140"/>
      <c r="B22" s="390"/>
      <c r="C22" s="390"/>
      <c r="D22" s="390"/>
      <c r="E22" s="390"/>
      <c r="F22" s="390"/>
      <c r="G22" s="390"/>
      <c r="H22" s="390"/>
      <c r="I22" s="390"/>
      <c r="J22" s="390"/>
      <c r="K22" s="390"/>
      <c r="L22" s="390"/>
      <c r="M22" s="390"/>
      <c r="N22" s="390"/>
      <c r="O22" s="140"/>
      <c r="P22" s="140"/>
    </row>
    <row r="23" spans="1:16" ht="32.25" customHeight="1">
      <c r="A23" s="140"/>
      <c r="B23" s="140"/>
      <c r="C23" s="391" t="s">
        <v>1080</v>
      </c>
      <c r="D23" s="391"/>
      <c r="E23" s="391"/>
      <c r="F23" s="391"/>
      <c r="G23" s="391"/>
      <c r="H23" s="391"/>
      <c r="I23" s="391"/>
      <c r="J23" s="391"/>
      <c r="K23" s="391"/>
      <c r="L23" s="391"/>
      <c r="M23" s="391"/>
      <c r="N23" s="391"/>
      <c r="O23" s="140"/>
      <c r="P23" s="140"/>
    </row>
    <row r="24" spans="1:16" ht="1.5" hidden="1" customHeight="1">
      <c r="A24" s="140"/>
      <c r="B24" s="390"/>
      <c r="C24" s="390"/>
      <c r="D24" s="390"/>
      <c r="E24" s="390"/>
      <c r="F24" s="390"/>
      <c r="G24" s="390"/>
      <c r="H24" s="390"/>
      <c r="I24" s="390"/>
      <c r="J24" s="390"/>
      <c r="K24" s="390"/>
      <c r="L24" s="390"/>
      <c r="M24" s="390"/>
      <c r="N24" s="390"/>
      <c r="O24" s="140"/>
      <c r="P24" s="140"/>
    </row>
    <row r="25" spans="1:16" ht="39" customHeight="1">
      <c r="A25" s="140"/>
      <c r="B25" s="140"/>
      <c r="C25" s="391" t="s">
        <v>1138</v>
      </c>
      <c r="D25" s="391"/>
      <c r="E25" s="391"/>
      <c r="F25" s="391"/>
      <c r="G25" s="391"/>
      <c r="H25" s="391"/>
      <c r="I25" s="391"/>
      <c r="J25" s="391"/>
      <c r="K25" s="391"/>
      <c r="L25" s="391"/>
      <c r="M25" s="391"/>
      <c r="N25" s="391"/>
      <c r="O25" s="140"/>
      <c r="P25" s="140"/>
    </row>
    <row r="26" spans="1:16" ht="9.75" customHeight="1">
      <c r="A26" s="140"/>
      <c r="B26" s="390"/>
      <c r="C26" s="390"/>
      <c r="D26" s="390"/>
      <c r="E26" s="390"/>
      <c r="F26" s="390"/>
      <c r="G26" s="390"/>
      <c r="H26" s="390"/>
      <c r="I26" s="390"/>
      <c r="J26" s="390"/>
      <c r="K26" s="390"/>
      <c r="L26" s="390"/>
      <c r="M26" s="390"/>
      <c r="N26" s="390"/>
      <c r="O26" s="140"/>
      <c r="P26" s="140"/>
    </row>
    <row r="27" spans="1:16">
      <c r="A27" s="140"/>
      <c r="B27" s="397" t="s">
        <v>590</v>
      </c>
      <c r="C27" s="397"/>
      <c r="D27" s="397"/>
      <c r="E27" s="397"/>
      <c r="F27" s="397"/>
      <c r="G27" s="397"/>
      <c r="H27" s="397"/>
      <c r="I27" s="397"/>
      <c r="J27" s="397"/>
      <c r="K27" s="397"/>
      <c r="L27" s="397"/>
      <c r="M27" s="397"/>
      <c r="N27" s="397"/>
      <c r="O27" s="140"/>
      <c r="P27" s="140"/>
    </row>
    <row r="28" spans="1:16" ht="7.15" customHeight="1">
      <c r="A28" s="140"/>
      <c r="B28" s="390"/>
      <c r="C28" s="390"/>
      <c r="D28" s="390"/>
      <c r="E28" s="390"/>
      <c r="F28" s="390"/>
      <c r="G28" s="390"/>
      <c r="H28" s="390"/>
      <c r="I28" s="390"/>
      <c r="J28" s="390"/>
      <c r="K28" s="390"/>
      <c r="L28" s="390"/>
      <c r="M28" s="390"/>
      <c r="N28" s="390"/>
      <c r="O28" s="140"/>
      <c r="P28" s="140"/>
    </row>
    <row r="29" spans="1:16" ht="13.15" customHeight="1">
      <c r="A29" s="140"/>
      <c r="B29" s="140"/>
      <c r="C29" s="391" t="s">
        <v>825</v>
      </c>
      <c r="D29" s="391"/>
      <c r="E29" s="391"/>
      <c r="F29" s="391"/>
      <c r="G29" s="391"/>
      <c r="H29" s="391"/>
      <c r="I29" s="391"/>
      <c r="J29" s="391"/>
      <c r="K29" s="391"/>
      <c r="L29" s="391"/>
      <c r="M29" s="391"/>
      <c r="N29" s="391"/>
      <c r="O29" s="140"/>
      <c r="P29" s="140"/>
    </row>
    <row r="30" spans="1:16" ht="4.1500000000000004" customHeight="1">
      <c r="A30" s="140"/>
      <c r="B30" s="390"/>
      <c r="C30" s="390"/>
      <c r="D30" s="390"/>
      <c r="E30" s="390"/>
      <c r="F30" s="390"/>
      <c r="G30" s="390"/>
      <c r="H30" s="390"/>
      <c r="I30" s="390"/>
      <c r="J30" s="390"/>
      <c r="K30" s="390"/>
      <c r="L30" s="390"/>
      <c r="M30" s="390"/>
      <c r="N30" s="390"/>
      <c r="O30" s="140"/>
      <c r="P30" s="140"/>
    </row>
    <row r="31" spans="1:16">
      <c r="A31" s="140"/>
      <c r="B31" s="140"/>
      <c r="C31" s="391" t="s">
        <v>591</v>
      </c>
      <c r="D31" s="391"/>
      <c r="E31" s="391"/>
      <c r="F31" s="391"/>
      <c r="G31" s="391"/>
      <c r="H31" s="391"/>
      <c r="I31" s="391"/>
      <c r="J31" s="391"/>
      <c r="K31" s="391"/>
      <c r="L31" s="391"/>
      <c r="M31" s="391"/>
      <c r="N31" s="391"/>
      <c r="O31" s="140"/>
      <c r="P31" s="140"/>
    </row>
    <row r="32" spans="1:16" ht="4.1500000000000004" customHeight="1">
      <c r="A32" s="140"/>
      <c r="B32" s="390"/>
      <c r="C32" s="390"/>
      <c r="D32" s="390"/>
      <c r="E32" s="390"/>
      <c r="F32" s="390"/>
      <c r="G32" s="390"/>
      <c r="H32" s="390"/>
      <c r="I32" s="390"/>
      <c r="J32" s="390"/>
      <c r="K32" s="390"/>
      <c r="L32" s="390"/>
      <c r="M32" s="390"/>
      <c r="N32" s="390"/>
      <c r="O32" s="140"/>
      <c r="P32" s="140"/>
    </row>
    <row r="33" spans="1:17" ht="24.6" customHeight="1">
      <c r="A33" s="140"/>
      <c r="B33" s="140"/>
      <c r="C33" s="391" t="s">
        <v>592</v>
      </c>
      <c r="D33" s="391"/>
      <c r="E33" s="391"/>
      <c r="F33" s="391"/>
      <c r="G33" s="391"/>
      <c r="H33" s="391"/>
      <c r="I33" s="391"/>
      <c r="J33" s="391"/>
      <c r="K33" s="391"/>
      <c r="L33" s="391"/>
      <c r="M33" s="391"/>
      <c r="N33" s="391"/>
      <c r="O33" s="140"/>
      <c r="P33" s="140"/>
    </row>
    <row r="34" spans="1:17" ht="4.1500000000000004" customHeight="1">
      <c r="A34" s="140"/>
      <c r="B34" s="390"/>
      <c r="C34" s="390"/>
      <c r="D34" s="390"/>
      <c r="E34" s="390"/>
      <c r="F34" s="390"/>
      <c r="G34" s="390"/>
      <c r="H34" s="390"/>
      <c r="I34" s="390"/>
      <c r="J34" s="390"/>
      <c r="K34" s="390"/>
      <c r="L34" s="390"/>
      <c r="M34" s="390"/>
      <c r="N34" s="390"/>
      <c r="O34" s="140"/>
      <c r="P34" s="140"/>
    </row>
    <row r="35" spans="1:17">
      <c r="A35" s="140"/>
      <c r="B35" s="140"/>
      <c r="C35" s="391" t="s">
        <v>593</v>
      </c>
      <c r="D35" s="391"/>
      <c r="E35" s="391"/>
      <c r="F35" s="391"/>
      <c r="G35" s="391"/>
      <c r="H35" s="391"/>
      <c r="I35" s="391"/>
      <c r="J35" s="391"/>
      <c r="K35" s="391"/>
      <c r="L35" s="391"/>
      <c r="M35" s="391"/>
      <c r="N35" s="391"/>
      <c r="O35" s="140"/>
      <c r="P35" s="140"/>
    </row>
    <row r="36" spans="1:17" ht="4.1500000000000004" customHeight="1">
      <c r="A36" s="140"/>
      <c r="B36" s="390"/>
      <c r="C36" s="390"/>
      <c r="D36" s="390"/>
      <c r="E36" s="390"/>
      <c r="F36" s="390"/>
      <c r="G36" s="390"/>
      <c r="H36" s="390"/>
      <c r="I36" s="390"/>
      <c r="J36" s="390"/>
      <c r="K36" s="390"/>
      <c r="L36" s="390"/>
      <c r="M36" s="390"/>
      <c r="N36" s="390"/>
      <c r="O36" s="140"/>
      <c r="P36" s="140"/>
    </row>
    <row r="37" spans="1:17" ht="24.75" customHeight="1">
      <c r="A37" s="140"/>
      <c r="B37" s="140"/>
      <c r="C37" s="391" t="s">
        <v>594</v>
      </c>
      <c r="D37" s="391"/>
      <c r="E37" s="391"/>
      <c r="F37" s="391"/>
      <c r="G37" s="391"/>
      <c r="H37" s="391"/>
      <c r="I37" s="391"/>
      <c r="J37" s="391"/>
      <c r="K37" s="391"/>
      <c r="L37" s="391"/>
      <c r="M37" s="391"/>
      <c r="N37" s="391"/>
      <c r="O37" s="140"/>
      <c r="P37" s="140"/>
    </row>
    <row r="38" spans="1:17" ht="3.75" hidden="1" customHeight="1">
      <c r="A38" s="140"/>
      <c r="B38" s="390"/>
      <c r="C38" s="390"/>
      <c r="D38" s="390"/>
      <c r="E38" s="390"/>
      <c r="F38" s="390"/>
      <c r="G38" s="390"/>
      <c r="H38" s="390"/>
      <c r="I38" s="390"/>
      <c r="J38" s="390"/>
      <c r="K38" s="390"/>
      <c r="L38" s="390"/>
      <c r="M38" s="390"/>
      <c r="N38" s="390"/>
      <c r="O38" s="140"/>
      <c r="P38" s="140"/>
    </row>
    <row r="39" spans="1:17" ht="13.5" customHeight="1">
      <c r="A39" s="140"/>
      <c r="B39" s="149"/>
      <c r="C39" s="389" t="s">
        <v>916</v>
      </c>
      <c r="D39" s="391"/>
      <c r="E39" s="391"/>
      <c r="F39" s="391"/>
      <c r="G39" s="391"/>
      <c r="H39" s="391"/>
      <c r="I39" s="391"/>
      <c r="J39" s="391"/>
      <c r="K39" s="391"/>
      <c r="L39" s="391"/>
      <c r="M39" s="391"/>
      <c r="N39" s="391"/>
      <c r="O39" s="140"/>
      <c r="P39" s="140"/>
    </row>
    <row r="40" spans="1:17">
      <c r="A40" s="140"/>
      <c r="B40" s="140"/>
      <c r="C40" s="391" t="s">
        <v>917</v>
      </c>
      <c r="D40" s="391"/>
      <c r="E40" s="391"/>
      <c r="F40" s="391"/>
      <c r="G40" s="391"/>
      <c r="H40" s="391"/>
      <c r="I40" s="391"/>
      <c r="J40" s="391"/>
      <c r="K40" s="391"/>
      <c r="L40" s="391"/>
      <c r="M40" s="391"/>
      <c r="N40" s="391"/>
      <c r="O40" s="140"/>
      <c r="P40" s="140"/>
      <c r="Q40" s="291"/>
    </row>
    <row r="41" spans="1:17">
      <c r="A41" s="140"/>
      <c r="B41" s="390"/>
      <c r="C41" s="390"/>
      <c r="D41" s="390"/>
      <c r="E41" s="390"/>
      <c r="F41" s="390"/>
      <c r="G41" s="390"/>
      <c r="H41" s="390"/>
      <c r="I41" s="390"/>
      <c r="J41" s="390"/>
      <c r="K41" s="390"/>
      <c r="L41" s="390"/>
      <c r="M41" s="390"/>
      <c r="N41" s="390"/>
      <c r="O41" s="140"/>
      <c r="P41" s="140"/>
    </row>
    <row r="42" spans="1:17" ht="18" hidden="1" customHeight="1">
      <c r="A42" s="140"/>
      <c r="B42" s="390"/>
      <c r="C42" s="390"/>
      <c r="D42" s="390"/>
      <c r="E42" s="390"/>
      <c r="F42" s="390"/>
      <c r="G42" s="390"/>
      <c r="H42" s="390"/>
      <c r="I42" s="390"/>
      <c r="J42" s="390"/>
      <c r="K42" s="390"/>
      <c r="L42" s="390"/>
      <c r="M42" s="390"/>
      <c r="N42" s="390"/>
      <c r="O42" s="140"/>
      <c r="P42" s="140"/>
    </row>
    <row r="43" spans="1:17">
      <c r="A43" s="140"/>
      <c r="B43" s="397" t="s">
        <v>596</v>
      </c>
      <c r="C43" s="397"/>
      <c r="D43" s="397"/>
      <c r="E43" s="397"/>
      <c r="F43" s="397"/>
      <c r="G43" s="397"/>
      <c r="H43" s="397"/>
      <c r="I43" s="397"/>
      <c r="J43" s="397"/>
      <c r="K43" s="397"/>
      <c r="L43" s="397"/>
      <c r="M43" s="397"/>
      <c r="N43" s="397"/>
      <c r="O43" s="140"/>
      <c r="P43" s="140"/>
    </row>
    <row r="44" spans="1:17" ht="17.25" customHeight="1">
      <c r="A44" s="140"/>
      <c r="B44" s="390"/>
      <c r="C44" s="390"/>
      <c r="D44" s="390"/>
      <c r="E44" s="390"/>
      <c r="F44" s="390"/>
      <c r="G44" s="390"/>
      <c r="H44" s="390"/>
      <c r="I44" s="390"/>
      <c r="J44" s="390"/>
      <c r="K44" s="390"/>
      <c r="L44" s="390"/>
      <c r="M44" s="390"/>
      <c r="N44" s="390"/>
      <c r="O44" s="140"/>
      <c r="P44" s="140"/>
    </row>
    <row r="45" spans="1:17" ht="25.15" customHeight="1">
      <c r="A45" s="140"/>
      <c r="B45" s="390" t="s">
        <v>595</v>
      </c>
      <c r="C45" s="390"/>
      <c r="D45" s="390"/>
      <c r="E45" s="390"/>
      <c r="F45" s="390"/>
      <c r="G45" s="390"/>
      <c r="H45" s="390"/>
      <c r="I45" s="390"/>
      <c r="J45" s="390"/>
      <c r="K45" s="390"/>
      <c r="L45" s="390"/>
      <c r="M45" s="390"/>
      <c r="N45" s="390"/>
      <c r="O45" s="140"/>
      <c r="P45" s="140"/>
    </row>
    <row r="46" spans="1:17" ht="4.9000000000000004" customHeight="1">
      <c r="A46" s="140"/>
      <c r="B46" s="390"/>
      <c r="C46" s="390"/>
      <c r="D46" s="390"/>
      <c r="E46" s="390"/>
      <c r="F46" s="390"/>
      <c r="G46" s="390"/>
      <c r="H46" s="390"/>
      <c r="I46" s="390"/>
      <c r="J46" s="390"/>
      <c r="K46" s="390"/>
      <c r="L46" s="390"/>
      <c r="M46" s="390"/>
      <c r="N46" s="390"/>
      <c r="O46" s="140"/>
      <c r="P46" s="140"/>
    </row>
    <row r="47" spans="1:17" ht="31.15" customHeight="1">
      <c r="A47" s="140"/>
      <c r="B47" s="390" t="s">
        <v>909</v>
      </c>
      <c r="C47" s="390"/>
      <c r="D47" s="390"/>
      <c r="E47" s="390"/>
      <c r="F47" s="390"/>
      <c r="G47" s="390"/>
      <c r="H47" s="390"/>
      <c r="I47" s="390"/>
      <c r="J47" s="390"/>
      <c r="K47" s="390"/>
      <c r="L47" s="390"/>
      <c r="M47" s="390"/>
      <c r="N47" s="390"/>
      <c r="O47" s="140"/>
      <c r="P47" s="140"/>
    </row>
    <row r="48" spans="1:17">
      <c r="A48" s="140"/>
      <c r="B48" s="390"/>
      <c r="C48" s="390"/>
      <c r="D48" s="390"/>
      <c r="E48" s="390"/>
      <c r="F48" s="390"/>
      <c r="G48" s="390"/>
      <c r="H48" s="390"/>
      <c r="I48" s="390"/>
      <c r="J48" s="390"/>
      <c r="K48" s="390"/>
      <c r="L48" s="390"/>
      <c r="M48" s="390"/>
      <c r="N48" s="390"/>
      <c r="O48" s="140"/>
      <c r="P48" s="140"/>
    </row>
    <row r="49" spans="1:16">
      <c r="A49" s="140"/>
      <c r="B49" s="397" t="s">
        <v>597</v>
      </c>
      <c r="C49" s="397"/>
      <c r="D49" s="397"/>
      <c r="E49" s="397"/>
      <c r="F49" s="397"/>
      <c r="G49" s="397"/>
      <c r="H49" s="397"/>
      <c r="I49" s="397"/>
      <c r="J49" s="397"/>
      <c r="K49" s="397"/>
      <c r="L49" s="397"/>
      <c r="M49" s="397"/>
      <c r="N49" s="397"/>
      <c r="O49" s="140"/>
      <c r="P49" s="140"/>
    </row>
    <row r="50" spans="1:16" ht="7.15" customHeight="1">
      <c r="A50" s="140"/>
      <c r="B50" s="390"/>
      <c r="C50" s="390"/>
      <c r="D50" s="390"/>
      <c r="E50" s="390"/>
      <c r="F50" s="390"/>
      <c r="G50" s="390"/>
      <c r="H50" s="390"/>
      <c r="I50" s="390"/>
      <c r="J50" s="390"/>
      <c r="K50" s="390"/>
      <c r="L50" s="390"/>
      <c r="M50" s="390"/>
      <c r="N50" s="390"/>
      <c r="O50" s="140"/>
      <c r="P50" s="140"/>
    </row>
    <row r="51" spans="1:16" ht="29.65" customHeight="1">
      <c r="A51" s="140"/>
      <c r="B51" s="390" t="s">
        <v>598</v>
      </c>
      <c r="C51" s="390"/>
      <c r="D51" s="390"/>
      <c r="E51" s="390"/>
      <c r="F51" s="390"/>
      <c r="G51" s="390"/>
      <c r="H51" s="390"/>
      <c r="I51" s="390"/>
      <c r="J51" s="390"/>
      <c r="K51" s="390"/>
      <c r="L51" s="390"/>
      <c r="M51" s="390"/>
      <c r="N51" s="390"/>
      <c r="O51" s="140"/>
      <c r="P51" s="140"/>
    </row>
    <row r="52" spans="1:16" ht="4.1500000000000004" customHeight="1">
      <c r="A52" s="140"/>
      <c r="B52" s="390"/>
      <c r="C52" s="390"/>
      <c r="D52" s="390"/>
      <c r="E52" s="390"/>
      <c r="F52" s="390"/>
      <c r="G52" s="390"/>
      <c r="H52" s="390"/>
      <c r="I52" s="390"/>
      <c r="J52" s="390"/>
      <c r="K52" s="390"/>
      <c r="L52" s="390"/>
      <c r="M52" s="390"/>
      <c r="N52" s="390"/>
      <c r="O52" s="140"/>
      <c r="P52" s="140"/>
    </row>
    <row r="53" spans="1:16">
      <c r="A53" s="140"/>
      <c r="B53" s="390" t="s">
        <v>599</v>
      </c>
      <c r="C53" s="390"/>
      <c r="D53" s="390"/>
      <c r="E53" s="390"/>
      <c r="F53" s="390"/>
      <c r="G53" s="390"/>
      <c r="H53" s="390"/>
      <c r="I53" s="390"/>
      <c r="J53" s="390"/>
      <c r="K53" s="390"/>
      <c r="L53" s="390"/>
      <c r="M53" s="390"/>
      <c r="N53" s="390"/>
      <c r="O53" s="140"/>
      <c r="P53" s="140"/>
    </row>
    <row r="54" spans="1:16" ht="1.1499999999999999" customHeight="1">
      <c r="A54" s="140"/>
      <c r="B54" s="149"/>
      <c r="C54" s="149"/>
      <c r="D54" s="149"/>
      <c r="E54" s="149"/>
      <c r="F54" s="149"/>
      <c r="G54" s="149"/>
      <c r="H54" s="149"/>
      <c r="I54" s="149"/>
      <c r="J54" s="149"/>
      <c r="K54" s="149"/>
      <c r="L54" s="149"/>
      <c r="M54" s="149"/>
      <c r="N54" s="149"/>
      <c r="O54" s="140"/>
      <c r="P54" s="140"/>
    </row>
    <row r="55" spans="1:16" ht="15" customHeight="1">
      <c r="A55" s="140"/>
      <c r="B55" s="390" t="s">
        <v>600</v>
      </c>
      <c r="C55" s="390"/>
      <c r="D55" s="390"/>
      <c r="E55" s="390"/>
      <c r="F55" s="390"/>
      <c r="G55" s="390"/>
      <c r="H55" s="390"/>
      <c r="I55" s="390"/>
      <c r="J55" s="390"/>
      <c r="K55" s="390"/>
      <c r="L55" s="390"/>
      <c r="M55" s="390"/>
      <c r="N55" s="390"/>
      <c r="O55" s="140"/>
      <c r="P55" s="140"/>
    </row>
    <row r="56" spans="1:16">
      <c r="A56" s="140"/>
      <c r="B56" s="390" t="s">
        <v>601</v>
      </c>
      <c r="C56" s="390"/>
      <c r="D56" s="390"/>
      <c r="E56" s="390"/>
      <c r="F56" s="390"/>
      <c r="G56" s="390"/>
      <c r="H56" s="390"/>
      <c r="I56" s="390"/>
      <c r="J56" s="390"/>
      <c r="K56" s="390"/>
      <c r="L56" s="390"/>
      <c r="M56" s="390"/>
      <c r="N56" s="390"/>
      <c r="O56" s="140"/>
      <c r="P56" s="140"/>
    </row>
    <row r="57" spans="1:16">
      <c r="A57" s="140"/>
      <c r="B57" s="390"/>
      <c r="C57" s="390"/>
      <c r="D57" s="390"/>
      <c r="E57" s="390"/>
      <c r="F57" s="390"/>
      <c r="G57" s="390"/>
      <c r="H57" s="390"/>
      <c r="I57" s="390"/>
      <c r="J57" s="390"/>
      <c r="K57" s="390"/>
      <c r="L57" s="390"/>
      <c r="M57" s="390"/>
      <c r="N57" s="390"/>
      <c r="O57" s="140"/>
      <c r="P57" s="140"/>
    </row>
    <row r="58" spans="1:16">
      <c r="A58" s="140"/>
      <c r="B58" s="397" t="s">
        <v>602</v>
      </c>
      <c r="C58" s="397"/>
      <c r="D58" s="397"/>
      <c r="E58" s="397"/>
      <c r="F58" s="397"/>
      <c r="G58" s="397"/>
      <c r="H58" s="397"/>
      <c r="I58" s="397"/>
      <c r="J58" s="397"/>
      <c r="K58" s="397"/>
      <c r="L58" s="397"/>
      <c r="M58" s="397"/>
      <c r="N58" s="397"/>
      <c r="O58" s="140"/>
      <c r="P58" s="140"/>
    </row>
    <row r="59" spans="1:16" ht="7.15" customHeight="1">
      <c r="A59" s="140"/>
      <c r="B59" s="390"/>
      <c r="C59" s="390"/>
      <c r="D59" s="390"/>
      <c r="E59" s="390"/>
      <c r="F59" s="390"/>
      <c r="G59" s="390"/>
      <c r="H59" s="390"/>
      <c r="I59" s="390"/>
      <c r="J59" s="390"/>
      <c r="K59" s="390"/>
      <c r="L59" s="390"/>
      <c r="M59" s="390"/>
      <c r="N59" s="390"/>
      <c r="O59" s="140"/>
      <c r="P59" s="140"/>
    </row>
    <row r="60" spans="1:16" ht="31.15" customHeight="1">
      <c r="A60" s="140"/>
      <c r="B60" s="390" t="s">
        <v>603</v>
      </c>
      <c r="C60" s="390"/>
      <c r="D60" s="390"/>
      <c r="E60" s="390"/>
      <c r="F60" s="390"/>
      <c r="G60" s="390"/>
      <c r="H60" s="390"/>
      <c r="I60" s="390"/>
      <c r="J60" s="390"/>
      <c r="K60" s="390"/>
      <c r="L60" s="390"/>
      <c r="M60" s="390"/>
      <c r="N60" s="390"/>
      <c r="O60" s="140"/>
      <c r="P60" s="140"/>
    </row>
    <row r="61" spans="1:16" ht="6.6" customHeight="1">
      <c r="A61" s="140"/>
      <c r="B61" s="390"/>
      <c r="C61" s="390"/>
      <c r="D61" s="390"/>
      <c r="E61" s="390"/>
      <c r="F61" s="390"/>
      <c r="G61" s="390"/>
      <c r="H61" s="390"/>
      <c r="I61" s="390"/>
      <c r="J61" s="390"/>
      <c r="K61" s="390"/>
      <c r="L61" s="390"/>
      <c r="M61" s="390"/>
      <c r="N61" s="390"/>
      <c r="O61" s="140"/>
      <c r="P61" s="140"/>
    </row>
    <row r="62" spans="1:16" ht="42.6" customHeight="1">
      <c r="A62" s="140"/>
      <c r="B62" s="397" t="s">
        <v>604</v>
      </c>
      <c r="C62" s="390"/>
      <c r="D62" s="390"/>
      <c r="E62" s="390"/>
      <c r="F62" s="390"/>
      <c r="G62" s="390"/>
      <c r="H62" s="390"/>
      <c r="I62" s="390"/>
      <c r="J62" s="390"/>
      <c r="K62" s="390"/>
      <c r="L62" s="390"/>
      <c r="M62" s="390"/>
      <c r="N62" s="390"/>
      <c r="O62" s="140"/>
      <c r="P62" s="140"/>
    </row>
    <row r="63" spans="1:16" ht="4.1500000000000004" customHeight="1">
      <c r="A63" s="140"/>
      <c r="B63" s="390"/>
      <c r="C63" s="390"/>
      <c r="D63" s="390"/>
      <c r="E63" s="390"/>
      <c r="F63" s="390"/>
      <c r="G63" s="390"/>
      <c r="H63" s="390"/>
      <c r="I63" s="390"/>
      <c r="J63" s="390"/>
      <c r="K63" s="390"/>
      <c r="L63" s="390"/>
      <c r="M63" s="390"/>
      <c r="N63" s="390"/>
      <c r="O63" s="140"/>
      <c r="P63" s="140"/>
    </row>
    <row r="64" spans="1:16" ht="29.65" customHeight="1">
      <c r="A64" s="140"/>
      <c r="B64" s="390" t="s">
        <v>908</v>
      </c>
      <c r="C64" s="390"/>
      <c r="D64" s="390"/>
      <c r="E64" s="390"/>
      <c r="F64" s="390"/>
      <c r="G64" s="390"/>
      <c r="H64" s="390"/>
      <c r="I64" s="390"/>
      <c r="J64" s="390"/>
      <c r="K64" s="390"/>
      <c r="L64" s="390"/>
      <c r="M64" s="390"/>
      <c r="N64" s="390"/>
      <c r="O64" s="140"/>
      <c r="P64" s="140"/>
    </row>
    <row r="65" spans="1:17" ht="7.9" customHeight="1">
      <c r="A65" s="140"/>
      <c r="B65" s="390"/>
      <c r="C65" s="390"/>
      <c r="D65" s="390"/>
      <c r="E65" s="390"/>
      <c r="F65" s="390"/>
      <c r="G65" s="390"/>
      <c r="H65" s="390"/>
      <c r="I65" s="390"/>
      <c r="J65" s="390"/>
      <c r="K65" s="390"/>
      <c r="L65" s="390"/>
      <c r="M65" s="390"/>
      <c r="N65" s="390"/>
      <c r="O65" s="140"/>
      <c r="P65" s="140"/>
    </row>
    <row r="66" spans="1:17" ht="38.25" customHeight="1">
      <c r="A66" s="140"/>
      <c r="B66" s="390" t="s">
        <v>1118</v>
      </c>
      <c r="C66" s="390"/>
      <c r="D66" s="390"/>
      <c r="E66" s="390"/>
      <c r="F66" s="390"/>
      <c r="G66" s="390"/>
      <c r="H66" s="390"/>
      <c r="I66" s="390"/>
      <c r="J66" s="390"/>
      <c r="K66" s="390"/>
      <c r="L66" s="390"/>
      <c r="M66" s="390"/>
      <c r="N66" s="390"/>
      <c r="O66" s="140"/>
      <c r="P66" s="361" t="s">
        <v>1117</v>
      </c>
    </row>
    <row r="67" spans="1:17" ht="9" customHeight="1">
      <c r="A67" s="140"/>
      <c r="B67" s="390"/>
      <c r="C67" s="390"/>
      <c r="D67" s="390"/>
      <c r="E67" s="390"/>
      <c r="F67" s="390"/>
      <c r="G67" s="390"/>
      <c r="H67" s="390"/>
      <c r="I67" s="390"/>
      <c r="J67" s="390"/>
      <c r="K67" s="390"/>
      <c r="L67" s="390"/>
      <c r="M67" s="390"/>
      <c r="N67" s="390"/>
      <c r="O67" s="140"/>
      <c r="P67" s="140"/>
    </row>
    <row r="68" spans="1:17" ht="21.75" customHeight="1">
      <c r="A68" s="140"/>
      <c r="B68" s="391" t="s">
        <v>918</v>
      </c>
      <c r="C68" s="391"/>
      <c r="D68" s="391"/>
      <c r="E68" s="391"/>
      <c r="F68" s="391"/>
      <c r="G68" s="391"/>
      <c r="H68" s="391"/>
      <c r="I68" s="391"/>
      <c r="J68" s="391"/>
      <c r="K68" s="391"/>
      <c r="L68" s="406"/>
      <c r="M68" s="406"/>
      <c r="N68" s="149"/>
      <c r="O68" s="290"/>
      <c r="P68" s="362" t="s">
        <v>1119</v>
      </c>
      <c r="Q68" s="291"/>
    </row>
    <row r="69" spans="1:17" ht="9" customHeight="1">
      <c r="A69" s="140"/>
      <c r="B69" s="390"/>
      <c r="C69" s="390"/>
      <c r="D69" s="390"/>
      <c r="E69" s="390"/>
      <c r="F69" s="390"/>
      <c r="G69" s="390"/>
      <c r="H69" s="390"/>
      <c r="I69" s="390"/>
      <c r="J69" s="390"/>
      <c r="K69" s="390"/>
      <c r="L69" s="390"/>
      <c r="M69" s="390"/>
      <c r="N69" s="390"/>
      <c r="O69" s="140"/>
      <c r="P69" s="363"/>
      <c r="Q69" s="291"/>
    </row>
    <row r="70" spans="1:17" ht="26.25" customHeight="1">
      <c r="A70" s="140"/>
      <c r="B70" s="390" t="s">
        <v>616</v>
      </c>
      <c r="C70" s="390"/>
      <c r="D70" s="390"/>
      <c r="E70" s="390"/>
      <c r="F70" s="390"/>
      <c r="G70" s="390"/>
      <c r="H70" s="390"/>
      <c r="I70" s="390"/>
      <c r="J70" s="390"/>
      <c r="K70" s="390"/>
      <c r="L70" s="390"/>
      <c r="M70" s="390"/>
      <c r="N70" s="390"/>
      <c r="O70" s="87"/>
      <c r="P70" s="364" t="s">
        <v>1120</v>
      </c>
    </row>
    <row r="71" spans="1:17" ht="9" customHeight="1">
      <c r="A71" s="140"/>
      <c r="B71" s="390"/>
      <c r="C71" s="390"/>
      <c r="D71" s="390"/>
      <c r="E71" s="390"/>
      <c r="F71" s="390"/>
      <c r="G71" s="390"/>
      <c r="H71" s="390"/>
      <c r="I71" s="390"/>
      <c r="J71" s="390"/>
      <c r="K71" s="390"/>
      <c r="L71" s="390"/>
      <c r="M71" s="390"/>
      <c r="N71" s="390"/>
      <c r="O71" s="140"/>
      <c r="P71" s="363"/>
      <c r="Q71" s="291"/>
    </row>
    <row r="72" spans="1:17" ht="37.5" customHeight="1">
      <c r="A72" s="140"/>
      <c r="B72" s="391" t="s">
        <v>910</v>
      </c>
      <c r="C72" s="391"/>
      <c r="D72" s="391"/>
      <c r="E72" s="391"/>
      <c r="F72" s="391"/>
      <c r="G72" s="391"/>
      <c r="H72" s="391"/>
      <c r="I72" s="391"/>
      <c r="J72" s="391"/>
      <c r="K72" s="391"/>
      <c r="L72" s="391"/>
      <c r="M72" s="391"/>
      <c r="N72" s="233"/>
      <c r="O72" s="270"/>
      <c r="P72" s="362" t="s">
        <v>1121</v>
      </c>
    </row>
    <row r="73" spans="1:17" ht="9" customHeight="1">
      <c r="A73" s="140"/>
      <c r="B73" s="390"/>
      <c r="C73" s="390"/>
      <c r="D73" s="390"/>
      <c r="E73" s="390"/>
      <c r="F73" s="390"/>
      <c r="G73" s="390"/>
      <c r="H73" s="390"/>
      <c r="I73" s="390"/>
      <c r="J73" s="390"/>
      <c r="K73" s="390"/>
      <c r="L73" s="390"/>
      <c r="M73" s="390"/>
      <c r="N73" s="390"/>
      <c r="O73" s="140"/>
      <c r="P73" s="363"/>
    </row>
    <row r="74" spans="1:17" ht="40.15" customHeight="1">
      <c r="A74" s="140"/>
      <c r="B74" s="390" t="s">
        <v>978</v>
      </c>
      <c r="C74" s="390"/>
      <c r="D74" s="390"/>
      <c r="E74" s="390"/>
      <c r="F74" s="390"/>
      <c r="G74" s="390"/>
      <c r="H74" s="390"/>
      <c r="I74" s="390"/>
      <c r="J74" s="390"/>
      <c r="K74" s="390"/>
      <c r="L74" s="390"/>
      <c r="M74" s="390"/>
      <c r="N74" s="390"/>
      <c r="O74" s="256"/>
      <c r="P74" s="362" t="s">
        <v>1122</v>
      </c>
    </row>
    <row r="75" spans="1:17" ht="7.5" customHeight="1">
      <c r="A75" s="140"/>
      <c r="B75" s="149"/>
      <c r="C75" s="149"/>
      <c r="D75" s="149"/>
      <c r="E75" s="149"/>
      <c r="F75" s="149"/>
      <c r="G75" s="149"/>
      <c r="H75" s="149"/>
      <c r="I75" s="149"/>
      <c r="J75" s="149"/>
      <c r="K75" s="149"/>
      <c r="L75" s="149"/>
      <c r="M75" s="149"/>
      <c r="N75" s="149"/>
      <c r="O75" s="140"/>
      <c r="P75" s="363"/>
    </row>
    <row r="76" spans="1:17" ht="42.75" customHeight="1">
      <c r="A76" s="319"/>
      <c r="B76" s="393" t="s">
        <v>983</v>
      </c>
      <c r="C76" s="393"/>
      <c r="D76" s="393"/>
      <c r="E76" s="393"/>
      <c r="F76" s="393"/>
      <c r="G76" s="393"/>
      <c r="H76" s="393"/>
      <c r="I76" s="393"/>
      <c r="J76" s="393"/>
      <c r="K76" s="393"/>
      <c r="L76" s="393"/>
      <c r="M76" s="393"/>
      <c r="N76" s="393"/>
      <c r="O76" s="140"/>
      <c r="P76" s="364" t="s">
        <v>1131</v>
      </c>
    </row>
    <row r="77" spans="1:17" ht="10.5" customHeight="1">
      <c r="A77" s="140"/>
      <c r="B77" s="390"/>
      <c r="C77" s="390"/>
      <c r="D77" s="390"/>
      <c r="E77" s="390"/>
      <c r="F77" s="390"/>
      <c r="G77" s="390"/>
      <c r="H77" s="390"/>
      <c r="I77" s="390"/>
      <c r="J77" s="390"/>
      <c r="K77" s="390"/>
      <c r="L77" s="390"/>
      <c r="M77" s="390"/>
      <c r="N77" s="390"/>
      <c r="O77" s="140"/>
      <c r="P77" s="363"/>
    </row>
    <row r="78" spans="1:17" ht="16.899999999999999" customHeight="1">
      <c r="A78" s="140"/>
      <c r="B78" s="395" t="s">
        <v>1042</v>
      </c>
      <c r="C78" s="395"/>
      <c r="D78" s="395"/>
      <c r="E78" s="395"/>
      <c r="F78" s="395"/>
      <c r="G78" s="395"/>
      <c r="H78" s="395"/>
      <c r="I78" s="395"/>
      <c r="J78" s="395"/>
      <c r="K78" s="395"/>
      <c r="L78" s="395"/>
      <c r="M78" s="149"/>
      <c r="N78" s="149"/>
      <c r="O78" s="140"/>
      <c r="P78" s="363"/>
    </row>
    <row r="79" spans="1:17" ht="19.899999999999999" customHeight="1">
      <c r="A79" s="140"/>
      <c r="B79" s="149"/>
      <c r="C79" s="389" t="s">
        <v>1043</v>
      </c>
      <c r="D79" s="396"/>
      <c r="E79" s="396"/>
      <c r="F79" s="396"/>
      <c r="G79" s="396"/>
      <c r="H79" s="396"/>
      <c r="I79" s="396"/>
      <c r="J79" s="396"/>
      <c r="K79" s="396"/>
      <c r="L79" s="396"/>
      <c r="M79" s="149"/>
      <c r="N79" s="149"/>
      <c r="O79" s="140"/>
      <c r="P79" s="362" t="s">
        <v>1123</v>
      </c>
    </row>
    <row r="80" spans="1:17" ht="30.6" customHeight="1">
      <c r="A80" s="140"/>
      <c r="B80" s="149"/>
      <c r="C80" s="389" t="s">
        <v>1046</v>
      </c>
      <c r="D80" s="396"/>
      <c r="E80" s="396"/>
      <c r="F80" s="396"/>
      <c r="G80" s="396"/>
      <c r="H80" s="396"/>
      <c r="I80" s="396"/>
      <c r="J80" s="396"/>
      <c r="K80" s="396"/>
      <c r="L80" s="396"/>
      <c r="M80" s="149"/>
      <c r="N80" s="149"/>
      <c r="O80" s="140"/>
      <c r="P80" s="364" t="s">
        <v>1124</v>
      </c>
    </row>
    <row r="81" spans="1:16" ht="15" customHeight="1">
      <c r="A81" s="140"/>
      <c r="B81" s="395" t="s">
        <v>1044</v>
      </c>
      <c r="C81" s="395"/>
      <c r="D81" s="395"/>
      <c r="E81" s="395"/>
      <c r="F81" s="395"/>
      <c r="G81" s="395"/>
      <c r="H81" s="149"/>
      <c r="I81" s="149"/>
      <c r="J81" s="149"/>
      <c r="K81" s="149"/>
      <c r="L81" s="149"/>
      <c r="M81" s="149"/>
      <c r="N81" s="149"/>
      <c r="O81" s="360" t="s">
        <v>1045</v>
      </c>
      <c r="P81" s="363"/>
    </row>
    <row r="82" spans="1:16" ht="10.5" customHeight="1">
      <c r="A82" s="140"/>
      <c r="B82" s="149"/>
      <c r="C82" s="149"/>
      <c r="D82" s="149"/>
      <c r="E82" s="149"/>
      <c r="F82" s="149"/>
      <c r="G82" s="149"/>
      <c r="H82" s="149"/>
      <c r="I82" s="149"/>
      <c r="J82" s="149"/>
      <c r="K82" s="149"/>
      <c r="L82" s="149"/>
      <c r="M82" s="149"/>
      <c r="N82" s="149"/>
      <c r="O82" s="140"/>
      <c r="P82" s="363"/>
    </row>
    <row r="83" spans="1:16">
      <c r="A83" s="140"/>
      <c r="B83" s="390" t="s">
        <v>615</v>
      </c>
      <c r="C83" s="390"/>
      <c r="D83" s="390"/>
      <c r="E83" s="390"/>
      <c r="F83" s="390"/>
      <c r="G83" s="390"/>
      <c r="H83" s="390"/>
      <c r="I83" s="390"/>
      <c r="J83" s="390"/>
      <c r="K83" s="390"/>
      <c r="L83" s="390"/>
      <c r="M83" s="390"/>
      <c r="N83" s="390"/>
      <c r="O83" s="140"/>
      <c r="P83" s="363"/>
    </row>
    <row r="84" spans="1:16" ht="4.1500000000000004" customHeight="1">
      <c r="A84" s="140"/>
      <c r="B84" s="390"/>
      <c r="C84" s="390"/>
      <c r="D84" s="390"/>
      <c r="E84" s="390"/>
      <c r="F84" s="390"/>
      <c r="G84" s="390"/>
      <c r="H84" s="390"/>
      <c r="I84" s="390"/>
      <c r="J84" s="390"/>
      <c r="K84" s="390"/>
      <c r="L84" s="390"/>
      <c r="M84" s="390"/>
      <c r="N84" s="390"/>
      <c r="O84" s="140"/>
      <c r="P84" s="363"/>
    </row>
    <row r="85" spans="1:16">
      <c r="A85" s="140"/>
      <c r="B85" s="140"/>
      <c r="C85" s="389" t="s">
        <v>605</v>
      </c>
      <c r="D85" s="391"/>
      <c r="E85" s="391"/>
      <c r="F85" s="391"/>
      <c r="G85" s="391"/>
      <c r="H85" s="391"/>
      <c r="I85" s="391"/>
      <c r="J85" s="391"/>
      <c r="K85" s="391"/>
      <c r="L85" s="391"/>
      <c r="M85" s="391"/>
      <c r="N85" s="391"/>
      <c r="O85" s="140"/>
      <c r="P85" s="362" t="s">
        <v>1125</v>
      </c>
    </row>
    <row r="86" spans="1:16" ht="4.1500000000000004" customHeight="1">
      <c r="A86" s="140"/>
      <c r="B86" s="390"/>
      <c r="C86" s="390"/>
      <c r="D86" s="390"/>
      <c r="E86" s="390"/>
      <c r="F86" s="390"/>
      <c r="G86" s="390"/>
      <c r="H86" s="390"/>
      <c r="I86" s="390"/>
      <c r="J86" s="390"/>
      <c r="K86" s="390"/>
      <c r="L86" s="390"/>
      <c r="M86" s="390"/>
      <c r="N86" s="390"/>
      <c r="O86" s="140"/>
      <c r="P86" s="363"/>
    </row>
    <row r="87" spans="1:16">
      <c r="A87" s="140"/>
      <c r="B87" s="140"/>
      <c r="C87" s="389" t="s">
        <v>606</v>
      </c>
      <c r="D87" s="391"/>
      <c r="E87" s="391"/>
      <c r="F87" s="391"/>
      <c r="G87" s="391"/>
      <c r="H87" s="391"/>
      <c r="I87" s="391"/>
      <c r="J87" s="391"/>
      <c r="K87" s="391"/>
      <c r="L87" s="391"/>
      <c r="M87" s="391"/>
      <c r="N87" s="391"/>
      <c r="O87" s="140"/>
      <c r="P87" s="362" t="s">
        <v>1126</v>
      </c>
    </row>
    <row r="88" spans="1:16" ht="4.1500000000000004" customHeight="1">
      <c r="A88" s="140"/>
      <c r="B88" s="390"/>
      <c r="C88" s="390"/>
      <c r="D88" s="390"/>
      <c r="E88" s="390"/>
      <c r="F88" s="390"/>
      <c r="G88" s="390"/>
      <c r="H88" s="390"/>
      <c r="I88" s="390"/>
      <c r="J88" s="390"/>
      <c r="K88" s="390"/>
      <c r="L88" s="390"/>
      <c r="M88" s="390"/>
      <c r="N88" s="390"/>
      <c r="O88" s="140"/>
      <c r="P88" s="363"/>
    </row>
    <row r="89" spans="1:16">
      <c r="A89" s="140"/>
      <c r="B89" s="140"/>
      <c r="C89" s="389" t="s">
        <v>607</v>
      </c>
      <c r="D89" s="391"/>
      <c r="E89" s="391"/>
      <c r="F89" s="391"/>
      <c r="G89" s="391"/>
      <c r="H89" s="391"/>
      <c r="I89" s="391"/>
      <c r="J89" s="391"/>
      <c r="K89" s="391"/>
      <c r="L89" s="391"/>
      <c r="M89" s="391"/>
      <c r="N89" s="391"/>
      <c r="O89" s="407"/>
      <c r="P89" s="362" t="s">
        <v>1127</v>
      </c>
    </row>
    <row r="90" spans="1:16" ht="4.1500000000000004" customHeight="1">
      <c r="A90" s="140"/>
      <c r="B90" s="390"/>
      <c r="C90" s="390"/>
      <c r="D90" s="390"/>
      <c r="E90" s="390"/>
      <c r="F90" s="390"/>
      <c r="G90" s="390"/>
      <c r="H90" s="390"/>
      <c r="I90" s="390"/>
      <c r="J90" s="390"/>
      <c r="K90" s="390"/>
      <c r="L90" s="390"/>
      <c r="M90" s="390"/>
      <c r="N90" s="390"/>
      <c r="O90" s="408"/>
      <c r="P90" s="363"/>
    </row>
    <row r="91" spans="1:16" ht="13.15" customHeight="1">
      <c r="A91" s="140"/>
      <c r="B91" s="391" t="s">
        <v>617</v>
      </c>
      <c r="C91" s="391"/>
      <c r="D91" s="391"/>
      <c r="E91" s="391"/>
      <c r="F91" s="391"/>
      <c r="G91" s="391"/>
      <c r="H91" s="391"/>
      <c r="I91" s="149"/>
      <c r="J91" s="149"/>
      <c r="K91" s="149"/>
      <c r="L91" s="149"/>
      <c r="M91" s="149"/>
      <c r="N91" s="149"/>
      <c r="O91" s="409"/>
      <c r="P91" s="363"/>
    </row>
    <row r="92" spans="1:16" ht="10.9" customHeight="1">
      <c r="A92" s="140"/>
      <c r="B92" s="390"/>
      <c r="C92" s="390"/>
      <c r="D92" s="390"/>
      <c r="E92" s="390"/>
      <c r="F92" s="390"/>
      <c r="G92" s="390"/>
      <c r="H92" s="390"/>
      <c r="I92" s="390"/>
      <c r="J92" s="390"/>
      <c r="K92" s="390"/>
      <c r="L92" s="390"/>
      <c r="M92" s="390"/>
      <c r="N92" s="390"/>
      <c r="O92" s="140"/>
      <c r="P92" s="363"/>
    </row>
    <row r="93" spans="1:16" ht="27" customHeight="1">
      <c r="A93" s="140"/>
      <c r="B93" s="390" t="s">
        <v>911</v>
      </c>
      <c r="C93" s="390"/>
      <c r="D93" s="390"/>
      <c r="E93" s="390"/>
      <c r="F93" s="390"/>
      <c r="G93" s="390"/>
      <c r="H93" s="390"/>
      <c r="I93" s="390"/>
      <c r="J93" s="390"/>
      <c r="K93" s="390"/>
      <c r="L93" s="390"/>
      <c r="M93" s="390"/>
      <c r="N93" s="390"/>
      <c r="O93" s="140"/>
      <c r="P93" s="363"/>
    </row>
    <row r="94" spans="1:16" ht="3" customHeight="1">
      <c r="A94" s="140"/>
      <c r="B94" s="390"/>
      <c r="C94" s="390"/>
      <c r="D94" s="390"/>
      <c r="E94" s="390"/>
      <c r="F94" s="390"/>
      <c r="G94" s="390"/>
      <c r="H94" s="390"/>
      <c r="I94" s="390"/>
      <c r="J94" s="390"/>
      <c r="K94" s="390"/>
      <c r="L94" s="390"/>
      <c r="M94" s="390"/>
      <c r="N94" s="390"/>
      <c r="O94" s="140"/>
      <c r="P94" s="363"/>
    </row>
    <row r="95" spans="1:16" ht="24" customHeight="1">
      <c r="A95" s="140"/>
      <c r="B95" s="140"/>
      <c r="C95" s="389" t="s">
        <v>608</v>
      </c>
      <c r="D95" s="391"/>
      <c r="E95" s="391"/>
      <c r="F95" s="391"/>
      <c r="G95" s="391"/>
      <c r="H95" s="391"/>
      <c r="I95" s="391"/>
      <c r="J95" s="391"/>
      <c r="K95" s="391"/>
      <c r="L95" s="391"/>
      <c r="M95" s="391"/>
      <c r="N95" s="391"/>
      <c r="O95" s="140"/>
      <c r="P95" s="363"/>
    </row>
    <row r="96" spans="1:16" ht="4.9000000000000004" customHeight="1">
      <c r="A96" s="140"/>
      <c r="B96" s="390"/>
      <c r="C96" s="390"/>
      <c r="D96" s="390"/>
      <c r="E96" s="390"/>
      <c r="F96" s="390"/>
      <c r="G96" s="390"/>
      <c r="H96" s="390"/>
      <c r="I96" s="390"/>
      <c r="J96" s="390"/>
      <c r="K96" s="390"/>
      <c r="L96" s="390"/>
      <c r="M96" s="390"/>
      <c r="N96" s="390"/>
      <c r="O96" s="140"/>
      <c r="P96" s="363"/>
    </row>
    <row r="97" spans="1:16" ht="26.65" customHeight="1">
      <c r="A97" s="140"/>
      <c r="B97" s="140"/>
      <c r="C97" s="389" t="s">
        <v>609</v>
      </c>
      <c r="D97" s="391"/>
      <c r="E97" s="391"/>
      <c r="F97" s="391"/>
      <c r="G97" s="391"/>
      <c r="H97" s="391"/>
      <c r="I97" s="391"/>
      <c r="J97" s="391"/>
      <c r="K97" s="391"/>
      <c r="L97" s="391"/>
      <c r="M97" s="391"/>
      <c r="N97" s="391"/>
      <c r="O97" s="140"/>
      <c r="P97" s="363"/>
    </row>
    <row r="98" spans="1:16" ht="4.9000000000000004" customHeight="1">
      <c r="A98" s="140"/>
      <c r="B98" s="390"/>
      <c r="C98" s="390"/>
      <c r="D98" s="390"/>
      <c r="E98" s="390"/>
      <c r="F98" s="390"/>
      <c r="G98" s="390"/>
      <c r="H98" s="390"/>
      <c r="I98" s="390"/>
      <c r="J98" s="390"/>
      <c r="K98" s="390"/>
      <c r="L98" s="390"/>
      <c r="M98" s="390"/>
      <c r="N98" s="390"/>
      <c r="O98" s="140"/>
      <c r="P98" s="363"/>
    </row>
    <row r="99" spans="1:16">
      <c r="A99" s="140"/>
      <c r="B99" s="140"/>
      <c r="C99" s="389" t="s">
        <v>610</v>
      </c>
      <c r="D99" s="391"/>
      <c r="E99" s="391"/>
      <c r="F99" s="391"/>
      <c r="G99" s="391"/>
      <c r="H99" s="391"/>
      <c r="I99" s="391"/>
      <c r="J99" s="391"/>
      <c r="K99" s="391"/>
      <c r="L99" s="391"/>
      <c r="M99" s="391"/>
      <c r="N99" s="391"/>
      <c r="O99" s="140"/>
      <c r="P99" s="363"/>
    </row>
    <row r="100" spans="1:16" ht="4.9000000000000004" customHeight="1">
      <c r="A100" s="140"/>
      <c r="B100" s="390"/>
      <c r="C100" s="390"/>
      <c r="D100" s="390"/>
      <c r="E100" s="390"/>
      <c r="F100" s="390"/>
      <c r="G100" s="390"/>
      <c r="H100" s="390"/>
      <c r="I100" s="390"/>
      <c r="J100" s="390"/>
      <c r="K100" s="390"/>
      <c r="L100" s="390"/>
      <c r="M100" s="390"/>
      <c r="N100" s="390"/>
      <c r="O100" s="140"/>
      <c r="P100" s="363"/>
    </row>
    <row r="101" spans="1:16" ht="31.9" customHeight="1">
      <c r="A101" s="140"/>
      <c r="B101" s="140"/>
      <c r="C101" s="389" t="s">
        <v>611</v>
      </c>
      <c r="D101" s="391"/>
      <c r="E101" s="391"/>
      <c r="F101" s="391"/>
      <c r="G101" s="391"/>
      <c r="H101" s="391"/>
      <c r="I101" s="391"/>
      <c r="J101" s="391"/>
      <c r="K101" s="391"/>
      <c r="L101" s="391"/>
      <c r="M101" s="391"/>
      <c r="N101" s="391"/>
      <c r="O101" s="140"/>
      <c r="P101" s="363"/>
    </row>
    <row r="102" spans="1:16" ht="4.9000000000000004" customHeight="1">
      <c r="A102" s="140"/>
      <c r="B102" s="390"/>
      <c r="C102" s="390"/>
      <c r="D102" s="390"/>
      <c r="E102" s="390"/>
      <c r="F102" s="390"/>
      <c r="G102" s="390"/>
      <c r="H102" s="390"/>
      <c r="I102" s="390"/>
      <c r="J102" s="390"/>
      <c r="K102" s="390"/>
      <c r="L102" s="390"/>
      <c r="M102" s="390"/>
      <c r="N102" s="390"/>
      <c r="O102" s="140"/>
      <c r="P102" s="363"/>
    </row>
    <row r="103" spans="1:16" ht="25.9" customHeight="1">
      <c r="A103" s="140"/>
      <c r="B103" s="140"/>
      <c r="C103" s="389" t="s">
        <v>612</v>
      </c>
      <c r="D103" s="391"/>
      <c r="E103" s="391"/>
      <c r="F103" s="391"/>
      <c r="G103" s="391"/>
      <c r="H103" s="391"/>
      <c r="I103" s="391"/>
      <c r="J103" s="391"/>
      <c r="K103" s="391"/>
      <c r="L103" s="391"/>
      <c r="M103" s="391"/>
      <c r="N103" s="391"/>
      <c r="O103" s="140"/>
      <c r="P103" s="363"/>
    </row>
    <row r="104" spans="1:16" ht="4.9000000000000004" customHeight="1">
      <c r="A104" s="140"/>
      <c r="B104" s="390"/>
      <c r="C104" s="390"/>
      <c r="D104" s="390"/>
      <c r="E104" s="390"/>
      <c r="F104" s="390"/>
      <c r="G104" s="390"/>
      <c r="H104" s="390"/>
      <c r="I104" s="390"/>
      <c r="J104" s="390"/>
      <c r="K104" s="390"/>
      <c r="L104" s="390"/>
      <c r="M104" s="390"/>
      <c r="N104" s="390"/>
      <c r="O104" s="140"/>
      <c r="P104" s="363"/>
    </row>
    <row r="105" spans="1:16" ht="26.65" customHeight="1">
      <c r="A105" s="140"/>
      <c r="B105" s="140"/>
      <c r="C105" s="389" t="s">
        <v>613</v>
      </c>
      <c r="D105" s="391"/>
      <c r="E105" s="391"/>
      <c r="F105" s="391"/>
      <c r="G105" s="391"/>
      <c r="H105" s="391"/>
      <c r="I105" s="391"/>
      <c r="J105" s="391"/>
      <c r="K105" s="391"/>
      <c r="L105" s="391"/>
      <c r="M105" s="391"/>
      <c r="N105" s="391"/>
      <c r="O105" s="140"/>
      <c r="P105" s="363"/>
    </row>
    <row r="106" spans="1:16" ht="4.9000000000000004" customHeight="1">
      <c r="A106" s="140"/>
      <c r="B106" s="390"/>
      <c r="C106" s="390"/>
      <c r="D106" s="390"/>
      <c r="E106" s="390"/>
      <c r="F106" s="390"/>
      <c r="G106" s="390"/>
      <c r="H106" s="390"/>
      <c r="I106" s="390"/>
      <c r="J106" s="390"/>
      <c r="K106" s="390"/>
      <c r="L106" s="390"/>
      <c r="M106" s="390"/>
      <c r="N106" s="390"/>
      <c r="O106" s="140"/>
      <c r="P106" s="363"/>
    </row>
    <row r="107" spans="1:16" ht="28.5" customHeight="1">
      <c r="A107" s="140"/>
      <c r="B107" s="140"/>
      <c r="C107" s="389" t="s">
        <v>614</v>
      </c>
      <c r="D107" s="391"/>
      <c r="E107" s="391"/>
      <c r="F107" s="391"/>
      <c r="G107" s="391"/>
      <c r="H107" s="391"/>
      <c r="I107" s="391"/>
      <c r="J107" s="391"/>
      <c r="K107" s="391"/>
      <c r="L107" s="391"/>
      <c r="M107" s="391"/>
      <c r="N107" s="391"/>
      <c r="O107" s="140"/>
      <c r="P107" s="363"/>
    </row>
    <row r="108" spans="1:16" ht="9" customHeight="1">
      <c r="A108" s="140"/>
      <c r="B108" s="390"/>
      <c r="C108" s="390"/>
      <c r="D108" s="390"/>
      <c r="E108" s="390"/>
      <c r="F108" s="390"/>
      <c r="G108" s="390"/>
      <c r="H108" s="390"/>
      <c r="I108" s="390"/>
      <c r="J108" s="390"/>
      <c r="K108" s="390"/>
      <c r="L108" s="390"/>
      <c r="M108" s="390"/>
      <c r="N108" s="390"/>
      <c r="O108" s="140"/>
      <c r="P108" s="363"/>
    </row>
    <row r="109" spans="1:16" ht="27.75" customHeight="1">
      <c r="A109" s="140"/>
      <c r="B109" s="390" t="s">
        <v>912</v>
      </c>
      <c r="C109" s="406"/>
      <c r="D109" s="406"/>
      <c r="E109" s="406"/>
      <c r="F109" s="406"/>
      <c r="G109" s="406"/>
      <c r="H109" s="406"/>
      <c r="I109" s="406"/>
      <c r="J109" s="406"/>
      <c r="K109" s="406"/>
      <c r="L109" s="406"/>
      <c r="M109" s="406"/>
      <c r="N109" s="149"/>
      <c r="O109" s="140"/>
      <c r="P109" s="363"/>
    </row>
    <row r="110" spans="1:16" ht="12" customHeight="1">
      <c r="A110" s="140"/>
      <c r="B110" s="149"/>
      <c r="C110" s="149"/>
      <c r="D110" s="149"/>
      <c r="E110" s="149"/>
      <c r="F110" s="149"/>
      <c r="G110" s="149"/>
      <c r="H110" s="149"/>
      <c r="I110" s="149"/>
      <c r="J110" s="149"/>
      <c r="K110" s="149"/>
      <c r="L110" s="149"/>
      <c r="M110" s="149"/>
      <c r="N110" s="149"/>
      <c r="O110" s="140"/>
      <c r="P110" s="363"/>
    </row>
    <row r="111" spans="1:16" ht="18" customHeight="1">
      <c r="A111" s="140"/>
      <c r="B111" s="391" t="s">
        <v>913</v>
      </c>
      <c r="C111" s="391"/>
      <c r="D111" s="391"/>
      <c r="E111" s="391"/>
      <c r="F111" s="391"/>
      <c r="G111" s="391"/>
      <c r="H111" s="391"/>
      <c r="I111" s="391"/>
      <c r="J111" s="391"/>
      <c r="K111" s="149"/>
      <c r="L111" s="149"/>
      <c r="M111" s="149"/>
      <c r="N111" s="140"/>
      <c r="O111" s="289"/>
      <c r="P111" s="362" t="s">
        <v>1128</v>
      </c>
    </row>
    <row r="112" spans="1:16" ht="5.25" customHeight="1">
      <c r="A112" s="140"/>
      <c r="B112" s="233"/>
      <c r="C112" s="233"/>
      <c r="D112" s="233"/>
      <c r="E112" s="233"/>
      <c r="F112" s="233"/>
      <c r="G112" s="233"/>
      <c r="H112" s="233"/>
      <c r="I112" s="233"/>
      <c r="J112" s="233"/>
      <c r="K112" s="233"/>
      <c r="L112" s="149"/>
      <c r="M112" s="149"/>
      <c r="N112" s="140"/>
      <c r="O112" s="149"/>
      <c r="P112" s="363"/>
    </row>
    <row r="113" spans="1:17" ht="18.75" customHeight="1">
      <c r="A113" s="140"/>
      <c r="B113" s="391" t="s">
        <v>914</v>
      </c>
      <c r="C113" s="391"/>
      <c r="D113" s="391"/>
      <c r="E113" s="391"/>
      <c r="F113" s="391"/>
      <c r="G113" s="391"/>
      <c r="H113" s="391"/>
      <c r="I113" s="391"/>
      <c r="J113" s="391"/>
      <c r="K113" s="391"/>
      <c r="L113" s="391"/>
      <c r="M113" s="391"/>
      <c r="N113" s="140"/>
      <c r="O113" s="194"/>
      <c r="P113" s="362" t="s">
        <v>1129</v>
      </c>
    </row>
    <row r="114" spans="1:17" ht="8.25" customHeight="1">
      <c r="A114" s="140"/>
      <c r="B114" s="233"/>
      <c r="C114" s="233"/>
      <c r="D114" s="233"/>
      <c r="E114" s="233"/>
      <c r="F114" s="233"/>
      <c r="G114" s="233"/>
      <c r="H114" s="233"/>
      <c r="I114" s="233"/>
      <c r="J114" s="233"/>
      <c r="K114" s="233"/>
      <c r="L114" s="233"/>
      <c r="M114" s="149"/>
      <c r="N114" s="149"/>
      <c r="O114" s="140"/>
      <c r="P114" s="363"/>
    </row>
    <row r="115" spans="1:17">
      <c r="A115" s="140"/>
      <c r="B115" s="390" t="s">
        <v>618</v>
      </c>
      <c r="C115" s="390"/>
      <c r="D115" s="390"/>
      <c r="E115" s="390"/>
      <c r="F115" s="390"/>
      <c r="G115" s="390"/>
      <c r="H115" s="390"/>
      <c r="I115" s="390"/>
      <c r="J115" s="390"/>
      <c r="K115" s="390"/>
      <c r="L115" s="390"/>
      <c r="M115" s="390"/>
      <c r="N115" s="390"/>
      <c r="O115" s="140"/>
      <c r="P115" s="363"/>
      <c r="Q115" s="291"/>
    </row>
    <row r="116" spans="1:17">
      <c r="A116" s="140"/>
      <c r="B116" s="149"/>
      <c r="C116" s="149"/>
      <c r="D116" s="149"/>
      <c r="E116" s="149"/>
      <c r="F116" s="149"/>
      <c r="G116" s="149"/>
      <c r="H116" s="149"/>
      <c r="I116" s="149"/>
      <c r="J116" s="149"/>
      <c r="K116" s="149"/>
      <c r="L116" s="149"/>
      <c r="M116" s="149"/>
      <c r="N116" s="149"/>
      <c r="O116" s="140"/>
      <c r="P116" s="363"/>
      <c r="Q116" s="291"/>
    </row>
    <row r="117" spans="1:17" ht="45.75" customHeight="1">
      <c r="A117" s="319"/>
      <c r="B117" s="392" t="s">
        <v>1104</v>
      </c>
      <c r="C117" s="393"/>
      <c r="D117" s="393"/>
      <c r="E117" s="393"/>
      <c r="F117" s="393"/>
      <c r="G117" s="393"/>
      <c r="H117" s="393"/>
      <c r="I117" s="393"/>
      <c r="J117" s="393"/>
      <c r="K117" s="393"/>
      <c r="L117" s="393"/>
      <c r="M117" s="393"/>
      <c r="N117" s="394"/>
      <c r="O117" s="323"/>
      <c r="P117" s="362" t="s">
        <v>1130</v>
      </c>
    </row>
    <row r="118" spans="1:17">
      <c r="A118" s="140"/>
      <c r="B118" s="390"/>
      <c r="C118" s="390"/>
      <c r="D118" s="390"/>
      <c r="E118" s="390"/>
      <c r="F118" s="390"/>
      <c r="G118" s="390"/>
      <c r="H118" s="390"/>
      <c r="I118" s="390"/>
      <c r="J118" s="390"/>
      <c r="K118" s="390"/>
      <c r="L118" s="390"/>
      <c r="M118" s="390"/>
      <c r="N118" s="390"/>
      <c r="O118" s="140"/>
      <c r="P118" s="363"/>
    </row>
    <row r="119" spans="1:17">
      <c r="A119" s="140"/>
      <c r="B119" s="390"/>
      <c r="C119" s="390"/>
      <c r="D119" s="390"/>
      <c r="E119" s="390"/>
      <c r="F119" s="390"/>
      <c r="G119" s="390"/>
      <c r="H119" s="390"/>
      <c r="I119" s="390"/>
      <c r="J119" s="390"/>
      <c r="K119" s="390"/>
      <c r="L119" s="390"/>
      <c r="M119" s="390"/>
      <c r="N119" s="390"/>
      <c r="O119" s="140"/>
      <c r="P119" s="363"/>
    </row>
  </sheetData>
  <mergeCells count="106">
    <mergeCell ref="B68:M68"/>
    <mergeCell ref="C35:N35"/>
    <mergeCell ref="O89:O91"/>
    <mergeCell ref="B109:M109"/>
    <mergeCell ref="C37:N37"/>
    <mergeCell ref="B38:N38"/>
    <mergeCell ref="B41:N41"/>
    <mergeCell ref="C40:N40"/>
    <mergeCell ref="B48:N48"/>
    <mergeCell ref="B49:N49"/>
    <mergeCell ref="B42:N42"/>
    <mergeCell ref="B45:N45"/>
    <mergeCell ref="B46:N46"/>
    <mergeCell ref="B47:N47"/>
    <mergeCell ref="B43:N43"/>
    <mergeCell ref="B44:N44"/>
    <mergeCell ref="B50:N50"/>
    <mergeCell ref="B51:N51"/>
    <mergeCell ref="B52:N52"/>
    <mergeCell ref="B53:N53"/>
    <mergeCell ref="B55:N55"/>
    <mergeCell ref="B56:N56"/>
    <mergeCell ref="B57:N57"/>
    <mergeCell ref="B66:N66"/>
    <mergeCell ref="B67:N67"/>
    <mergeCell ref="B17:N17"/>
    <mergeCell ref="B19:N19"/>
    <mergeCell ref="B20:N20"/>
    <mergeCell ref="B5:N5"/>
    <mergeCell ref="B7:N7"/>
    <mergeCell ref="B8:N8"/>
    <mergeCell ref="B9:N9"/>
    <mergeCell ref="B10:N10"/>
    <mergeCell ref="B11:G11"/>
    <mergeCell ref="H11:M11"/>
    <mergeCell ref="B15:N15"/>
    <mergeCell ref="B16:N16"/>
    <mergeCell ref="C21:N21"/>
    <mergeCell ref="C23:N23"/>
    <mergeCell ref="C25:N25"/>
    <mergeCell ref="C29:N29"/>
    <mergeCell ref="C31:N31"/>
    <mergeCell ref="B27:N27"/>
    <mergeCell ref="B63:N63"/>
    <mergeCell ref="B64:N64"/>
    <mergeCell ref="B65:N65"/>
    <mergeCell ref="B58:N58"/>
    <mergeCell ref="B59:N59"/>
    <mergeCell ref="B60:N60"/>
    <mergeCell ref="B61:N61"/>
    <mergeCell ref="B62:N62"/>
    <mergeCell ref="B28:N28"/>
    <mergeCell ref="B30:N30"/>
    <mergeCell ref="B22:N22"/>
    <mergeCell ref="B24:N24"/>
    <mergeCell ref="B26:N26"/>
    <mergeCell ref="B32:N32"/>
    <mergeCell ref="B34:N34"/>
    <mergeCell ref="C39:N39"/>
    <mergeCell ref="B36:N36"/>
    <mergeCell ref="C33:N33"/>
    <mergeCell ref="B93:N93"/>
    <mergeCell ref="B94:N94"/>
    <mergeCell ref="B86:N86"/>
    <mergeCell ref="B88:N88"/>
    <mergeCell ref="C89:N89"/>
    <mergeCell ref="B91:H91"/>
    <mergeCell ref="B90:N90"/>
    <mergeCell ref="B70:N70"/>
    <mergeCell ref="B72:M72"/>
    <mergeCell ref="C85:N85"/>
    <mergeCell ref="C87:N87"/>
    <mergeCell ref="B73:N73"/>
    <mergeCell ref="B74:N74"/>
    <mergeCell ref="B77:N77"/>
    <mergeCell ref="B83:N83"/>
    <mergeCell ref="B84:N84"/>
    <mergeCell ref="B71:N71"/>
    <mergeCell ref="B78:L78"/>
    <mergeCell ref="C79:L79"/>
    <mergeCell ref="C80:L80"/>
    <mergeCell ref="B81:G81"/>
    <mergeCell ref="B12:N12"/>
    <mergeCell ref="B115:N115"/>
    <mergeCell ref="B118:N118"/>
    <mergeCell ref="B119:N119"/>
    <mergeCell ref="B106:N106"/>
    <mergeCell ref="B108:N108"/>
    <mergeCell ref="B96:N96"/>
    <mergeCell ref="B98:N98"/>
    <mergeCell ref="C95:N95"/>
    <mergeCell ref="C97:N97"/>
    <mergeCell ref="C99:N99"/>
    <mergeCell ref="C105:N105"/>
    <mergeCell ref="C107:N107"/>
    <mergeCell ref="B111:J111"/>
    <mergeCell ref="B113:M113"/>
    <mergeCell ref="B100:N100"/>
    <mergeCell ref="B102:N102"/>
    <mergeCell ref="B104:N104"/>
    <mergeCell ref="C101:N101"/>
    <mergeCell ref="C103:N103"/>
    <mergeCell ref="B117:N117"/>
    <mergeCell ref="B69:N69"/>
    <mergeCell ref="B76:N76"/>
    <mergeCell ref="B92:N92"/>
  </mergeCells>
  <hyperlinks>
    <hyperlink ref="H11" r:id="rId1"/>
  </hyperlinks>
  <pageMargins left="0.7" right="0.7" top="0.75" bottom="0.75" header="0.3" footer="0.3"/>
  <pageSetup paperSize="9" orientation="portrait" verticalDpi="0" r:id="rId2"/>
  <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ODEL19">
    <tabColor theme="9" tint="0.39997558519241921"/>
  </sheetPr>
  <dimension ref="A1:CT144"/>
  <sheetViews>
    <sheetView showGridLines="0" tabSelected="1" showOutlineSymbols="0" zoomScale="60" zoomScaleNormal="60" zoomScaleSheetLayoutView="100" workbookViewId="0">
      <pane xSplit="5" ySplit="4" topLeftCell="F5" activePane="bottomRight" state="frozen"/>
      <selection activeCell="BM12" sqref="BM12"/>
      <selection pane="topRight" activeCell="BM12" sqref="BM12"/>
      <selection pane="bottomLeft" activeCell="BM12" sqref="BM12"/>
      <selection pane="bottomRight" activeCell="AB118" sqref="AB118"/>
    </sheetView>
  </sheetViews>
  <sheetFormatPr defaultColWidth="9.28515625" defaultRowHeight="12.75" outlineLevelCol="1"/>
  <cols>
    <col min="1" max="1" width="11.7109375" hidden="1" customWidth="1" outlineLevel="1" collapsed="1"/>
    <col min="2" max="2" width="10.28515625" customWidth="1" collapsed="1"/>
    <col min="3" max="3" width="2.7109375" customWidth="1"/>
    <col min="4" max="4" width="12.5703125" customWidth="1"/>
    <col min="5" max="5" width="56.7109375" customWidth="1"/>
    <col min="6" max="6" width="15.28515625" customWidth="1"/>
    <col min="7" max="7" width="2.28515625" customWidth="1"/>
    <col min="8" max="8" width="14.7109375" customWidth="1"/>
    <col min="9" max="9" width="2.28515625" customWidth="1"/>
    <col min="10" max="10" width="14.7109375" customWidth="1"/>
    <col min="11" max="11" width="2.28515625" customWidth="1"/>
    <col min="12" max="12" width="14.7109375" customWidth="1"/>
    <col min="13" max="13" width="2.28515625" customWidth="1"/>
    <col min="14" max="14" width="14.7109375" customWidth="1"/>
    <col min="15" max="15" width="2.28515625" customWidth="1"/>
    <col min="16" max="16" width="14.7109375" customWidth="1"/>
    <col min="17" max="17" width="2.28515625" customWidth="1"/>
    <col min="18" max="18" width="14.7109375" customWidth="1"/>
    <col min="19" max="19" width="2.28515625" customWidth="1"/>
    <col min="20" max="20" width="14.7109375" customWidth="1"/>
    <col min="21" max="21" width="2.28515625" customWidth="1"/>
    <col min="22" max="22" width="14.7109375" customWidth="1"/>
    <col min="23" max="23" width="2.28515625" customWidth="1"/>
    <col min="24" max="24" width="14.7109375" customWidth="1"/>
    <col min="25" max="25" width="2.28515625" customWidth="1"/>
    <col min="26" max="26" width="14.7109375" customWidth="1"/>
    <col min="27" max="27" width="2.28515625" customWidth="1"/>
    <col min="28" max="28" width="14.7109375" customWidth="1"/>
    <col min="29" max="29" width="2.28515625" customWidth="1"/>
    <col min="30" max="30" width="14.7109375" customWidth="1"/>
    <col min="31" max="31" width="2.28515625" customWidth="1"/>
    <col min="32" max="32" width="14.7109375" customWidth="1"/>
    <col min="33" max="33" width="2.28515625" customWidth="1"/>
    <col min="34" max="34" width="14.7109375" customWidth="1"/>
    <col min="35" max="35" width="2.28515625" customWidth="1"/>
    <col min="36" max="36" width="14.7109375" customWidth="1"/>
    <col min="37" max="37" width="2.28515625" customWidth="1"/>
    <col min="38" max="38" width="14.7109375" customWidth="1"/>
    <col min="39" max="39" width="2.28515625" customWidth="1"/>
    <col min="40" max="40" width="14.7109375" customWidth="1"/>
    <col min="41" max="41" width="2.28515625" customWidth="1"/>
    <col min="42" max="42" width="14.7109375" customWidth="1"/>
    <col min="43" max="43" width="2.28515625" customWidth="1"/>
    <col min="44" max="44" width="14.7109375" customWidth="1"/>
    <col min="45" max="45" width="2.28515625" customWidth="1"/>
    <col min="46" max="46" width="14.7109375" customWidth="1"/>
    <col min="47" max="47" width="2.28515625" customWidth="1"/>
    <col min="48" max="48" width="14.7109375" customWidth="1"/>
    <col min="49" max="49" width="2.28515625" customWidth="1"/>
    <col min="50" max="50" width="14.7109375" customWidth="1"/>
    <col min="51" max="51" width="2.28515625" customWidth="1"/>
    <col min="52" max="52" width="14.7109375" customWidth="1"/>
    <col min="53" max="53" width="2.28515625" customWidth="1"/>
    <col min="54" max="54" width="14.7109375" customWidth="1"/>
    <col min="55" max="55" width="2.28515625" customWidth="1"/>
    <col min="56" max="56" width="14.7109375" customWidth="1"/>
    <col min="57" max="57" width="2.28515625" customWidth="1"/>
    <col min="58" max="58" width="14.7109375" customWidth="1"/>
    <col min="59" max="59" width="2.28515625" customWidth="1"/>
    <col min="60" max="60" width="14.7109375" customWidth="1"/>
    <col min="61" max="61" width="2.28515625" customWidth="1"/>
    <col min="62" max="62" width="14.7109375" customWidth="1"/>
    <col min="63" max="63" width="2.28515625" customWidth="1"/>
    <col min="89" max="89" width="4.7109375" customWidth="1"/>
    <col min="92" max="92" width="13.140625" bestFit="1" customWidth="1"/>
  </cols>
  <sheetData>
    <row r="1" spans="1:98" ht="30" customHeight="1" thickBot="1">
      <c r="A1" t="s">
        <v>347</v>
      </c>
      <c r="B1" s="498" t="s">
        <v>193</v>
      </c>
      <c r="C1" s="499"/>
      <c r="D1" s="560" t="str">
        <f>intro!F7</f>
        <v>SK</v>
      </c>
      <c r="E1" s="23"/>
      <c r="F1" s="476"/>
      <c r="G1" s="476"/>
      <c r="H1" s="476"/>
      <c r="I1" s="476"/>
      <c r="J1" s="476"/>
      <c r="K1" s="476"/>
      <c r="L1" s="476"/>
      <c r="M1" s="476"/>
      <c r="N1" s="476"/>
      <c r="O1" s="476"/>
      <c r="P1" s="476"/>
      <c r="Q1" s="476"/>
      <c r="R1" s="476"/>
      <c r="S1" s="476"/>
      <c r="T1" s="476"/>
      <c r="U1" s="476"/>
      <c r="V1" s="476"/>
      <c r="W1" s="476"/>
      <c r="X1" s="476"/>
      <c r="Y1" s="476"/>
      <c r="Z1" s="476"/>
      <c r="AA1" s="476"/>
      <c r="AB1" s="476"/>
      <c r="AC1" s="476"/>
      <c r="AD1" s="476"/>
      <c r="AE1" s="476"/>
      <c r="AF1" s="476"/>
      <c r="AG1" s="476"/>
      <c r="AH1" s="476"/>
      <c r="AI1" s="476"/>
      <c r="AJ1" s="476"/>
      <c r="AK1" s="476"/>
      <c r="CJ1" s="548" t="s">
        <v>715</v>
      </c>
      <c r="CK1" s="548" t="s">
        <v>712</v>
      </c>
      <c r="CL1" s="548" t="s">
        <v>707</v>
      </c>
      <c r="CM1" s="548" t="s">
        <v>703</v>
      </c>
      <c r="CN1" s="548" t="s">
        <v>943</v>
      </c>
      <c r="CO1" s="548" t="s">
        <v>694</v>
      </c>
      <c r="CP1" s="548" t="s">
        <v>692</v>
      </c>
      <c r="CQ1" s="548" t="s">
        <v>690</v>
      </c>
      <c r="CR1" s="548" t="s">
        <v>671</v>
      </c>
      <c r="CS1" s="548" t="s">
        <v>688</v>
      </c>
      <c r="CT1" s="548" t="s">
        <v>686</v>
      </c>
    </row>
    <row r="2" spans="1:98" ht="30" customHeight="1" thickBot="1">
      <c r="B2" s="492" t="s">
        <v>141</v>
      </c>
      <c r="C2" s="493"/>
      <c r="D2" s="10" t="s">
        <v>998</v>
      </c>
      <c r="E2" s="9" t="s">
        <v>999</v>
      </c>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6"/>
      <c r="AG2" s="476"/>
      <c r="AH2" s="476"/>
      <c r="AI2" s="476"/>
      <c r="AJ2" s="476"/>
      <c r="AK2" s="476"/>
      <c r="CJ2" s="548"/>
      <c r="CK2" s="548"/>
      <c r="CL2" s="548"/>
      <c r="CM2" s="548"/>
      <c r="CN2" s="548"/>
      <c r="CO2" s="548"/>
      <c r="CP2" s="548"/>
      <c r="CQ2" s="548"/>
      <c r="CR2" s="548"/>
      <c r="CS2" s="548"/>
      <c r="CT2" s="548"/>
    </row>
    <row r="3" spans="1:98" ht="30" customHeight="1" thickBot="1">
      <c r="A3" s="30" t="s">
        <v>325</v>
      </c>
      <c r="B3" s="494" t="s">
        <v>194</v>
      </c>
      <c r="C3" s="495" t="s">
        <v>195</v>
      </c>
      <c r="D3" s="496" t="s">
        <v>346</v>
      </c>
      <c r="E3" s="497"/>
      <c r="F3" s="476"/>
      <c r="G3" s="476"/>
      <c r="H3" s="476"/>
      <c r="I3" s="476"/>
      <c r="J3" s="476"/>
      <c r="K3" s="476"/>
      <c r="L3" s="476"/>
      <c r="M3" s="476"/>
      <c r="N3" s="476"/>
      <c r="O3" s="476"/>
      <c r="P3" s="476"/>
      <c r="Q3" s="476"/>
      <c r="R3" s="476"/>
      <c r="S3" s="476"/>
      <c r="T3" s="476"/>
      <c r="U3" s="476"/>
      <c r="V3" s="476"/>
      <c r="W3" s="476"/>
      <c r="X3" s="476"/>
      <c r="Y3" s="476"/>
      <c r="Z3" s="476"/>
      <c r="AA3" s="476"/>
      <c r="AB3" s="476"/>
      <c r="AC3" s="476"/>
      <c r="AD3" s="476"/>
      <c r="AE3" s="476"/>
      <c r="AF3" s="476"/>
      <c r="AG3" s="476"/>
      <c r="AH3" s="476"/>
      <c r="AI3" s="476"/>
      <c r="AJ3" s="476"/>
      <c r="AK3" s="476"/>
      <c r="AV3" s="482"/>
      <c r="AW3" s="482"/>
      <c r="CJ3" s="548"/>
      <c r="CK3" s="548"/>
      <c r="CL3" s="548"/>
      <c r="CM3" s="548"/>
      <c r="CN3" s="548"/>
      <c r="CO3" s="548"/>
      <c r="CP3" s="548"/>
      <c r="CQ3" s="548"/>
      <c r="CR3" s="548"/>
      <c r="CS3" s="548"/>
      <c r="CT3" s="548"/>
    </row>
    <row r="4" spans="1:98" ht="30" customHeight="1" thickBot="1">
      <c r="A4" s="31"/>
      <c r="B4" s="483" t="s">
        <v>150</v>
      </c>
      <c r="C4" s="484"/>
      <c r="D4" s="484"/>
      <c r="E4" s="485"/>
      <c r="F4" s="154">
        <v>1995</v>
      </c>
      <c r="G4" s="163"/>
      <c r="H4" s="3">
        <v>1996</v>
      </c>
      <c r="I4" s="163"/>
      <c r="J4" s="3">
        <v>1997</v>
      </c>
      <c r="K4" s="163"/>
      <c r="L4" s="3">
        <v>1998</v>
      </c>
      <c r="M4" s="163"/>
      <c r="N4" s="3">
        <v>1999</v>
      </c>
      <c r="O4" s="163"/>
      <c r="P4" s="3">
        <v>2000</v>
      </c>
      <c r="Q4" s="163"/>
      <c r="R4" s="3">
        <v>2001</v>
      </c>
      <c r="S4" s="163"/>
      <c r="T4" s="3">
        <v>2002</v>
      </c>
      <c r="U4" s="163"/>
      <c r="V4" s="3">
        <v>2003</v>
      </c>
      <c r="W4" s="163"/>
      <c r="X4" s="3">
        <v>2004</v>
      </c>
      <c r="Y4" s="163"/>
      <c r="Z4" s="3">
        <v>2005</v>
      </c>
      <c r="AA4" s="163"/>
      <c r="AB4" s="3">
        <v>2006</v>
      </c>
      <c r="AC4" s="163"/>
      <c r="AD4" s="3">
        <v>2007</v>
      </c>
      <c r="AE4" s="163"/>
      <c r="AF4" s="3">
        <v>2008</v>
      </c>
      <c r="AG4" s="163"/>
      <c r="AH4" s="3">
        <v>2009</v>
      </c>
      <c r="AI4" s="163"/>
      <c r="AJ4" s="3">
        <v>2010</v>
      </c>
      <c r="AK4" s="163"/>
      <c r="AL4" s="3">
        <v>2011</v>
      </c>
      <c r="AM4" s="163"/>
      <c r="AN4" s="3">
        <v>2012</v>
      </c>
      <c r="AO4" s="163"/>
      <c r="AP4" s="3">
        <v>2013</v>
      </c>
      <c r="AQ4" s="163"/>
      <c r="AR4" s="3">
        <v>2014</v>
      </c>
      <c r="AS4" s="163"/>
      <c r="AT4" s="3">
        <v>2015</v>
      </c>
      <c r="AU4" s="163"/>
      <c r="AV4" s="3">
        <v>2016</v>
      </c>
      <c r="AW4" s="162"/>
      <c r="AX4" s="3">
        <v>2017</v>
      </c>
      <c r="AY4" s="162"/>
      <c r="AZ4" s="3">
        <v>2018</v>
      </c>
      <c r="BA4" s="162"/>
      <c r="BB4" s="297">
        <v>2019</v>
      </c>
      <c r="BC4" s="298"/>
      <c r="BD4" s="329">
        <v>2020</v>
      </c>
      <c r="BE4" s="298"/>
      <c r="BF4" s="329">
        <v>2021</v>
      </c>
      <c r="BG4" s="162"/>
      <c r="BH4" s="329">
        <v>2022</v>
      </c>
      <c r="BI4" s="162"/>
      <c r="BJ4" s="153">
        <v>2023</v>
      </c>
      <c r="BK4" s="164"/>
      <c r="CJ4" s="302"/>
      <c r="CK4" s="302"/>
      <c r="CL4" s="302"/>
      <c r="CM4" s="302"/>
      <c r="CN4" s="302"/>
      <c r="CO4" s="302"/>
      <c r="CP4" s="302"/>
      <c r="CQ4" s="302"/>
      <c r="CR4" s="302"/>
      <c r="CS4" s="302"/>
      <c r="CT4" s="302"/>
    </row>
    <row r="5" spans="1:98" s="12" customFormat="1" ht="20.100000000000001" customHeight="1">
      <c r="A5" s="32"/>
      <c r="B5" s="486" t="str">
        <f>Parameters!Q4</f>
        <v>A_U   01-99</v>
      </c>
      <c r="C5" s="487"/>
      <c r="D5" s="488" t="str">
        <f>Parameters!S4</f>
        <v>Total industries</v>
      </c>
      <c r="E5" s="489"/>
      <c r="F5" s="561">
        <v>1402.6285146089783</v>
      </c>
      <c r="G5" s="591"/>
      <c r="H5" s="562">
        <v>1415.2877319742938</v>
      </c>
      <c r="I5" s="591"/>
      <c r="J5" s="562">
        <v>1387.8389745538436</v>
      </c>
      <c r="K5" s="591"/>
      <c r="L5" s="562">
        <v>1452.2466700565485</v>
      </c>
      <c r="M5" s="591"/>
      <c r="N5" s="562">
        <v>1362.3341661800732</v>
      </c>
      <c r="O5" s="591"/>
      <c r="P5" s="562">
        <v>1095.5082298577945</v>
      </c>
      <c r="Q5" s="591"/>
      <c r="R5" s="562">
        <v>1198.3833222495366</v>
      </c>
      <c r="S5" s="591"/>
      <c r="T5" s="562">
        <v>1331.7488771458968</v>
      </c>
      <c r="U5" s="591"/>
      <c r="V5" s="562">
        <v>1306.8824819890792</v>
      </c>
      <c r="W5" s="591"/>
      <c r="X5" s="562">
        <v>1441.0082473886348</v>
      </c>
      <c r="Y5" s="591"/>
      <c r="Z5" s="562">
        <v>1697.7427349240841</v>
      </c>
      <c r="AA5" s="591"/>
      <c r="AB5" s="562">
        <v>1436.4383059605955</v>
      </c>
      <c r="AC5" s="591"/>
      <c r="AD5" s="562">
        <v>1601.3692382911695</v>
      </c>
      <c r="AE5" s="591"/>
      <c r="AF5" s="562">
        <v>1600.3298737957027</v>
      </c>
      <c r="AG5" s="591"/>
      <c r="AH5" s="562">
        <v>1431.4341392130723</v>
      </c>
      <c r="AI5" s="591"/>
      <c r="AJ5" s="562">
        <v>1424.473895054751</v>
      </c>
      <c r="AK5" s="591"/>
      <c r="AL5" s="562">
        <v>999.29102148924028</v>
      </c>
      <c r="AM5" s="591"/>
      <c r="AN5" s="562">
        <v>1010.7345264598345</v>
      </c>
      <c r="AO5" s="591"/>
      <c r="AP5" s="562">
        <v>392.8899147858827</v>
      </c>
      <c r="AQ5" s="591"/>
      <c r="AR5" s="562">
        <v>284.30627178832896</v>
      </c>
      <c r="AS5" s="591"/>
      <c r="AT5" s="562">
        <v>418.83435274008065</v>
      </c>
      <c r="AU5" s="591"/>
      <c r="AV5" s="562">
        <v>410.79701227910158</v>
      </c>
      <c r="AW5" s="591"/>
      <c r="AX5" s="562">
        <v>411.59609707194875</v>
      </c>
      <c r="AY5" s="591"/>
      <c r="AZ5" s="562">
        <v>409.20802973630197</v>
      </c>
      <c r="BA5" s="591"/>
      <c r="BB5" s="562">
        <v>433.43139181652242</v>
      </c>
      <c r="BC5" s="591"/>
      <c r="BD5" s="562">
        <v>329.07217264548422</v>
      </c>
      <c r="BE5" s="591"/>
      <c r="BF5" s="562">
        <v>382.21780201499195</v>
      </c>
      <c r="BG5" s="591"/>
      <c r="BH5" s="565">
        <v>390.20433097711384</v>
      </c>
      <c r="BI5" s="591"/>
      <c r="BJ5" s="562" t="s">
        <v>700</v>
      </c>
      <c r="BK5" s="595"/>
      <c r="CJ5" s="303" t="s">
        <v>330</v>
      </c>
      <c r="CK5" s="303" t="s">
        <v>710</v>
      </c>
      <c r="CL5" s="303" t="s">
        <v>944</v>
      </c>
      <c r="CM5" s="303" t="s">
        <v>945</v>
      </c>
      <c r="CN5" s="303" t="s">
        <v>946</v>
      </c>
      <c r="CO5" s="303" t="s">
        <v>381</v>
      </c>
      <c r="CP5" s="303" t="s">
        <v>947</v>
      </c>
      <c r="CQ5" s="303" t="s">
        <v>986</v>
      </c>
      <c r="CR5" s="310">
        <v>0</v>
      </c>
      <c r="CS5" s="303" t="s">
        <v>948</v>
      </c>
      <c r="CT5" s="303" t="s">
        <v>949</v>
      </c>
    </row>
    <row r="6" spans="1:98" s="12" customFormat="1" ht="20.100000000000001" customHeight="1">
      <c r="A6" s="33"/>
      <c r="B6" s="199" t="str">
        <f>Parameters!Q5</f>
        <v>A</v>
      </c>
      <c r="C6" s="200"/>
      <c r="D6" s="490" t="str">
        <f>Parameters!S5</f>
        <v>Agriculture, forestry and fishing</v>
      </c>
      <c r="E6" s="491"/>
      <c r="F6" s="564">
        <v>62.975071942309597</v>
      </c>
      <c r="G6" s="568"/>
      <c r="H6" s="565">
        <v>62.637126823913412</v>
      </c>
      <c r="I6" s="568"/>
      <c r="J6" s="565">
        <v>62.283949289170536</v>
      </c>
      <c r="K6" s="568"/>
      <c r="L6" s="565">
        <v>64.95167126624834</v>
      </c>
      <c r="M6" s="568"/>
      <c r="N6" s="565">
        <v>59.552295691193571</v>
      </c>
      <c r="O6" s="568"/>
      <c r="P6" s="565">
        <v>48.543248296928262</v>
      </c>
      <c r="Q6" s="568"/>
      <c r="R6" s="565">
        <v>54.087245990597985</v>
      </c>
      <c r="S6" s="568"/>
      <c r="T6" s="565">
        <v>60.823539833043846</v>
      </c>
      <c r="U6" s="568"/>
      <c r="V6" s="565">
        <v>59.707411295826901</v>
      </c>
      <c r="W6" s="568"/>
      <c r="X6" s="565">
        <v>61.840338886669876</v>
      </c>
      <c r="Y6" s="568"/>
      <c r="Z6" s="565">
        <v>67.460775416046033</v>
      </c>
      <c r="AA6" s="568"/>
      <c r="AB6" s="565">
        <v>53.540948493580458</v>
      </c>
      <c r="AC6" s="568"/>
      <c r="AD6" s="565">
        <v>57.620953440948306</v>
      </c>
      <c r="AE6" s="568"/>
      <c r="AF6" s="565">
        <v>51.521930058617798</v>
      </c>
      <c r="AG6" s="568"/>
      <c r="AH6" s="565">
        <v>48.35458334712883</v>
      </c>
      <c r="AI6" s="568"/>
      <c r="AJ6" s="565">
        <v>37.508574132901487</v>
      </c>
      <c r="AK6" s="568"/>
      <c r="AL6" s="565">
        <v>23.743474707927973</v>
      </c>
      <c r="AM6" s="568"/>
      <c r="AN6" s="565">
        <v>27.18669651639873</v>
      </c>
      <c r="AO6" s="568"/>
      <c r="AP6" s="565">
        <v>6.6080797033224785</v>
      </c>
      <c r="AQ6" s="568"/>
      <c r="AR6" s="565">
        <v>5.1334029424846266</v>
      </c>
      <c r="AS6" s="568"/>
      <c r="AT6" s="565">
        <v>8.261574195073047</v>
      </c>
      <c r="AU6" s="568"/>
      <c r="AV6" s="565">
        <v>6.3496649901946522</v>
      </c>
      <c r="AW6" s="568"/>
      <c r="AX6" s="565">
        <v>7.3927539460294573</v>
      </c>
      <c r="AY6" s="568"/>
      <c r="AZ6" s="565">
        <v>7.3511316254598968</v>
      </c>
      <c r="BA6" s="568"/>
      <c r="BB6" s="565">
        <v>9.5310293367976513</v>
      </c>
      <c r="BC6" s="568"/>
      <c r="BD6" s="565">
        <v>7.6990601879847755</v>
      </c>
      <c r="BE6" s="568"/>
      <c r="BF6" s="565">
        <v>8.1676567147781096</v>
      </c>
      <c r="BG6" s="568"/>
      <c r="BH6" s="565">
        <v>10.449550235465269</v>
      </c>
      <c r="BI6" s="568"/>
      <c r="BJ6" s="565" t="s">
        <v>700</v>
      </c>
      <c r="BK6" s="571"/>
      <c r="CJ6" s="303"/>
      <c r="CK6" s="303"/>
      <c r="CL6" s="303"/>
      <c r="CM6" s="304" t="s">
        <v>64</v>
      </c>
      <c r="CN6" s="303" t="s">
        <v>946</v>
      </c>
      <c r="CO6" s="303"/>
      <c r="CP6" s="303"/>
      <c r="CQ6" s="303"/>
      <c r="CR6" s="303"/>
      <c r="CS6" s="303"/>
      <c r="CT6" s="303"/>
    </row>
    <row r="7" spans="1:98" s="13" customFormat="1" ht="12.75" customHeight="1">
      <c r="A7" s="34"/>
      <c r="B7" s="204" t="str">
        <f>Parameters!Q6</f>
        <v>A01</v>
      </c>
      <c r="C7" s="205"/>
      <c r="D7" s="474" t="str">
        <f>Parameters!S6</f>
        <v>Crop and animal production, hunting and related service activities</v>
      </c>
      <c r="E7" s="473"/>
      <c r="F7" s="567">
        <v>44.881766170676542</v>
      </c>
      <c r="G7" s="568"/>
      <c r="H7" s="569">
        <v>47.558195163520693</v>
      </c>
      <c r="I7" s="568"/>
      <c r="J7" s="569">
        <v>47.457807897229991</v>
      </c>
      <c r="K7" s="568"/>
      <c r="L7" s="569">
        <v>50.250525952854865</v>
      </c>
      <c r="M7" s="568"/>
      <c r="N7" s="569">
        <v>43.70183274229489</v>
      </c>
      <c r="O7" s="568"/>
      <c r="P7" s="569">
        <v>37.247454056313707</v>
      </c>
      <c r="Q7" s="568"/>
      <c r="R7" s="569">
        <v>43.190841319440722</v>
      </c>
      <c r="S7" s="568"/>
      <c r="T7" s="569">
        <v>48.796143359008227</v>
      </c>
      <c r="U7" s="568"/>
      <c r="V7" s="569">
        <v>48.130102111068901</v>
      </c>
      <c r="W7" s="568"/>
      <c r="X7" s="569">
        <v>48.59033376419108</v>
      </c>
      <c r="Y7" s="568"/>
      <c r="Z7" s="569">
        <v>52.199080868705373</v>
      </c>
      <c r="AA7" s="568"/>
      <c r="AB7" s="569">
        <v>41.051577211911834</v>
      </c>
      <c r="AC7" s="568"/>
      <c r="AD7" s="569">
        <v>44.220788546486773</v>
      </c>
      <c r="AE7" s="568"/>
      <c r="AF7" s="569">
        <v>39.025039915029595</v>
      </c>
      <c r="AG7" s="568"/>
      <c r="AH7" s="569">
        <v>36.681330907151292</v>
      </c>
      <c r="AI7" s="568"/>
      <c r="AJ7" s="569">
        <v>27.616057303333925</v>
      </c>
      <c r="AK7" s="568"/>
      <c r="AL7" s="569">
        <v>18.146514193241249</v>
      </c>
      <c r="AM7" s="568"/>
      <c r="AN7" s="569">
        <v>20.720790094173346</v>
      </c>
      <c r="AO7" s="568"/>
      <c r="AP7" s="569">
        <v>4.4796298596912782</v>
      </c>
      <c r="AQ7" s="568"/>
      <c r="AR7" s="569">
        <v>3.4730179455954024</v>
      </c>
      <c r="AS7" s="568"/>
      <c r="AT7" s="569">
        <v>5.3526172370368412</v>
      </c>
      <c r="AU7" s="568"/>
      <c r="AV7" s="569">
        <v>3.9615507596218729</v>
      </c>
      <c r="AW7" s="568"/>
      <c r="AX7" s="569">
        <v>4.3122383929878154</v>
      </c>
      <c r="AY7" s="568"/>
      <c r="AZ7" s="569">
        <v>5.2677319887030691</v>
      </c>
      <c r="BA7" s="568"/>
      <c r="BB7" s="569">
        <v>6.1207333482908455</v>
      </c>
      <c r="BC7" s="568"/>
      <c r="BD7" s="569">
        <v>5.4526866969876364</v>
      </c>
      <c r="BE7" s="568"/>
      <c r="BF7" s="569">
        <v>4.7896345605520505</v>
      </c>
      <c r="BG7" s="568"/>
      <c r="BH7" s="569">
        <v>7.3279510189124677</v>
      </c>
      <c r="BI7" s="568"/>
      <c r="BJ7" s="569" t="s">
        <v>700</v>
      </c>
      <c r="BK7" s="571"/>
      <c r="CJ7" s="303"/>
      <c r="CK7" s="303"/>
      <c r="CL7" s="303"/>
      <c r="CM7" s="304" t="s">
        <v>146</v>
      </c>
      <c r="CN7" s="303" t="s">
        <v>946</v>
      </c>
      <c r="CO7" s="303"/>
      <c r="CP7" s="303"/>
      <c r="CQ7" s="303"/>
      <c r="CR7" s="303"/>
      <c r="CS7" s="303"/>
      <c r="CT7" s="303"/>
    </row>
    <row r="8" spans="1:98" s="14" customFormat="1" ht="12.75" customHeight="1">
      <c r="A8" s="34"/>
      <c r="B8" s="204" t="str">
        <f>Parameters!Q7</f>
        <v>A02</v>
      </c>
      <c r="C8" s="205"/>
      <c r="D8" s="474" t="str">
        <f>Parameters!S7</f>
        <v>Forestry and logging</v>
      </c>
      <c r="E8" s="477"/>
      <c r="F8" s="567">
        <v>18.001003938891298</v>
      </c>
      <c r="G8" s="568"/>
      <c r="H8" s="569">
        <v>14.957447066431623</v>
      </c>
      <c r="I8" s="568"/>
      <c r="J8" s="569">
        <v>14.755364176839212</v>
      </c>
      <c r="K8" s="568"/>
      <c r="L8" s="569">
        <v>14.634000412896492</v>
      </c>
      <c r="M8" s="568"/>
      <c r="N8" s="569">
        <v>15.763111252145071</v>
      </c>
      <c r="O8" s="568"/>
      <c r="P8" s="569">
        <v>11.260066899842979</v>
      </c>
      <c r="Q8" s="568"/>
      <c r="R8" s="569">
        <v>10.829692790360033</v>
      </c>
      <c r="S8" s="568"/>
      <c r="T8" s="569">
        <v>11.963402049994043</v>
      </c>
      <c r="U8" s="568"/>
      <c r="V8" s="569">
        <v>11.535249130170882</v>
      </c>
      <c r="W8" s="568"/>
      <c r="X8" s="569">
        <v>13.20229719150298</v>
      </c>
      <c r="Y8" s="568"/>
      <c r="Z8" s="569">
        <v>15.213267085268097</v>
      </c>
      <c r="AA8" s="568"/>
      <c r="AB8" s="569">
        <v>12.413410558065403</v>
      </c>
      <c r="AC8" s="568"/>
      <c r="AD8" s="569">
        <v>13.273385110784679</v>
      </c>
      <c r="AE8" s="568"/>
      <c r="AF8" s="569">
        <v>12.380147310811354</v>
      </c>
      <c r="AG8" s="568"/>
      <c r="AH8" s="569">
        <v>11.634594545229666</v>
      </c>
      <c r="AI8" s="568"/>
      <c r="AJ8" s="569">
        <v>9.8666639800513991</v>
      </c>
      <c r="AK8" s="568"/>
      <c r="AL8" s="569">
        <v>5.5722409055543238</v>
      </c>
      <c r="AM8" s="568"/>
      <c r="AN8" s="569">
        <v>6.437231061129574</v>
      </c>
      <c r="AO8" s="568"/>
      <c r="AP8" s="569">
        <v>2.1187341107717117</v>
      </c>
      <c r="AQ8" s="568"/>
      <c r="AR8" s="569">
        <v>1.6502707181509322</v>
      </c>
      <c r="AS8" s="568"/>
      <c r="AT8" s="569">
        <v>2.8959649278146822</v>
      </c>
      <c r="AU8" s="568"/>
      <c r="AV8" s="569">
        <v>2.374862724618092</v>
      </c>
      <c r="AW8" s="568"/>
      <c r="AX8" s="569">
        <v>3.0629039180933035</v>
      </c>
      <c r="AY8" s="568"/>
      <c r="AZ8" s="569">
        <v>2.0666128777090087</v>
      </c>
      <c r="BA8" s="568"/>
      <c r="BB8" s="569">
        <v>3.3941364927218935</v>
      </c>
      <c r="BC8" s="568"/>
      <c r="BD8" s="569">
        <v>2.2300146220909109</v>
      </c>
      <c r="BE8" s="568"/>
      <c r="BF8" s="569">
        <v>3.3629899623168491</v>
      </c>
      <c r="BG8" s="568"/>
      <c r="BH8" s="569">
        <v>3.1066659757197046</v>
      </c>
      <c r="BI8" s="568"/>
      <c r="BJ8" s="569" t="s">
        <v>700</v>
      </c>
      <c r="BK8" s="571"/>
      <c r="CJ8" s="303"/>
      <c r="CK8" s="303"/>
      <c r="CL8" s="303"/>
      <c r="CM8" s="304" t="s">
        <v>147</v>
      </c>
      <c r="CN8" s="303" t="s">
        <v>946</v>
      </c>
      <c r="CO8" s="303"/>
      <c r="CP8" s="303"/>
      <c r="CQ8" s="303"/>
      <c r="CR8" s="303"/>
      <c r="CS8" s="303"/>
      <c r="CT8" s="303"/>
    </row>
    <row r="9" spans="1:98" s="14" customFormat="1" ht="12.75" customHeight="1">
      <c r="A9" s="35"/>
      <c r="B9" s="204" t="str">
        <f>Parameters!Q8</f>
        <v>A03</v>
      </c>
      <c r="C9" s="205"/>
      <c r="D9" s="474" t="str">
        <f>Parameters!S8</f>
        <v>Fishing and aquaculture</v>
      </c>
      <c r="E9" s="478"/>
      <c r="F9" s="567">
        <v>9.230183274175123E-2</v>
      </c>
      <c r="G9" s="568"/>
      <c r="H9" s="569">
        <v>0.12148459396109476</v>
      </c>
      <c r="I9" s="568"/>
      <c r="J9" s="569">
        <v>7.0777215101330157E-2</v>
      </c>
      <c r="K9" s="568"/>
      <c r="L9" s="569">
        <v>6.7144900496985752E-2</v>
      </c>
      <c r="M9" s="568"/>
      <c r="N9" s="569">
        <v>8.7351696753609792E-2</v>
      </c>
      <c r="O9" s="568"/>
      <c r="P9" s="569">
        <v>3.5727340771580053E-2</v>
      </c>
      <c r="Q9" s="568"/>
      <c r="R9" s="569">
        <v>6.6711880797231768E-2</v>
      </c>
      <c r="S9" s="568"/>
      <c r="T9" s="569">
        <v>6.3994424041572906E-2</v>
      </c>
      <c r="U9" s="568"/>
      <c r="V9" s="569">
        <v>4.2060054587115918E-2</v>
      </c>
      <c r="W9" s="568"/>
      <c r="X9" s="569">
        <v>4.7707930975817221E-2</v>
      </c>
      <c r="Y9" s="568"/>
      <c r="Z9" s="569">
        <v>4.8427462072563106E-2</v>
      </c>
      <c r="AA9" s="568"/>
      <c r="AB9" s="569">
        <v>7.5960723603224478E-2</v>
      </c>
      <c r="AC9" s="568"/>
      <c r="AD9" s="569">
        <v>0.1267797836768543</v>
      </c>
      <c r="AE9" s="568"/>
      <c r="AF9" s="569">
        <v>0.11674283277684813</v>
      </c>
      <c r="AG9" s="568"/>
      <c r="AH9" s="569">
        <v>3.8657894747871166E-2</v>
      </c>
      <c r="AI9" s="568"/>
      <c r="AJ9" s="569">
        <v>2.5852849516164265E-2</v>
      </c>
      <c r="AK9" s="568"/>
      <c r="AL9" s="569">
        <v>2.4719609132400368E-2</v>
      </c>
      <c r="AM9" s="568"/>
      <c r="AN9" s="569">
        <v>2.8675361095809569E-2</v>
      </c>
      <c r="AO9" s="568"/>
      <c r="AP9" s="569">
        <v>9.7157328594889413E-3</v>
      </c>
      <c r="AQ9" s="568"/>
      <c r="AR9" s="569">
        <v>1.0114278738291406E-2</v>
      </c>
      <c r="AS9" s="568"/>
      <c r="AT9" s="569">
        <v>1.2992030221524146E-2</v>
      </c>
      <c r="AU9" s="568"/>
      <c r="AV9" s="569">
        <v>1.3251505954687017E-2</v>
      </c>
      <c r="AW9" s="568"/>
      <c r="AX9" s="569">
        <v>1.7611634948338617E-2</v>
      </c>
      <c r="AY9" s="568"/>
      <c r="AZ9" s="569">
        <v>1.6786759047819285E-2</v>
      </c>
      <c r="BA9" s="568"/>
      <c r="BB9" s="569">
        <v>1.6159495784911472E-2</v>
      </c>
      <c r="BC9" s="568"/>
      <c r="BD9" s="569">
        <v>1.6358868906228466E-2</v>
      </c>
      <c r="BE9" s="568"/>
      <c r="BF9" s="569">
        <v>1.5032191909209283E-2</v>
      </c>
      <c r="BG9" s="568"/>
      <c r="BH9" s="569">
        <v>1.4933240833095836E-2</v>
      </c>
      <c r="BI9" s="568"/>
      <c r="BJ9" s="569" t="s">
        <v>700</v>
      </c>
      <c r="BK9" s="571"/>
      <c r="CJ9" s="303"/>
      <c r="CK9" s="303"/>
      <c r="CL9" s="303"/>
      <c r="CM9" s="304" t="s">
        <v>18</v>
      </c>
      <c r="CN9" s="303" t="s">
        <v>946</v>
      </c>
      <c r="CO9" s="303"/>
      <c r="CP9" s="303"/>
      <c r="CQ9" s="303"/>
      <c r="CR9" s="303"/>
      <c r="CS9" s="303"/>
      <c r="CT9" s="303"/>
    </row>
    <row r="10" spans="1:98" s="13" customFormat="1" ht="12.75" customHeight="1">
      <c r="A10" s="36"/>
      <c r="B10" s="207" t="str">
        <f>Parameters!Q9</f>
        <v>B</v>
      </c>
      <c r="C10" s="208"/>
      <c r="D10" s="479" t="str">
        <f>Parameters!S9</f>
        <v>Mining and quarrying</v>
      </c>
      <c r="E10" s="480"/>
      <c r="F10" s="564">
        <v>8.9549244562139556</v>
      </c>
      <c r="G10" s="568"/>
      <c r="H10" s="565">
        <v>8.5952166588814194</v>
      </c>
      <c r="I10" s="568"/>
      <c r="J10" s="565">
        <v>8.4259012811067304</v>
      </c>
      <c r="K10" s="568"/>
      <c r="L10" s="565">
        <v>8.7187993513019091</v>
      </c>
      <c r="M10" s="568"/>
      <c r="N10" s="565">
        <v>8.5511910754469209</v>
      </c>
      <c r="O10" s="568"/>
      <c r="P10" s="565">
        <v>6.4952545870013321</v>
      </c>
      <c r="Q10" s="568"/>
      <c r="R10" s="565">
        <v>6.9945999631312556</v>
      </c>
      <c r="S10" s="568"/>
      <c r="T10" s="565">
        <v>7.433547915211121</v>
      </c>
      <c r="U10" s="568"/>
      <c r="V10" s="565">
        <v>7.4094995134090071</v>
      </c>
      <c r="W10" s="568"/>
      <c r="X10" s="565">
        <v>7.4528964275378451</v>
      </c>
      <c r="Y10" s="568"/>
      <c r="Z10" s="565">
        <v>8.2947977748509967</v>
      </c>
      <c r="AA10" s="568"/>
      <c r="AB10" s="565">
        <v>6.273018028601288</v>
      </c>
      <c r="AC10" s="568"/>
      <c r="AD10" s="565">
        <v>7.2703264425997052</v>
      </c>
      <c r="AE10" s="568"/>
      <c r="AF10" s="565">
        <v>6.839544775041321</v>
      </c>
      <c r="AG10" s="568"/>
      <c r="AH10" s="565">
        <v>6.9053817984284089</v>
      </c>
      <c r="AI10" s="568"/>
      <c r="AJ10" s="565">
        <v>5.9253145458456711</v>
      </c>
      <c r="AK10" s="568"/>
      <c r="AL10" s="565">
        <v>4.3337962360062861</v>
      </c>
      <c r="AM10" s="568"/>
      <c r="AN10" s="565">
        <v>4.429891933229638</v>
      </c>
      <c r="AO10" s="568"/>
      <c r="AP10" s="565">
        <v>0.65152004281189624</v>
      </c>
      <c r="AQ10" s="568"/>
      <c r="AR10" s="565">
        <v>0.15966072877411772</v>
      </c>
      <c r="AS10" s="568"/>
      <c r="AT10" s="565">
        <v>0.42888780789402947</v>
      </c>
      <c r="AU10" s="568"/>
      <c r="AV10" s="565">
        <v>0.31818587980246454</v>
      </c>
      <c r="AW10" s="568"/>
      <c r="AX10" s="565">
        <v>0.22327758591406199</v>
      </c>
      <c r="AY10" s="568"/>
      <c r="AZ10" s="565">
        <v>0.16288147720736876</v>
      </c>
      <c r="BA10" s="568"/>
      <c r="BB10" s="565">
        <v>0.32048082485357271</v>
      </c>
      <c r="BC10" s="568"/>
      <c r="BD10" s="565">
        <v>0.21130269939174479</v>
      </c>
      <c r="BE10" s="568"/>
      <c r="BF10" s="565">
        <v>0.16562424726911046</v>
      </c>
      <c r="BG10" s="568"/>
      <c r="BH10" s="565">
        <v>0.45337329480211191</v>
      </c>
      <c r="BI10" s="568"/>
      <c r="BJ10" s="565" t="s">
        <v>700</v>
      </c>
      <c r="BK10" s="571"/>
      <c r="CJ10" s="303"/>
      <c r="CK10" s="303"/>
      <c r="CL10" s="303"/>
      <c r="CM10" s="304" t="s">
        <v>148</v>
      </c>
      <c r="CN10" s="303" t="s">
        <v>946</v>
      </c>
      <c r="CO10" s="303"/>
      <c r="CP10" s="303"/>
      <c r="CQ10" s="303"/>
      <c r="CR10" s="303"/>
      <c r="CS10" s="303"/>
      <c r="CT10" s="303"/>
    </row>
    <row r="11" spans="1:98" s="13" customFormat="1" ht="12.75" customHeight="1">
      <c r="A11" s="36"/>
      <c r="B11" s="207" t="str">
        <f>Parameters!Q10</f>
        <v>C</v>
      </c>
      <c r="C11" s="208"/>
      <c r="D11" s="479" t="str">
        <f>Parameters!S10</f>
        <v>Manufacturing</v>
      </c>
      <c r="E11" s="481"/>
      <c r="F11" s="564">
        <v>145.98385879614327</v>
      </c>
      <c r="G11" s="568"/>
      <c r="H11" s="565">
        <v>145.52856992291967</v>
      </c>
      <c r="I11" s="568"/>
      <c r="J11" s="565">
        <v>142.71993798753815</v>
      </c>
      <c r="K11" s="568"/>
      <c r="L11" s="565">
        <v>151.71480580685963</v>
      </c>
      <c r="M11" s="568"/>
      <c r="N11" s="565">
        <v>139.3206028885601</v>
      </c>
      <c r="O11" s="568"/>
      <c r="P11" s="565">
        <v>116.29110833203396</v>
      </c>
      <c r="Q11" s="568"/>
      <c r="R11" s="565">
        <v>130.90148569309474</v>
      </c>
      <c r="S11" s="568"/>
      <c r="T11" s="565">
        <v>144.23181793950178</v>
      </c>
      <c r="U11" s="568"/>
      <c r="V11" s="565">
        <v>146.20897754782064</v>
      </c>
      <c r="W11" s="568"/>
      <c r="X11" s="565">
        <v>157.53332431094034</v>
      </c>
      <c r="Y11" s="568"/>
      <c r="Z11" s="565">
        <v>182.70765039579155</v>
      </c>
      <c r="AA11" s="568"/>
      <c r="AB11" s="565">
        <v>147.85739166874612</v>
      </c>
      <c r="AC11" s="568"/>
      <c r="AD11" s="565">
        <v>145.35054103578304</v>
      </c>
      <c r="AE11" s="568"/>
      <c r="AF11" s="565">
        <v>114.0554632959205</v>
      </c>
      <c r="AG11" s="568"/>
      <c r="AH11" s="565">
        <v>100.10430681853876</v>
      </c>
      <c r="AI11" s="568"/>
      <c r="AJ11" s="565">
        <v>140.50349868197426</v>
      </c>
      <c r="AK11" s="568"/>
      <c r="AL11" s="565">
        <v>120.07204110243265</v>
      </c>
      <c r="AM11" s="568"/>
      <c r="AN11" s="565">
        <v>120.95977083447615</v>
      </c>
      <c r="AO11" s="568"/>
      <c r="AP11" s="565">
        <v>14.840599083194352</v>
      </c>
      <c r="AQ11" s="568"/>
      <c r="AR11" s="565">
        <v>13.924921331191683</v>
      </c>
      <c r="AS11" s="568"/>
      <c r="AT11" s="565">
        <v>20.624851524184294</v>
      </c>
      <c r="AU11" s="568"/>
      <c r="AV11" s="565">
        <v>20.077509614515499</v>
      </c>
      <c r="AW11" s="568"/>
      <c r="AX11" s="565">
        <v>20.367649190412312</v>
      </c>
      <c r="AY11" s="568"/>
      <c r="AZ11" s="565">
        <v>21.102913000374009</v>
      </c>
      <c r="BA11" s="568"/>
      <c r="BB11" s="565">
        <v>24.780356479442336</v>
      </c>
      <c r="BC11" s="568"/>
      <c r="BD11" s="565">
        <v>22.184753294664961</v>
      </c>
      <c r="BE11" s="568"/>
      <c r="BF11" s="565">
        <v>22.500711119665436</v>
      </c>
      <c r="BG11" s="568"/>
      <c r="BH11" s="565">
        <v>23.353351941934289</v>
      </c>
      <c r="BI11" s="568"/>
      <c r="BJ11" s="565" t="s">
        <v>700</v>
      </c>
      <c r="BK11" s="571"/>
      <c r="CJ11" s="303"/>
      <c r="CK11" s="303"/>
      <c r="CL11" s="303"/>
      <c r="CM11" s="304" t="s">
        <v>65</v>
      </c>
      <c r="CN11" s="303" t="s">
        <v>946</v>
      </c>
      <c r="CO11" s="303"/>
      <c r="CP11" s="303"/>
      <c r="CQ11" s="303"/>
      <c r="CR11" s="303"/>
      <c r="CS11" s="303"/>
      <c r="CT11" s="303"/>
    </row>
    <row r="12" spans="1:98" s="13" customFormat="1" ht="12.75" customHeight="1">
      <c r="A12" s="37"/>
      <c r="B12" s="209" t="str">
        <f>Parameters!Q11</f>
        <v>C10-C12</v>
      </c>
      <c r="C12" s="210"/>
      <c r="D12" s="469" t="str">
        <f>Parameters!S11</f>
        <v>Manufacture of food products, beverages and tobacco
products</v>
      </c>
      <c r="E12" s="475"/>
      <c r="F12" s="572">
        <v>16.178896483317718</v>
      </c>
      <c r="G12" s="568"/>
      <c r="H12" s="573">
        <v>14.688103590615659</v>
      </c>
      <c r="I12" s="568"/>
      <c r="J12" s="573">
        <v>11.76169856773944</v>
      </c>
      <c r="K12" s="568"/>
      <c r="L12" s="573">
        <v>14.358053755901386</v>
      </c>
      <c r="M12" s="568"/>
      <c r="N12" s="573">
        <v>20.84331172775175</v>
      </c>
      <c r="O12" s="568"/>
      <c r="P12" s="573">
        <v>11.049484156203524</v>
      </c>
      <c r="Q12" s="568"/>
      <c r="R12" s="573">
        <v>12.881800700175097</v>
      </c>
      <c r="S12" s="568"/>
      <c r="T12" s="573">
        <v>12.718208340925091</v>
      </c>
      <c r="U12" s="568"/>
      <c r="V12" s="573">
        <v>12.574902521989422</v>
      </c>
      <c r="W12" s="568"/>
      <c r="X12" s="573">
        <v>14.106280664992328</v>
      </c>
      <c r="Y12" s="568"/>
      <c r="Z12" s="573">
        <v>15.706905992163453</v>
      </c>
      <c r="AA12" s="568"/>
      <c r="AB12" s="573">
        <v>12.61491343354132</v>
      </c>
      <c r="AC12" s="568"/>
      <c r="AD12" s="573">
        <v>11.263139170230053</v>
      </c>
      <c r="AE12" s="568"/>
      <c r="AF12" s="573">
        <v>9.0694250596423274</v>
      </c>
      <c r="AG12" s="568"/>
      <c r="AH12" s="573">
        <v>9.9759512374447592</v>
      </c>
      <c r="AI12" s="568"/>
      <c r="AJ12" s="573">
        <v>10.83775362196312</v>
      </c>
      <c r="AK12" s="568"/>
      <c r="AL12" s="573">
        <v>9.310897407846678</v>
      </c>
      <c r="AM12" s="568"/>
      <c r="AN12" s="573">
        <v>9.4990158502176829</v>
      </c>
      <c r="AO12" s="568"/>
      <c r="AP12" s="573">
        <v>3.4790343690650785</v>
      </c>
      <c r="AQ12" s="568"/>
      <c r="AR12" s="573">
        <v>2.5200078547849527</v>
      </c>
      <c r="AS12" s="568"/>
      <c r="AT12" s="573">
        <v>5.3042690050274208</v>
      </c>
      <c r="AU12" s="568" t="s">
        <v>743</v>
      </c>
      <c r="AV12" s="573">
        <v>3.530488454165456</v>
      </c>
      <c r="AW12" s="568"/>
      <c r="AX12" s="573">
        <v>3.9250142474189698</v>
      </c>
      <c r="AY12" s="568"/>
      <c r="AZ12" s="573">
        <v>3.6856451482383146</v>
      </c>
      <c r="BA12" s="568"/>
      <c r="BB12" s="573">
        <v>5.5183635667010202</v>
      </c>
      <c r="BC12" s="568"/>
      <c r="BD12" s="573">
        <v>2.9250385192451174</v>
      </c>
      <c r="BE12" s="568"/>
      <c r="BF12" s="573">
        <v>3.2280672371969192</v>
      </c>
      <c r="BG12" s="568"/>
      <c r="BH12" s="573">
        <v>4.6263303140485599</v>
      </c>
      <c r="BI12" s="568"/>
      <c r="BJ12" s="573" t="s">
        <v>700</v>
      </c>
      <c r="BK12" s="571"/>
      <c r="CJ12" s="303"/>
      <c r="CK12" s="303"/>
      <c r="CL12" s="303"/>
      <c r="CM12" s="305" t="s">
        <v>950</v>
      </c>
      <c r="CN12" s="303" t="s">
        <v>946</v>
      </c>
      <c r="CO12" s="303"/>
      <c r="CP12" s="303"/>
      <c r="CQ12" s="303"/>
      <c r="CR12" s="303"/>
      <c r="CS12" s="303"/>
      <c r="CT12" s="303"/>
    </row>
    <row r="13" spans="1:98" s="13" customFormat="1" ht="12.75" customHeight="1">
      <c r="A13" s="37"/>
      <c r="B13" s="209" t="str">
        <f>Parameters!Q12</f>
        <v>C13-C15</v>
      </c>
      <c r="C13" s="210"/>
      <c r="D13" s="469" t="str">
        <f>Parameters!S12</f>
        <v>Manufacture of textiles, wearing apparel and leather products</v>
      </c>
      <c r="E13" s="470"/>
      <c r="F13" s="572">
        <v>18.299222789862654</v>
      </c>
      <c r="G13" s="568"/>
      <c r="H13" s="573">
        <v>19.862287913923563</v>
      </c>
      <c r="I13" s="568"/>
      <c r="J13" s="573">
        <v>19.636379861795376</v>
      </c>
      <c r="K13" s="568"/>
      <c r="L13" s="573">
        <v>18.234787418067203</v>
      </c>
      <c r="M13" s="568"/>
      <c r="N13" s="573">
        <v>3.620989472000478</v>
      </c>
      <c r="O13" s="568"/>
      <c r="P13" s="573">
        <v>14.222916242716742</v>
      </c>
      <c r="Q13" s="568" t="s">
        <v>743</v>
      </c>
      <c r="R13" s="573">
        <v>12.434710873222</v>
      </c>
      <c r="S13" s="568"/>
      <c r="T13" s="573">
        <v>14.552909676484497</v>
      </c>
      <c r="U13" s="568"/>
      <c r="V13" s="573">
        <v>13.808517572476292</v>
      </c>
      <c r="W13" s="568"/>
      <c r="X13" s="573">
        <v>12.674191440279348</v>
      </c>
      <c r="Y13" s="568"/>
      <c r="Z13" s="573">
        <v>14.923755745503165</v>
      </c>
      <c r="AA13" s="568"/>
      <c r="AB13" s="573">
        <v>10.712451680754231</v>
      </c>
      <c r="AC13" s="568"/>
      <c r="AD13" s="573">
        <v>10.405849582303809</v>
      </c>
      <c r="AE13" s="568"/>
      <c r="AF13" s="573">
        <v>6.004907438081144</v>
      </c>
      <c r="AG13" s="568"/>
      <c r="AH13" s="573">
        <v>5.1034138247214971</v>
      </c>
      <c r="AI13" s="568"/>
      <c r="AJ13" s="573">
        <v>7.2095817876054156</v>
      </c>
      <c r="AK13" s="568"/>
      <c r="AL13" s="573">
        <v>4.7749791509428317</v>
      </c>
      <c r="AM13" s="568"/>
      <c r="AN13" s="573">
        <v>4.6096398838406625</v>
      </c>
      <c r="AO13" s="568"/>
      <c r="AP13" s="573">
        <v>0.44858081539651806</v>
      </c>
      <c r="AQ13" s="568"/>
      <c r="AR13" s="573">
        <v>0.49616493275630252</v>
      </c>
      <c r="AS13" s="568"/>
      <c r="AT13" s="573">
        <v>0.61314477605122975</v>
      </c>
      <c r="AU13" s="568"/>
      <c r="AV13" s="573">
        <v>0.71205202348821939</v>
      </c>
      <c r="AW13" s="568"/>
      <c r="AX13" s="573">
        <v>0.6481170460594442</v>
      </c>
      <c r="AY13" s="568"/>
      <c r="AZ13" s="573">
        <v>0.64232693264525542</v>
      </c>
      <c r="BA13" s="568"/>
      <c r="BB13" s="573">
        <v>0.71724544543830737</v>
      </c>
      <c r="BC13" s="568"/>
      <c r="BD13" s="573">
        <v>0.7975757939405429</v>
      </c>
      <c r="BE13" s="568"/>
      <c r="BF13" s="573">
        <v>0.72436006798792785</v>
      </c>
      <c r="BG13" s="568"/>
      <c r="BH13" s="573">
        <v>0.63579699596037087</v>
      </c>
      <c r="BI13" s="568"/>
      <c r="BJ13" s="573" t="s">
        <v>700</v>
      </c>
      <c r="BK13" s="571"/>
      <c r="CJ13" s="303"/>
      <c r="CK13" s="303"/>
      <c r="CL13" s="303"/>
      <c r="CM13" s="304" t="s">
        <v>951</v>
      </c>
      <c r="CN13" s="303" t="s">
        <v>946</v>
      </c>
      <c r="CO13" s="303"/>
      <c r="CP13" s="303"/>
      <c r="CQ13" s="303"/>
      <c r="CR13" s="303"/>
      <c r="CS13" s="303"/>
      <c r="CT13" s="303"/>
    </row>
    <row r="14" spans="1:98" s="13" customFormat="1">
      <c r="A14" s="37"/>
      <c r="B14" s="209" t="str">
        <f>Parameters!Q13</f>
        <v>C16-C18</v>
      </c>
      <c r="C14" s="210"/>
      <c r="D14" s="469" t="str">
        <f>Parameters!S13</f>
        <v>Manufacture of wood, paper, printing and reproduction</v>
      </c>
      <c r="E14" s="470"/>
      <c r="F14" s="603"/>
      <c r="G14" s="594"/>
      <c r="H14" s="575"/>
      <c r="I14" s="594"/>
      <c r="J14" s="575"/>
      <c r="K14" s="594"/>
      <c r="L14" s="575"/>
      <c r="M14" s="594"/>
      <c r="N14" s="575"/>
      <c r="O14" s="594"/>
      <c r="P14" s="575"/>
      <c r="Q14" s="594"/>
      <c r="R14" s="575"/>
      <c r="S14" s="594"/>
      <c r="T14" s="575"/>
      <c r="U14" s="594"/>
      <c r="V14" s="575"/>
      <c r="W14" s="594"/>
      <c r="X14" s="575"/>
      <c r="Y14" s="594"/>
      <c r="Z14" s="575"/>
      <c r="AA14" s="594"/>
      <c r="AB14" s="575"/>
      <c r="AC14" s="594"/>
      <c r="AD14" s="575"/>
      <c r="AE14" s="594"/>
      <c r="AF14" s="575"/>
      <c r="AG14" s="594"/>
      <c r="AH14" s="575"/>
      <c r="AI14" s="594"/>
      <c r="AJ14" s="575"/>
      <c r="AK14" s="594"/>
      <c r="AL14" s="575"/>
      <c r="AM14" s="594"/>
      <c r="AN14" s="575"/>
      <c r="AO14" s="594"/>
      <c r="AP14" s="575"/>
      <c r="AQ14" s="594"/>
      <c r="AR14" s="575"/>
      <c r="AS14" s="594"/>
      <c r="AT14" s="575"/>
      <c r="AU14" s="594"/>
      <c r="AV14" s="575"/>
      <c r="AW14" s="594"/>
      <c r="AX14" s="575"/>
      <c r="AY14" s="594"/>
      <c r="AZ14" s="575"/>
      <c r="BA14" s="594"/>
      <c r="BB14" s="575"/>
      <c r="BC14" s="594"/>
      <c r="BD14" s="575"/>
      <c r="BE14" s="594"/>
      <c r="BF14" s="575"/>
      <c r="BG14" s="594"/>
      <c r="BH14" s="610"/>
      <c r="BI14" s="594"/>
      <c r="BJ14" s="575"/>
      <c r="BK14" s="598"/>
      <c r="CJ14" s="303"/>
      <c r="CK14" s="303"/>
      <c r="CL14" s="303"/>
      <c r="CM14" s="304"/>
      <c r="CN14" s="303"/>
      <c r="CO14" s="303"/>
      <c r="CP14" s="303"/>
      <c r="CQ14" s="303"/>
      <c r="CR14" s="303"/>
      <c r="CS14" s="303"/>
      <c r="CT14" s="303"/>
    </row>
    <row r="15" spans="1:98" s="15" customFormat="1" ht="22.5" customHeight="1">
      <c r="A15" s="35"/>
      <c r="B15" s="204" t="str">
        <f>Parameters!Q14</f>
        <v>C16</v>
      </c>
      <c r="C15" s="215"/>
      <c r="D15" s="471" t="str">
        <f>Parameters!S14</f>
        <v>Manufacture of wood and of products of wood and cork, except furniture; manufacture of articles of straw and plaiting materials</v>
      </c>
      <c r="E15" s="472"/>
      <c r="F15" s="567">
        <v>3.6793439595870026</v>
      </c>
      <c r="G15" s="568"/>
      <c r="H15" s="569">
        <v>3.8423552602044273</v>
      </c>
      <c r="I15" s="568"/>
      <c r="J15" s="569">
        <v>3.4547779876199649</v>
      </c>
      <c r="K15" s="568"/>
      <c r="L15" s="569">
        <v>2.8430506819167194</v>
      </c>
      <c r="M15" s="568"/>
      <c r="N15" s="569">
        <v>4.8492998936022156</v>
      </c>
      <c r="O15" s="568"/>
      <c r="P15" s="569">
        <v>2.9202674414011791</v>
      </c>
      <c r="Q15" s="568"/>
      <c r="R15" s="569">
        <v>3.4431931336737711</v>
      </c>
      <c r="S15" s="568"/>
      <c r="T15" s="569">
        <v>4.1977638624152585</v>
      </c>
      <c r="U15" s="568"/>
      <c r="V15" s="569">
        <v>4.6394201301574816</v>
      </c>
      <c r="W15" s="568"/>
      <c r="X15" s="569">
        <v>5.3149269008830711</v>
      </c>
      <c r="Y15" s="568"/>
      <c r="Z15" s="569">
        <v>6.5278642412833383</v>
      </c>
      <c r="AA15" s="568"/>
      <c r="AB15" s="569">
        <v>5.6754371654391029</v>
      </c>
      <c r="AC15" s="568"/>
      <c r="AD15" s="569">
        <v>5.4005541102579349</v>
      </c>
      <c r="AE15" s="568"/>
      <c r="AF15" s="569">
        <v>4.5399294955402878</v>
      </c>
      <c r="AG15" s="568"/>
      <c r="AH15" s="569">
        <v>4.8154358803730801</v>
      </c>
      <c r="AI15" s="568"/>
      <c r="AJ15" s="569">
        <v>7.0403587919650175</v>
      </c>
      <c r="AK15" s="568"/>
      <c r="AL15" s="569">
        <v>5.8140441260926119</v>
      </c>
      <c r="AM15" s="568"/>
      <c r="AN15" s="569">
        <v>6.0846036202426186</v>
      </c>
      <c r="AO15" s="568"/>
      <c r="AP15" s="569">
        <v>2.3980764709277822</v>
      </c>
      <c r="AQ15" s="568"/>
      <c r="AR15" s="569">
        <v>1.988059078443571</v>
      </c>
      <c r="AS15" s="568"/>
      <c r="AT15" s="569">
        <v>2.5452225259990109</v>
      </c>
      <c r="AU15" s="568"/>
      <c r="AV15" s="569">
        <v>4.4189562987173909</v>
      </c>
      <c r="AW15" s="568"/>
      <c r="AX15" s="569">
        <v>3.1228148657560419</v>
      </c>
      <c r="AY15" s="568"/>
      <c r="AZ15" s="569">
        <v>3.5475160898488078</v>
      </c>
      <c r="BA15" s="568"/>
      <c r="BB15" s="569">
        <v>4.3090045660004019</v>
      </c>
      <c r="BC15" s="568"/>
      <c r="BD15" s="569">
        <v>3.8405164624914456</v>
      </c>
      <c r="BE15" s="568"/>
      <c r="BF15" s="569">
        <v>3.949866530923948</v>
      </c>
      <c r="BG15" s="568"/>
      <c r="BH15" s="569">
        <v>4.1454352859735275</v>
      </c>
      <c r="BI15" s="568"/>
      <c r="BJ15" s="569" t="s">
        <v>700</v>
      </c>
      <c r="BK15" s="571"/>
      <c r="CJ15" s="303"/>
      <c r="CK15" s="303"/>
      <c r="CL15" s="303"/>
      <c r="CM15" s="304" t="s">
        <v>24</v>
      </c>
      <c r="CN15" s="303" t="s">
        <v>946</v>
      </c>
      <c r="CO15" s="303"/>
      <c r="CP15" s="303"/>
      <c r="CQ15" s="303"/>
      <c r="CR15" s="303"/>
      <c r="CS15" s="303"/>
      <c r="CT15" s="303"/>
    </row>
    <row r="16" spans="1:98" s="14" customFormat="1" ht="12.75" customHeight="1">
      <c r="A16" s="35"/>
      <c r="B16" s="204" t="str">
        <f>Parameters!Q15</f>
        <v>C17</v>
      </c>
      <c r="C16" s="205"/>
      <c r="D16" s="474" t="str">
        <f>Parameters!S15</f>
        <v>Manufacture of paper and paper products</v>
      </c>
      <c r="E16" s="473"/>
      <c r="F16" s="567">
        <v>6.1161461773188943</v>
      </c>
      <c r="G16" s="568"/>
      <c r="H16" s="569">
        <v>5.0704015510427052</v>
      </c>
      <c r="I16" s="568"/>
      <c r="J16" s="569">
        <v>6.2141525328197682</v>
      </c>
      <c r="K16" s="568"/>
      <c r="L16" s="569">
        <v>6.5147376929595531</v>
      </c>
      <c r="M16" s="568"/>
      <c r="N16" s="569">
        <v>2.9633024602945968</v>
      </c>
      <c r="O16" s="568"/>
      <c r="P16" s="569">
        <v>5.0484008642930469</v>
      </c>
      <c r="Q16" s="568"/>
      <c r="R16" s="569">
        <v>6.1451795004212624</v>
      </c>
      <c r="S16" s="568"/>
      <c r="T16" s="569">
        <v>6.3172495068808763</v>
      </c>
      <c r="U16" s="568"/>
      <c r="V16" s="569">
        <v>4.5085220701379747</v>
      </c>
      <c r="W16" s="568"/>
      <c r="X16" s="569">
        <v>4.5294800965925077</v>
      </c>
      <c r="Y16" s="568"/>
      <c r="Z16" s="569">
        <v>5.44187109638957</v>
      </c>
      <c r="AA16" s="568"/>
      <c r="AB16" s="569">
        <v>4.5838099228918168</v>
      </c>
      <c r="AC16" s="568"/>
      <c r="AD16" s="569">
        <v>4.3023347328866297</v>
      </c>
      <c r="AE16" s="568"/>
      <c r="AF16" s="569">
        <v>3.1581531614509739</v>
      </c>
      <c r="AG16" s="568"/>
      <c r="AH16" s="569">
        <v>3.6980130484754459</v>
      </c>
      <c r="AI16" s="568"/>
      <c r="AJ16" s="569">
        <v>3.3183331115206673</v>
      </c>
      <c r="AK16" s="568"/>
      <c r="AL16" s="569">
        <v>2.4789457382249842</v>
      </c>
      <c r="AM16" s="568"/>
      <c r="AN16" s="569">
        <v>3.2623957026576984</v>
      </c>
      <c r="AO16" s="568"/>
      <c r="AP16" s="569">
        <v>9.0660037609977984E-2</v>
      </c>
      <c r="AQ16" s="568"/>
      <c r="AR16" s="569">
        <v>9.5953003244912863E-2</v>
      </c>
      <c r="AS16" s="568"/>
      <c r="AT16" s="569">
        <v>0.13824279003565568</v>
      </c>
      <c r="AU16" s="568"/>
      <c r="AV16" s="569">
        <v>0.11425335395852544</v>
      </c>
      <c r="AW16" s="568"/>
      <c r="AX16" s="569">
        <v>0.15078603410652686</v>
      </c>
      <c r="AY16" s="568"/>
      <c r="AZ16" s="569">
        <v>0.15317047736418202</v>
      </c>
      <c r="BA16" s="568"/>
      <c r="BB16" s="569">
        <v>0.14617081343199953</v>
      </c>
      <c r="BC16" s="568"/>
      <c r="BD16" s="569">
        <v>0.16365087819680887</v>
      </c>
      <c r="BE16" s="568"/>
      <c r="BF16" s="569">
        <v>0.11822819467771561</v>
      </c>
      <c r="BG16" s="568"/>
      <c r="BH16" s="569">
        <v>0.13610474846899678</v>
      </c>
      <c r="BI16" s="568"/>
      <c r="BJ16" s="569" t="s">
        <v>700</v>
      </c>
      <c r="BK16" s="571"/>
      <c r="CJ16" s="303"/>
      <c r="CK16" s="303"/>
      <c r="CL16" s="303"/>
      <c r="CM16" s="304" t="s">
        <v>26</v>
      </c>
      <c r="CN16" s="303" t="s">
        <v>946</v>
      </c>
      <c r="CO16" s="303"/>
      <c r="CP16" s="303"/>
      <c r="CQ16" s="303"/>
      <c r="CR16" s="303"/>
      <c r="CS16" s="303"/>
      <c r="CT16" s="303"/>
    </row>
    <row r="17" spans="1:98" s="14" customFormat="1" ht="12.75" customHeight="1">
      <c r="A17" s="35"/>
      <c r="B17" s="204" t="str">
        <f>Parameters!Q16</f>
        <v>C18</v>
      </c>
      <c r="C17" s="205"/>
      <c r="D17" s="474" t="str">
        <f>Parameters!S16</f>
        <v>Printing and reproduction of recorded media</v>
      </c>
      <c r="E17" s="473"/>
      <c r="F17" s="567">
        <v>4.6761184830105051</v>
      </c>
      <c r="G17" s="568"/>
      <c r="H17" s="569">
        <v>4.8655277787036368</v>
      </c>
      <c r="I17" s="568"/>
      <c r="J17" s="569">
        <v>3.3792216480376185</v>
      </c>
      <c r="K17" s="568"/>
      <c r="L17" s="569">
        <v>3.0345777736249984</v>
      </c>
      <c r="M17" s="568"/>
      <c r="N17" s="569">
        <v>4.4011364351047195</v>
      </c>
      <c r="O17" s="568"/>
      <c r="P17" s="569">
        <v>2.6730188113642783</v>
      </c>
      <c r="Q17" s="568"/>
      <c r="R17" s="569">
        <v>2.5321724279899689</v>
      </c>
      <c r="S17" s="568"/>
      <c r="T17" s="569">
        <v>2.6730890813242061</v>
      </c>
      <c r="U17" s="568"/>
      <c r="V17" s="569">
        <v>2.4264307056429857</v>
      </c>
      <c r="W17" s="568"/>
      <c r="X17" s="569">
        <v>2.1608561099271717</v>
      </c>
      <c r="Y17" s="568"/>
      <c r="Z17" s="569">
        <v>2.2994109736265624</v>
      </c>
      <c r="AA17" s="568"/>
      <c r="AB17" s="569">
        <v>2.089027831286157</v>
      </c>
      <c r="AC17" s="568"/>
      <c r="AD17" s="569">
        <v>1.9154933582256093</v>
      </c>
      <c r="AE17" s="568"/>
      <c r="AF17" s="569">
        <v>1.5597828023332103</v>
      </c>
      <c r="AG17" s="568"/>
      <c r="AH17" s="569">
        <v>1.4882502541318374</v>
      </c>
      <c r="AI17" s="568"/>
      <c r="AJ17" s="569">
        <v>1.9776424731082756</v>
      </c>
      <c r="AK17" s="568"/>
      <c r="AL17" s="569">
        <v>1.3701697383762408</v>
      </c>
      <c r="AM17" s="568"/>
      <c r="AN17" s="569">
        <v>1.2808630196764668</v>
      </c>
      <c r="AO17" s="568"/>
      <c r="AP17" s="569">
        <v>0.24532845607613307</v>
      </c>
      <c r="AQ17" s="568"/>
      <c r="AR17" s="569">
        <v>0.25076738234717316</v>
      </c>
      <c r="AS17" s="568"/>
      <c r="AT17" s="569">
        <v>0.36685986958049954</v>
      </c>
      <c r="AU17" s="568"/>
      <c r="AV17" s="569">
        <v>0.3102657529971305</v>
      </c>
      <c r="AW17" s="568"/>
      <c r="AX17" s="569">
        <v>0.31815549784739533</v>
      </c>
      <c r="AY17" s="568"/>
      <c r="AZ17" s="569">
        <v>0.63609229959523439</v>
      </c>
      <c r="BA17" s="568"/>
      <c r="BB17" s="569">
        <v>0.36001012865055276</v>
      </c>
      <c r="BC17" s="568"/>
      <c r="BD17" s="569">
        <v>0.50231001356570659</v>
      </c>
      <c r="BE17" s="568"/>
      <c r="BF17" s="569">
        <v>0.33997718640534252</v>
      </c>
      <c r="BG17" s="568"/>
      <c r="BH17" s="569">
        <v>0.31355823766438123</v>
      </c>
      <c r="BI17" s="568"/>
      <c r="BJ17" s="569" t="s">
        <v>700</v>
      </c>
      <c r="BK17" s="571"/>
      <c r="CJ17" s="303"/>
      <c r="CK17" s="303"/>
      <c r="CL17" s="303"/>
      <c r="CM17" s="304" t="s">
        <v>37</v>
      </c>
      <c r="CN17" s="303" t="s">
        <v>946</v>
      </c>
      <c r="CO17" s="303"/>
      <c r="CP17" s="303"/>
      <c r="CQ17" s="303"/>
      <c r="CR17" s="303"/>
      <c r="CS17" s="303"/>
      <c r="CT17" s="303"/>
    </row>
    <row r="18" spans="1:98" s="15" customFormat="1" ht="12.75" customHeight="1">
      <c r="A18" s="37"/>
      <c r="B18" s="209" t="str">
        <f>Parameters!Q17</f>
        <v>C19</v>
      </c>
      <c r="C18" s="210"/>
      <c r="D18" s="469" t="str">
        <f>Parameters!S17</f>
        <v>Manufacture of coke and refined petroleum products</v>
      </c>
      <c r="E18" s="475"/>
      <c r="F18" s="572">
        <v>5.1259129867053606</v>
      </c>
      <c r="G18" s="568"/>
      <c r="H18" s="573">
        <v>6.1734299778842985</v>
      </c>
      <c r="I18" s="568"/>
      <c r="J18" s="573">
        <v>6.3364682674643955</v>
      </c>
      <c r="K18" s="568"/>
      <c r="L18" s="573">
        <v>9.4332725816083585</v>
      </c>
      <c r="M18" s="568"/>
      <c r="N18" s="573">
        <v>6.6071282868681953</v>
      </c>
      <c r="O18" s="568"/>
      <c r="P18" s="573">
        <v>3.623253232743719</v>
      </c>
      <c r="Q18" s="568"/>
      <c r="R18" s="573">
        <v>4.2794315499165387</v>
      </c>
      <c r="S18" s="568"/>
      <c r="T18" s="573">
        <v>4.7280667649087951</v>
      </c>
      <c r="U18" s="568"/>
      <c r="V18" s="573">
        <v>4.6787084367722835</v>
      </c>
      <c r="W18" s="568"/>
      <c r="X18" s="573">
        <v>6.4757246243821989</v>
      </c>
      <c r="Y18" s="568"/>
      <c r="Z18" s="573">
        <v>5.2556636386919555</v>
      </c>
      <c r="AA18" s="568"/>
      <c r="AB18" s="573">
        <v>3.0021771201247982</v>
      </c>
      <c r="AC18" s="568"/>
      <c r="AD18" s="573">
        <v>4.4547523884800366</v>
      </c>
      <c r="AE18" s="568"/>
      <c r="AF18" s="573">
        <v>3.3130430746980641</v>
      </c>
      <c r="AG18" s="568"/>
      <c r="AH18" s="573">
        <v>2.5769798035506786</v>
      </c>
      <c r="AI18" s="568"/>
      <c r="AJ18" s="573">
        <v>2.101313895149763</v>
      </c>
      <c r="AK18" s="568"/>
      <c r="AL18" s="573">
        <v>1.0281245938416417</v>
      </c>
      <c r="AM18" s="568"/>
      <c r="AN18" s="573">
        <v>1.6038752185540759</v>
      </c>
      <c r="AO18" s="568"/>
      <c r="AP18" s="573">
        <v>1.3903622100449835E-2</v>
      </c>
      <c r="AQ18" s="568"/>
      <c r="AR18" s="573">
        <v>2.8995123388792154E-3</v>
      </c>
      <c r="AS18" s="568"/>
      <c r="AT18" s="573">
        <v>1.1160716288766123E-2</v>
      </c>
      <c r="AU18" s="568"/>
      <c r="AV18" s="573">
        <v>8.7903419328459569E-3</v>
      </c>
      <c r="AW18" s="568"/>
      <c r="AX18" s="573">
        <v>4.8697167025400041E-3</v>
      </c>
      <c r="AY18" s="568"/>
      <c r="AZ18" s="573">
        <v>4.5396378215438685E-3</v>
      </c>
      <c r="BA18" s="568"/>
      <c r="BB18" s="573">
        <v>5.9587905638661051E-3</v>
      </c>
      <c r="BC18" s="568"/>
      <c r="BD18" s="573">
        <v>1.4863758078676858E-2</v>
      </c>
      <c r="BE18" s="568"/>
      <c r="BF18" s="573">
        <v>2.117165085634239E-2</v>
      </c>
      <c r="BG18" s="568"/>
      <c r="BH18" s="573">
        <v>1.8197926846200176E-2</v>
      </c>
      <c r="BI18" s="568"/>
      <c r="BJ18" s="573" t="s">
        <v>700</v>
      </c>
      <c r="BK18" s="571"/>
      <c r="CJ18" s="303"/>
      <c r="CK18" s="303"/>
      <c r="CL18" s="303"/>
      <c r="CM18" s="304" t="s">
        <v>38</v>
      </c>
      <c r="CN18" s="303" t="s">
        <v>946</v>
      </c>
      <c r="CO18" s="303"/>
      <c r="CP18" s="303"/>
      <c r="CQ18" s="303"/>
      <c r="CR18" s="303"/>
      <c r="CS18" s="303"/>
      <c r="CT18" s="303"/>
    </row>
    <row r="19" spans="1:98" s="14" customFormat="1" ht="12.75" customHeight="1">
      <c r="A19" s="37"/>
      <c r="B19" s="209" t="str">
        <f>Parameters!Q18</f>
        <v>C20</v>
      </c>
      <c r="C19" s="210"/>
      <c r="D19" s="469" t="str">
        <f>Parameters!S18</f>
        <v>Manufacture of chemicals and chemical products</v>
      </c>
      <c r="E19" s="475"/>
      <c r="F19" s="572">
        <v>13.706584173188864</v>
      </c>
      <c r="G19" s="568"/>
      <c r="H19" s="573">
        <v>9.4570929654910874</v>
      </c>
      <c r="I19" s="568"/>
      <c r="J19" s="573">
        <v>7.1325184565734947</v>
      </c>
      <c r="K19" s="568"/>
      <c r="L19" s="573">
        <v>8.2970662757977749</v>
      </c>
      <c r="M19" s="568"/>
      <c r="N19" s="573">
        <v>7.5165861077427341</v>
      </c>
      <c r="O19" s="568"/>
      <c r="P19" s="573">
        <v>5.5141340510704762</v>
      </c>
      <c r="Q19" s="568"/>
      <c r="R19" s="573">
        <v>6.0309009347875122</v>
      </c>
      <c r="S19" s="568"/>
      <c r="T19" s="573">
        <v>7.1483018992344549</v>
      </c>
      <c r="U19" s="568"/>
      <c r="V19" s="573">
        <v>5.287677189301708</v>
      </c>
      <c r="W19" s="568"/>
      <c r="X19" s="573">
        <v>4.8123532530975099</v>
      </c>
      <c r="Y19" s="568"/>
      <c r="Z19" s="573">
        <v>5.8656279281929269</v>
      </c>
      <c r="AA19" s="568"/>
      <c r="AB19" s="573">
        <v>5.1447213771075813</v>
      </c>
      <c r="AC19" s="568"/>
      <c r="AD19" s="573">
        <v>4.7263807182758111</v>
      </c>
      <c r="AE19" s="568"/>
      <c r="AF19" s="573">
        <v>3.9299042971420501</v>
      </c>
      <c r="AG19" s="568"/>
      <c r="AH19" s="573">
        <v>4.5985260661376994</v>
      </c>
      <c r="AI19" s="568"/>
      <c r="AJ19" s="573">
        <v>4.5596685060687685</v>
      </c>
      <c r="AK19" s="568"/>
      <c r="AL19" s="573">
        <v>3.9737092405897734</v>
      </c>
      <c r="AM19" s="568"/>
      <c r="AN19" s="573">
        <v>3.7626382678226813</v>
      </c>
      <c r="AO19" s="568"/>
      <c r="AP19" s="573">
        <v>0.14281709564859862</v>
      </c>
      <c r="AQ19" s="568"/>
      <c r="AR19" s="573">
        <v>0.22177479840582709</v>
      </c>
      <c r="AS19" s="568"/>
      <c r="AT19" s="573">
        <v>0.21851256624379603</v>
      </c>
      <c r="AU19" s="568"/>
      <c r="AV19" s="573">
        <v>0.18560079818337671</v>
      </c>
      <c r="AW19" s="568"/>
      <c r="AX19" s="573">
        <v>0.23844019324335175</v>
      </c>
      <c r="AY19" s="568"/>
      <c r="AZ19" s="573">
        <v>0.33619802688050165</v>
      </c>
      <c r="BA19" s="568"/>
      <c r="BB19" s="573">
        <v>0.19690986260005169</v>
      </c>
      <c r="BC19" s="568"/>
      <c r="BD19" s="573">
        <v>0.22865326589502083</v>
      </c>
      <c r="BE19" s="568"/>
      <c r="BF19" s="573">
        <v>0.21933559945262443</v>
      </c>
      <c r="BG19" s="568"/>
      <c r="BH19" s="573">
        <v>0.16179520633600897</v>
      </c>
      <c r="BI19" s="568"/>
      <c r="BJ19" s="573" t="s">
        <v>700</v>
      </c>
      <c r="BK19" s="571"/>
      <c r="CJ19" s="303"/>
      <c r="CK19" s="303"/>
      <c r="CL19" s="303"/>
      <c r="CM19" s="304" t="s">
        <v>40</v>
      </c>
      <c r="CN19" s="303" t="s">
        <v>946</v>
      </c>
      <c r="CO19" s="303"/>
      <c r="CP19" s="303"/>
      <c r="CQ19" s="303"/>
      <c r="CR19" s="303"/>
      <c r="CS19" s="303"/>
      <c r="CT19" s="303"/>
    </row>
    <row r="20" spans="1:98" s="14" customFormat="1" ht="12.75" customHeight="1">
      <c r="A20" s="37"/>
      <c r="B20" s="209" t="str">
        <f>Parameters!Q19</f>
        <v>C21</v>
      </c>
      <c r="C20" s="210"/>
      <c r="D20" s="469" t="str">
        <f>Parameters!S19</f>
        <v>Manufacture of basic pharmaceutical products and pharmaceutical preparations</v>
      </c>
      <c r="E20" s="475"/>
      <c r="F20" s="572">
        <v>4.3664953966720788</v>
      </c>
      <c r="G20" s="568"/>
      <c r="H20" s="573">
        <v>3.8474397187880243</v>
      </c>
      <c r="I20" s="568"/>
      <c r="J20" s="573">
        <v>3.46846366422356</v>
      </c>
      <c r="K20" s="568"/>
      <c r="L20" s="573">
        <v>3.064715124820272</v>
      </c>
      <c r="M20" s="568"/>
      <c r="N20" s="573">
        <v>3.098607861140338</v>
      </c>
      <c r="O20" s="568"/>
      <c r="P20" s="573">
        <v>1.7905125625692033</v>
      </c>
      <c r="Q20" s="568"/>
      <c r="R20" s="573">
        <v>1.994261214664784</v>
      </c>
      <c r="S20" s="568"/>
      <c r="T20" s="573">
        <v>2.0228315759883575</v>
      </c>
      <c r="U20" s="568"/>
      <c r="V20" s="573">
        <v>1.5399882876465247</v>
      </c>
      <c r="W20" s="568"/>
      <c r="X20" s="573">
        <v>1.0777958605792339</v>
      </c>
      <c r="Y20" s="568"/>
      <c r="Z20" s="573">
        <v>1.4511532242748011</v>
      </c>
      <c r="AA20" s="568"/>
      <c r="AB20" s="573">
        <v>1.2191500100762727</v>
      </c>
      <c r="AC20" s="568"/>
      <c r="AD20" s="573">
        <v>1.138234984443242</v>
      </c>
      <c r="AE20" s="568"/>
      <c r="AF20" s="573">
        <v>1.0138903032062709</v>
      </c>
      <c r="AG20" s="568"/>
      <c r="AH20" s="573">
        <v>1.4525261673370489</v>
      </c>
      <c r="AI20" s="568"/>
      <c r="AJ20" s="573">
        <v>1.8858791581771361</v>
      </c>
      <c r="AK20" s="568"/>
      <c r="AL20" s="573">
        <v>1.4991034883382659</v>
      </c>
      <c r="AM20" s="568"/>
      <c r="AN20" s="573">
        <v>1.4534173649184938</v>
      </c>
      <c r="AO20" s="568"/>
      <c r="AP20" s="573">
        <v>2.4288188307407962E-2</v>
      </c>
      <c r="AQ20" s="568"/>
      <c r="AR20" s="573">
        <v>2.0965622751591865E-2</v>
      </c>
      <c r="AS20" s="568"/>
      <c r="AT20" s="573">
        <v>2.8459159725833922E-2</v>
      </c>
      <c r="AU20" s="568"/>
      <c r="AV20" s="573">
        <v>2.7725256872734146E-2</v>
      </c>
      <c r="AW20" s="568"/>
      <c r="AX20" s="573">
        <v>2.7648007314296653E-2</v>
      </c>
      <c r="AY20" s="568"/>
      <c r="AZ20" s="573">
        <v>2.9384942804430197E-2</v>
      </c>
      <c r="BA20" s="568"/>
      <c r="BB20" s="573">
        <v>3.4335079219709908E-2</v>
      </c>
      <c r="BC20" s="568"/>
      <c r="BD20" s="573">
        <v>3.9832543876683446E-2</v>
      </c>
      <c r="BE20" s="568"/>
      <c r="BF20" s="573">
        <v>3.1424078195234628E-2</v>
      </c>
      <c r="BG20" s="568"/>
      <c r="BH20" s="573">
        <v>2.9628875548982463E-2</v>
      </c>
      <c r="BI20" s="568"/>
      <c r="BJ20" s="573" t="s">
        <v>700</v>
      </c>
      <c r="BK20" s="571"/>
      <c r="CJ20" s="303"/>
      <c r="CK20" s="303"/>
      <c r="CL20" s="303"/>
      <c r="CM20" s="304" t="s">
        <v>42</v>
      </c>
      <c r="CN20" s="303" t="s">
        <v>946</v>
      </c>
      <c r="CO20" s="303"/>
      <c r="CP20" s="303"/>
      <c r="CQ20" s="303"/>
      <c r="CR20" s="303"/>
      <c r="CS20" s="303"/>
      <c r="CT20" s="303"/>
    </row>
    <row r="21" spans="1:98" s="14" customFormat="1" ht="12.75" customHeight="1">
      <c r="A21" s="37"/>
      <c r="B21" s="209" t="str">
        <f>Parameters!Q20</f>
        <v>C22_C23</v>
      </c>
      <c r="C21" s="210"/>
      <c r="D21" s="469" t="str">
        <f>Parameters!S20</f>
        <v>Manufacture of rubber and plastic products and other non-metallic mineral products</v>
      </c>
      <c r="E21" s="470"/>
      <c r="F21" s="603"/>
      <c r="G21" s="594"/>
      <c r="H21" s="575"/>
      <c r="I21" s="594"/>
      <c r="J21" s="575"/>
      <c r="K21" s="594"/>
      <c r="L21" s="575"/>
      <c r="M21" s="594"/>
      <c r="N21" s="575"/>
      <c r="O21" s="594"/>
      <c r="P21" s="575"/>
      <c r="Q21" s="594"/>
      <c r="R21" s="575"/>
      <c r="S21" s="594"/>
      <c r="T21" s="575"/>
      <c r="U21" s="594"/>
      <c r="V21" s="575"/>
      <c r="W21" s="594"/>
      <c r="X21" s="575"/>
      <c r="Y21" s="594"/>
      <c r="Z21" s="575"/>
      <c r="AA21" s="594"/>
      <c r="AB21" s="575"/>
      <c r="AC21" s="594"/>
      <c r="AD21" s="575"/>
      <c r="AE21" s="594"/>
      <c r="AF21" s="575"/>
      <c r="AG21" s="594"/>
      <c r="AH21" s="575"/>
      <c r="AI21" s="594"/>
      <c r="AJ21" s="575"/>
      <c r="AK21" s="594"/>
      <c r="AL21" s="575"/>
      <c r="AM21" s="594"/>
      <c r="AN21" s="575"/>
      <c r="AO21" s="594"/>
      <c r="AP21" s="575"/>
      <c r="AQ21" s="594"/>
      <c r="AR21" s="575"/>
      <c r="AS21" s="594"/>
      <c r="AT21" s="575"/>
      <c r="AU21" s="594"/>
      <c r="AV21" s="575"/>
      <c r="AW21" s="594"/>
      <c r="AX21" s="575"/>
      <c r="AY21" s="594"/>
      <c r="AZ21" s="575"/>
      <c r="BA21" s="594"/>
      <c r="BB21" s="575"/>
      <c r="BC21" s="594"/>
      <c r="BD21" s="575"/>
      <c r="BE21" s="594"/>
      <c r="BF21" s="575"/>
      <c r="BG21" s="594"/>
      <c r="BH21" s="610"/>
      <c r="BI21" s="594"/>
      <c r="BJ21" s="575"/>
      <c r="BK21" s="598"/>
      <c r="CJ21" s="303"/>
      <c r="CK21" s="303"/>
      <c r="CL21" s="303"/>
      <c r="CM21" s="304"/>
      <c r="CN21" s="303"/>
      <c r="CO21" s="303"/>
      <c r="CP21" s="303"/>
      <c r="CQ21" s="303"/>
      <c r="CR21" s="303"/>
      <c r="CS21" s="303"/>
      <c r="CT21" s="303"/>
    </row>
    <row r="22" spans="1:98" s="15" customFormat="1" ht="12.75" customHeight="1">
      <c r="A22" s="35"/>
      <c r="B22" s="204" t="str">
        <f>Parameters!Q21</f>
        <v>C22</v>
      </c>
      <c r="C22" s="218"/>
      <c r="D22" s="471" t="str">
        <f>Parameters!S21</f>
        <v>Manufacture of rubber and plastic products</v>
      </c>
      <c r="E22" s="472"/>
      <c r="F22" s="567">
        <v>6.0093044080894389</v>
      </c>
      <c r="G22" s="568"/>
      <c r="H22" s="569">
        <v>4.9749931811504968</v>
      </c>
      <c r="I22" s="568"/>
      <c r="J22" s="569">
        <v>5.1281370706720049</v>
      </c>
      <c r="K22" s="568"/>
      <c r="L22" s="569">
        <v>5.0943389819524185</v>
      </c>
      <c r="M22" s="568"/>
      <c r="N22" s="569">
        <v>6.9596645105907484</v>
      </c>
      <c r="O22" s="568"/>
      <c r="P22" s="569">
        <v>4.1310105266066275</v>
      </c>
      <c r="Q22" s="568"/>
      <c r="R22" s="569">
        <v>4.562321122037984</v>
      </c>
      <c r="S22" s="568"/>
      <c r="T22" s="569">
        <v>6.5485288850228889</v>
      </c>
      <c r="U22" s="568"/>
      <c r="V22" s="569">
        <v>7.4997221833687338</v>
      </c>
      <c r="W22" s="568"/>
      <c r="X22" s="569">
        <v>7.9090422064745436</v>
      </c>
      <c r="Y22" s="568"/>
      <c r="Z22" s="569">
        <v>10.01651025692872</v>
      </c>
      <c r="AA22" s="568"/>
      <c r="AB22" s="569">
        <v>7.5742592620705018</v>
      </c>
      <c r="AC22" s="568"/>
      <c r="AD22" s="569">
        <v>7.1117886980566425</v>
      </c>
      <c r="AE22" s="568"/>
      <c r="AF22" s="569">
        <v>5.4666604921632649</v>
      </c>
      <c r="AG22" s="568"/>
      <c r="AH22" s="569">
        <v>5.6959966155169681</v>
      </c>
      <c r="AI22" s="568"/>
      <c r="AJ22" s="569">
        <v>7.758181173992301</v>
      </c>
      <c r="AK22" s="568"/>
      <c r="AL22" s="569">
        <v>6.8341216626084327</v>
      </c>
      <c r="AM22" s="568"/>
      <c r="AN22" s="569">
        <v>8.5523508052527912</v>
      </c>
      <c r="AO22" s="568"/>
      <c r="AP22" s="569">
        <v>0.80015192910322275</v>
      </c>
      <c r="AQ22" s="568" t="s">
        <v>1168</v>
      </c>
      <c r="AR22" s="569">
        <v>0.57804487696277207</v>
      </c>
      <c r="AS22" s="568"/>
      <c r="AT22" s="569">
        <v>1.0906973143657832</v>
      </c>
      <c r="AU22" s="568" t="s">
        <v>748</v>
      </c>
      <c r="AV22" s="569">
        <v>0.70568753882288004</v>
      </c>
      <c r="AW22" s="568"/>
      <c r="AX22" s="569">
        <v>0.73350790286954026</v>
      </c>
      <c r="AY22" s="568"/>
      <c r="AZ22" s="569">
        <v>0.77039656308126681</v>
      </c>
      <c r="BA22" s="568"/>
      <c r="BB22" s="569">
        <v>0.86724966618055455</v>
      </c>
      <c r="BC22" s="568"/>
      <c r="BD22" s="569">
        <v>0.93188952045730633</v>
      </c>
      <c r="BE22" s="568"/>
      <c r="BF22" s="569">
        <v>0.8855292730366835</v>
      </c>
      <c r="BG22" s="568"/>
      <c r="BH22" s="569">
        <v>0.71973888115188278</v>
      </c>
      <c r="BI22" s="568"/>
      <c r="BJ22" s="569" t="s">
        <v>700</v>
      </c>
      <c r="BK22" s="571"/>
      <c r="CJ22" s="303"/>
      <c r="CK22" s="303"/>
      <c r="CL22" s="303"/>
      <c r="CM22" s="304" t="s">
        <v>44</v>
      </c>
      <c r="CN22" s="303" t="s">
        <v>946</v>
      </c>
      <c r="CO22" s="303"/>
      <c r="CP22" s="303"/>
      <c r="CQ22" s="303"/>
      <c r="CR22" s="303"/>
      <c r="CS22" s="303"/>
      <c r="CT22" s="303"/>
    </row>
    <row r="23" spans="1:98" s="15" customFormat="1" ht="12.75" customHeight="1">
      <c r="A23" s="35"/>
      <c r="B23" s="204" t="str">
        <f>Parameters!Q22</f>
        <v>C23</v>
      </c>
      <c r="C23" s="218"/>
      <c r="D23" s="471" t="str">
        <f>Parameters!S22</f>
        <v>Manufacture of other non-metallic mineral products</v>
      </c>
      <c r="E23" s="473"/>
      <c r="F23" s="567">
        <v>6.6506665155047466</v>
      </c>
      <c r="G23" s="568"/>
      <c r="H23" s="569">
        <v>6.4165867324998658</v>
      </c>
      <c r="I23" s="568"/>
      <c r="J23" s="569">
        <v>7.7249942062041193</v>
      </c>
      <c r="K23" s="568"/>
      <c r="L23" s="569">
        <v>7.8909161783811008</v>
      </c>
      <c r="M23" s="568"/>
      <c r="N23" s="569">
        <v>9.7768143016173727</v>
      </c>
      <c r="O23" s="568"/>
      <c r="P23" s="569">
        <v>7.3148466396313019</v>
      </c>
      <c r="Q23" s="568"/>
      <c r="R23" s="569">
        <v>7.100307722665459</v>
      </c>
      <c r="S23" s="568"/>
      <c r="T23" s="569">
        <v>8.53338921982375</v>
      </c>
      <c r="U23" s="568"/>
      <c r="V23" s="569">
        <v>7.4545784079796107</v>
      </c>
      <c r="W23" s="568"/>
      <c r="X23" s="569">
        <v>7.7539182174234131</v>
      </c>
      <c r="Y23" s="568"/>
      <c r="Z23" s="569">
        <v>8.8544343446040585</v>
      </c>
      <c r="AA23" s="568"/>
      <c r="AB23" s="569">
        <v>7.5239780862900449</v>
      </c>
      <c r="AC23" s="568"/>
      <c r="AD23" s="569">
        <v>7.6076238770286109</v>
      </c>
      <c r="AE23" s="568"/>
      <c r="AF23" s="569">
        <v>5.6611273867278467</v>
      </c>
      <c r="AG23" s="568"/>
      <c r="AH23" s="569">
        <v>4.2767242523771962</v>
      </c>
      <c r="AI23" s="568"/>
      <c r="AJ23" s="569">
        <v>6.0466963253665504</v>
      </c>
      <c r="AK23" s="568"/>
      <c r="AL23" s="569">
        <v>6.1428884799578878</v>
      </c>
      <c r="AM23" s="568"/>
      <c r="AN23" s="569">
        <v>5.4544410193667154</v>
      </c>
      <c r="AO23" s="568"/>
      <c r="AP23" s="569">
        <v>1.0556986551798782</v>
      </c>
      <c r="AQ23" s="568" t="s">
        <v>1168</v>
      </c>
      <c r="AR23" s="569">
        <v>0.96909023171953323</v>
      </c>
      <c r="AS23" s="568"/>
      <c r="AT23" s="569">
        <v>1.3173799552475358</v>
      </c>
      <c r="AU23" s="568"/>
      <c r="AV23" s="569">
        <v>1.2321679715389029</v>
      </c>
      <c r="AW23" s="568"/>
      <c r="AX23" s="569">
        <v>1.9448644516376767</v>
      </c>
      <c r="AY23" s="568"/>
      <c r="AZ23" s="569">
        <v>1.508588990912213</v>
      </c>
      <c r="BA23" s="568"/>
      <c r="BB23" s="569">
        <v>2.3258380735420174</v>
      </c>
      <c r="BC23" s="568"/>
      <c r="BD23" s="569">
        <v>1.930318708167899</v>
      </c>
      <c r="BE23" s="568"/>
      <c r="BF23" s="569">
        <v>1.4501533169915048</v>
      </c>
      <c r="BG23" s="568"/>
      <c r="BH23" s="569">
        <v>2.7487566447339127</v>
      </c>
      <c r="BI23" s="568" t="s">
        <v>749</v>
      </c>
      <c r="BJ23" s="569" t="s">
        <v>700</v>
      </c>
      <c r="BK23" s="571"/>
      <c r="CJ23" s="303"/>
      <c r="CK23" s="303"/>
      <c r="CL23" s="303"/>
      <c r="CM23" s="304" t="s">
        <v>45</v>
      </c>
      <c r="CN23" s="303" t="s">
        <v>946</v>
      </c>
      <c r="CO23" s="303"/>
      <c r="CP23" s="303"/>
      <c r="CQ23" s="303"/>
      <c r="CR23" s="303"/>
      <c r="CS23" s="303"/>
      <c r="CT23" s="303"/>
    </row>
    <row r="24" spans="1:98" s="15" customFormat="1" ht="24.75" customHeight="1">
      <c r="A24" s="37"/>
      <c r="B24" s="209" t="str">
        <f>Parameters!Q23</f>
        <v>C24_C25</v>
      </c>
      <c r="C24" s="210"/>
      <c r="D24" s="469" t="str">
        <f>Parameters!S23</f>
        <v>Manufacture of basic metals and fabricated metal products, except machinery and equipment</v>
      </c>
      <c r="E24" s="470"/>
      <c r="F24" s="603"/>
      <c r="G24" s="594"/>
      <c r="H24" s="575"/>
      <c r="I24" s="594"/>
      <c r="J24" s="575"/>
      <c r="K24" s="594"/>
      <c r="L24" s="575"/>
      <c r="M24" s="594"/>
      <c r="N24" s="575"/>
      <c r="O24" s="594"/>
      <c r="P24" s="575"/>
      <c r="Q24" s="594"/>
      <c r="R24" s="575"/>
      <c r="S24" s="594"/>
      <c r="T24" s="575"/>
      <c r="U24" s="594"/>
      <c r="V24" s="575"/>
      <c r="W24" s="594"/>
      <c r="X24" s="575"/>
      <c r="Y24" s="594"/>
      <c r="Z24" s="575"/>
      <c r="AA24" s="594"/>
      <c r="AB24" s="575"/>
      <c r="AC24" s="594"/>
      <c r="AD24" s="575"/>
      <c r="AE24" s="594"/>
      <c r="AF24" s="575"/>
      <c r="AG24" s="594"/>
      <c r="AH24" s="575"/>
      <c r="AI24" s="594"/>
      <c r="AJ24" s="575"/>
      <c r="AK24" s="594"/>
      <c r="AL24" s="575"/>
      <c r="AM24" s="594"/>
      <c r="AN24" s="575"/>
      <c r="AO24" s="594"/>
      <c r="AP24" s="575"/>
      <c r="AQ24" s="594"/>
      <c r="AR24" s="575"/>
      <c r="AS24" s="594"/>
      <c r="AT24" s="575"/>
      <c r="AU24" s="594"/>
      <c r="AV24" s="575"/>
      <c r="AW24" s="594"/>
      <c r="AX24" s="575"/>
      <c r="AY24" s="594"/>
      <c r="AZ24" s="575"/>
      <c r="BA24" s="594"/>
      <c r="BB24" s="575"/>
      <c r="BC24" s="594"/>
      <c r="BD24" s="575"/>
      <c r="BE24" s="594"/>
      <c r="BF24" s="575"/>
      <c r="BG24" s="594"/>
      <c r="BH24" s="610"/>
      <c r="BI24" s="594"/>
      <c r="BJ24" s="575"/>
      <c r="BK24" s="598"/>
      <c r="CJ24" s="303"/>
      <c r="CK24" s="303"/>
      <c r="CL24" s="303"/>
      <c r="CM24" s="304"/>
      <c r="CN24" s="303"/>
      <c r="CO24" s="303"/>
      <c r="CP24" s="303"/>
      <c r="CQ24" s="303"/>
      <c r="CR24" s="303"/>
      <c r="CS24" s="303"/>
      <c r="CT24" s="303"/>
    </row>
    <row r="25" spans="1:98" s="15" customFormat="1" ht="12.75" customHeight="1">
      <c r="A25" s="35"/>
      <c r="B25" s="204" t="str">
        <f>Parameters!Q24</f>
        <v>C24</v>
      </c>
      <c r="C25" s="218"/>
      <c r="D25" s="471" t="str">
        <f>Parameters!S24</f>
        <v>Manufacture of basic metals</v>
      </c>
      <c r="E25" s="472"/>
      <c r="F25" s="567">
        <v>21.364927433467056</v>
      </c>
      <c r="G25" s="568"/>
      <c r="H25" s="569">
        <v>21.999255948029624</v>
      </c>
      <c r="I25" s="568"/>
      <c r="J25" s="569">
        <v>22.561693235813767</v>
      </c>
      <c r="K25" s="568"/>
      <c r="L25" s="569">
        <v>20.410028196395203</v>
      </c>
      <c r="M25" s="568"/>
      <c r="N25" s="569">
        <v>23.527154298957775</v>
      </c>
      <c r="O25" s="568"/>
      <c r="P25" s="569">
        <v>19.613017977729104</v>
      </c>
      <c r="Q25" s="568"/>
      <c r="R25" s="569">
        <v>24.392459101456822</v>
      </c>
      <c r="S25" s="568"/>
      <c r="T25" s="569">
        <v>24.988097141011465</v>
      </c>
      <c r="U25" s="568"/>
      <c r="V25" s="569">
        <v>25.57593206187785</v>
      </c>
      <c r="W25" s="568"/>
      <c r="X25" s="569">
        <v>25.706185837204909</v>
      </c>
      <c r="Y25" s="568"/>
      <c r="Z25" s="569">
        <v>24.742525215686069</v>
      </c>
      <c r="AA25" s="568"/>
      <c r="AB25" s="569">
        <v>20.182432591619801</v>
      </c>
      <c r="AC25" s="568"/>
      <c r="AD25" s="569">
        <v>18.318786568812634</v>
      </c>
      <c r="AE25" s="568"/>
      <c r="AF25" s="569">
        <v>11.414271255018859</v>
      </c>
      <c r="AG25" s="568"/>
      <c r="AH25" s="569">
        <v>8.3544007339164068</v>
      </c>
      <c r="AI25" s="568"/>
      <c r="AJ25" s="569">
        <v>10.719583597699279</v>
      </c>
      <c r="AK25" s="568"/>
      <c r="AL25" s="569">
        <v>7.3531116519366382</v>
      </c>
      <c r="AM25" s="568"/>
      <c r="AN25" s="569">
        <v>8.565370314830032</v>
      </c>
      <c r="AO25" s="568"/>
      <c r="AP25" s="569">
        <v>0.51855575228019601</v>
      </c>
      <c r="AQ25" s="568"/>
      <c r="AR25" s="569">
        <v>0.27322206516595582</v>
      </c>
      <c r="AS25" s="568"/>
      <c r="AT25" s="569">
        <v>0.47529260174578608</v>
      </c>
      <c r="AU25" s="568"/>
      <c r="AV25" s="569">
        <v>0.3026056568204365</v>
      </c>
      <c r="AW25" s="568"/>
      <c r="AX25" s="569">
        <v>0.41579095376755226</v>
      </c>
      <c r="AY25" s="568"/>
      <c r="AZ25" s="569">
        <v>0.25966080794664714</v>
      </c>
      <c r="BA25" s="568"/>
      <c r="BB25" s="569">
        <v>0.31194533075416847</v>
      </c>
      <c r="BC25" s="568"/>
      <c r="BD25" s="569">
        <v>0.34712905807533218</v>
      </c>
      <c r="BE25" s="568"/>
      <c r="BF25" s="569">
        <v>0.44699363203539738</v>
      </c>
      <c r="BG25" s="568"/>
      <c r="BH25" s="569">
        <v>0.29979215690207617</v>
      </c>
      <c r="BI25" s="568"/>
      <c r="BJ25" s="569" t="s">
        <v>700</v>
      </c>
      <c r="BK25" s="571"/>
      <c r="CJ25" s="303"/>
      <c r="CK25" s="303"/>
      <c r="CL25" s="303"/>
      <c r="CM25" s="304" t="s">
        <v>46</v>
      </c>
      <c r="CN25" s="303" t="s">
        <v>946</v>
      </c>
      <c r="CO25" s="303"/>
      <c r="CP25" s="303"/>
      <c r="CQ25" s="303"/>
      <c r="CR25" s="303"/>
      <c r="CS25" s="303"/>
      <c r="CT25" s="303"/>
    </row>
    <row r="26" spans="1:98" s="14" customFormat="1" ht="12.75" customHeight="1">
      <c r="A26" s="35"/>
      <c r="B26" s="204" t="str">
        <f>Parameters!Q25</f>
        <v>C25</v>
      </c>
      <c r="C26" s="205"/>
      <c r="D26" s="474" t="str">
        <f>Parameters!S25</f>
        <v>Manufacture of fabricated metal products, except machinery and equipment</v>
      </c>
      <c r="E26" s="473"/>
      <c r="F26" s="567">
        <v>14.123360520795314</v>
      </c>
      <c r="G26" s="568"/>
      <c r="H26" s="569">
        <v>16.697361988533721</v>
      </c>
      <c r="I26" s="568"/>
      <c r="J26" s="569">
        <v>16.358090078709267</v>
      </c>
      <c r="K26" s="568"/>
      <c r="L26" s="569">
        <v>17.071823650915018</v>
      </c>
      <c r="M26" s="568"/>
      <c r="N26" s="569">
        <v>13.086943896991242</v>
      </c>
      <c r="O26" s="568"/>
      <c r="P26" s="569">
        <v>10.53132283582916</v>
      </c>
      <c r="Q26" s="568"/>
      <c r="R26" s="569">
        <v>13.32307635449069</v>
      </c>
      <c r="S26" s="568"/>
      <c r="T26" s="569">
        <v>14.146660544916019</v>
      </c>
      <c r="U26" s="568"/>
      <c r="V26" s="569">
        <v>15.814865615084091</v>
      </c>
      <c r="W26" s="568"/>
      <c r="X26" s="569">
        <v>17.445657940606591</v>
      </c>
      <c r="Y26" s="568"/>
      <c r="Z26" s="569">
        <v>21.880399397368922</v>
      </c>
      <c r="AA26" s="568"/>
      <c r="AB26" s="569">
        <v>17.890797234333572</v>
      </c>
      <c r="AC26" s="568"/>
      <c r="AD26" s="569">
        <v>19.868764232590102</v>
      </c>
      <c r="AE26" s="568"/>
      <c r="AF26" s="569">
        <v>17.165706117298438</v>
      </c>
      <c r="AG26" s="568"/>
      <c r="AH26" s="569">
        <v>14.12963641429203</v>
      </c>
      <c r="AI26" s="568"/>
      <c r="AJ26" s="569">
        <v>18.445966692536786</v>
      </c>
      <c r="AK26" s="568"/>
      <c r="AL26" s="569">
        <v>16.91581866261939</v>
      </c>
      <c r="AM26" s="568"/>
      <c r="AN26" s="569">
        <v>18.246842672503416</v>
      </c>
      <c r="AO26" s="568"/>
      <c r="AP26" s="569">
        <v>2.8785795328960395</v>
      </c>
      <c r="AQ26" s="568" t="s">
        <v>1168</v>
      </c>
      <c r="AR26" s="569">
        <v>3.0789468986977959</v>
      </c>
      <c r="AS26" s="568"/>
      <c r="AT26" s="569">
        <v>4.4680963173529218</v>
      </c>
      <c r="AU26" s="568"/>
      <c r="AV26" s="569">
        <v>3.9169278643074579</v>
      </c>
      <c r="AW26" s="568"/>
      <c r="AX26" s="569">
        <v>4.1639505295872281</v>
      </c>
      <c r="AY26" s="568"/>
      <c r="AZ26" s="569">
        <v>4.9402680497157645</v>
      </c>
      <c r="BA26" s="568"/>
      <c r="BB26" s="569">
        <v>4.6420719758414446</v>
      </c>
      <c r="BC26" s="568"/>
      <c r="BD26" s="569">
        <v>4.7178110900119474</v>
      </c>
      <c r="BE26" s="568"/>
      <c r="BF26" s="569">
        <v>4.1913074223855169</v>
      </c>
      <c r="BG26" s="568"/>
      <c r="BH26" s="569">
        <v>4.1787842031992319</v>
      </c>
      <c r="BI26" s="568"/>
      <c r="BJ26" s="569" t="s">
        <v>700</v>
      </c>
      <c r="BK26" s="571"/>
      <c r="CJ26" s="303"/>
      <c r="CK26" s="303"/>
      <c r="CL26" s="303"/>
      <c r="CM26" s="304" t="s">
        <v>47</v>
      </c>
      <c r="CN26" s="303" t="s">
        <v>946</v>
      </c>
      <c r="CO26" s="303"/>
      <c r="CP26" s="303"/>
      <c r="CQ26" s="303"/>
      <c r="CR26" s="303"/>
      <c r="CS26" s="303"/>
      <c r="CT26" s="303"/>
    </row>
    <row r="27" spans="1:98" s="14" customFormat="1" ht="12.75" customHeight="1">
      <c r="A27" s="37"/>
      <c r="B27" s="209" t="str">
        <f>Parameters!Q26</f>
        <v>C26</v>
      </c>
      <c r="C27" s="210"/>
      <c r="D27" s="469" t="str">
        <f>Parameters!S26</f>
        <v>Manufacture of computer, electronic and optical products</v>
      </c>
      <c r="E27" s="475"/>
      <c r="F27" s="572">
        <v>0.32021381564980006</v>
      </c>
      <c r="G27" s="568"/>
      <c r="H27" s="573">
        <v>0.43875886718454854</v>
      </c>
      <c r="I27" s="568"/>
      <c r="J27" s="573">
        <v>0.54913777371924177</v>
      </c>
      <c r="K27" s="568"/>
      <c r="L27" s="573">
        <v>0.44445551575833003</v>
      </c>
      <c r="M27" s="568"/>
      <c r="N27" s="573">
        <v>4.5958163578405764E-2</v>
      </c>
      <c r="O27" s="568"/>
      <c r="P27" s="573">
        <v>0.68992975807326495</v>
      </c>
      <c r="Q27" s="568"/>
      <c r="R27" s="573">
        <v>0.71634616668314799</v>
      </c>
      <c r="S27" s="568"/>
      <c r="T27" s="573">
        <v>0.65241496222150086</v>
      </c>
      <c r="U27" s="568"/>
      <c r="V27" s="573">
        <v>0.77027747295750393</v>
      </c>
      <c r="W27" s="568"/>
      <c r="X27" s="573">
        <v>0.85598961379119209</v>
      </c>
      <c r="Y27" s="568"/>
      <c r="Z27" s="573">
        <v>1.400183350739191</v>
      </c>
      <c r="AA27" s="568"/>
      <c r="AB27" s="573">
        <v>2.0564057279647887</v>
      </c>
      <c r="AC27" s="568"/>
      <c r="AD27" s="573">
        <v>2.1127046038249158</v>
      </c>
      <c r="AE27" s="568"/>
      <c r="AF27" s="573">
        <v>2.3751585651583382</v>
      </c>
      <c r="AG27" s="568"/>
      <c r="AH27" s="573">
        <v>2.965384236574871</v>
      </c>
      <c r="AI27" s="568"/>
      <c r="AJ27" s="573">
        <v>7.5370249833309204</v>
      </c>
      <c r="AK27" s="568" t="s">
        <v>744</v>
      </c>
      <c r="AL27" s="573">
        <v>9.6145155932411228</v>
      </c>
      <c r="AM27" s="568"/>
      <c r="AN27" s="573">
        <v>6.8919965874058944</v>
      </c>
      <c r="AO27" s="568"/>
      <c r="AP27" s="573">
        <v>0.16172967875426333</v>
      </c>
      <c r="AQ27" s="568"/>
      <c r="AR27" s="573">
        <v>0.21171691511060745</v>
      </c>
      <c r="AS27" s="568"/>
      <c r="AT27" s="573">
        <v>0.23362860441095434</v>
      </c>
      <c r="AU27" s="568"/>
      <c r="AV27" s="573">
        <v>0.21958127716963591</v>
      </c>
      <c r="AW27" s="568"/>
      <c r="AX27" s="573">
        <v>0.25421291688705322</v>
      </c>
      <c r="AY27" s="568"/>
      <c r="AZ27" s="573">
        <v>0.31496549728814183</v>
      </c>
      <c r="BA27" s="568"/>
      <c r="BB27" s="573">
        <v>0.2966000925061964</v>
      </c>
      <c r="BC27" s="568"/>
      <c r="BD27" s="573">
        <v>0.32979135727358544</v>
      </c>
      <c r="BE27" s="568"/>
      <c r="BF27" s="573">
        <v>0.61373800092679143</v>
      </c>
      <c r="BG27" s="568"/>
      <c r="BH27" s="573">
        <v>0.29804106324894608</v>
      </c>
      <c r="BI27" s="568"/>
      <c r="BJ27" s="573" t="s">
        <v>700</v>
      </c>
      <c r="BK27" s="571"/>
      <c r="CJ27" s="303"/>
      <c r="CK27" s="303"/>
      <c r="CL27" s="303"/>
      <c r="CM27" s="304" t="s">
        <v>49</v>
      </c>
      <c r="CN27" s="303" t="s">
        <v>946</v>
      </c>
      <c r="CO27" s="303"/>
      <c r="CP27" s="303"/>
      <c r="CQ27" s="303"/>
      <c r="CR27" s="303"/>
      <c r="CS27" s="303"/>
      <c r="CT27" s="303"/>
    </row>
    <row r="28" spans="1:98" s="15" customFormat="1" ht="12.75" customHeight="1">
      <c r="A28" s="37"/>
      <c r="B28" s="209" t="str">
        <f>Parameters!Q27</f>
        <v>C27</v>
      </c>
      <c r="C28" s="210"/>
      <c r="D28" s="469" t="str">
        <f>Parameters!S27</f>
        <v>Manufacture of electrical equipment</v>
      </c>
      <c r="E28" s="475"/>
      <c r="F28" s="572">
        <v>2.5732357306254845</v>
      </c>
      <c r="G28" s="568"/>
      <c r="H28" s="573">
        <v>3.5621118665085012</v>
      </c>
      <c r="I28" s="568"/>
      <c r="J28" s="573">
        <v>3.4422327840666687</v>
      </c>
      <c r="K28" s="568"/>
      <c r="L28" s="573">
        <v>2.8900874823803706</v>
      </c>
      <c r="M28" s="568"/>
      <c r="N28" s="573">
        <v>1.7581138476981428</v>
      </c>
      <c r="O28" s="568"/>
      <c r="P28" s="573">
        <v>2.7423789881073035</v>
      </c>
      <c r="Q28" s="568"/>
      <c r="R28" s="573">
        <v>3.2910222015404069</v>
      </c>
      <c r="S28" s="568"/>
      <c r="T28" s="573">
        <v>2.7177484388572246</v>
      </c>
      <c r="U28" s="568"/>
      <c r="V28" s="573">
        <v>3.08620981624636</v>
      </c>
      <c r="W28" s="568"/>
      <c r="X28" s="573">
        <v>3.1402079005316486</v>
      </c>
      <c r="Y28" s="568"/>
      <c r="Z28" s="573">
        <v>4.39698868890956</v>
      </c>
      <c r="AA28" s="568"/>
      <c r="AB28" s="573">
        <v>3.4232988175461023</v>
      </c>
      <c r="AC28" s="568"/>
      <c r="AD28" s="573">
        <v>3.3873510010327905</v>
      </c>
      <c r="AE28" s="568"/>
      <c r="AF28" s="573">
        <v>2.9996653408113851</v>
      </c>
      <c r="AG28" s="568"/>
      <c r="AH28" s="573">
        <v>2.7168358029175108</v>
      </c>
      <c r="AI28" s="568"/>
      <c r="AJ28" s="573">
        <v>6.5265282395328557</v>
      </c>
      <c r="AK28" s="568"/>
      <c r="AL28" s="573">
        <v>5.4692864903245884</v>
      </c>
      <c r="AM28" s="568"/>
      <c r="AN28" s="573">
        <v>6.2960331208420417</v>
      </c>
      <c r="AO28" s="568"/>
      <c r="AP28" s="573">
        <v>0.4023445338556848</v>
      </c>
      <c r="AQ28" s="568"/>
      <c r="AR28" s="573">
        <v>0.35343296766727211</v>
      </c>
      <c r="AS28" s="568"/>
      <c r="AT28" s="573">
        <v>0.47813953493741856</v>
      </c>
      <c r="AU28" s="568"/>
      <c r="AV28" s="573">
        <v>0.57153944909180554</v>
      </c>
      <c r="AW28" s="568"/>
      <c r="AX28" s="573">
        <v>0.83987916482616531</v>
      </c>
      <c r="AY28" s="568"/>
      <c r="AZ28" s="573">
        <v>0.72401257236002892</v>
      </c>
      <c r="BA28" s="568"/>
      <c r="BB28" s="573">
        <v>0.82428032422649855</v>
      </c>
      <c r="BC28" s="568"/>
      <c r="BD28" s="573">
        <v>1.2582035143907502</v>
      </c>
      <c r="BE28" s="568"/>
      <c r="BF28" s="573">
        <v>0.59522072625840061</v>
      </c>
      <c r="BG28" s="568"/>
      <c r="BH28" s="573">
        <v>1.1519073655815188</v>
      </c>
      <c r="BI28" s="568"/>
      <c r="BJ28" s="573" t="s">
        <v>700</v>
      </c>
      <c r="BK28" s="571"/>
      <c r="CJ28" s="303"/>
      <c r="CK28" s="303"/>
      <c r="CL28" s="303"/>
      <c r="CM28" s="304" t="s">
        <v>51</v>
      </c>
      <c r="CN28" s="303" t="s">
        <v>946</v>
      </c>
      <c r="CO28" s="303"/>
      <c r="CP28" s="303"/>
      <c r="CQ28" s="303"/>
      <c r="CR28" s="303"/>
      <c r="CS28" s="303"/>
      <c r="CT28" s="303"/>
    </row>
    <row r="29" spans="1:98" s="15" customFormat="1" ht="12.75" customHeight="1">
      <c r="A29" s="37"/>
      <c r="B29" s="209" t="str">
        <f>Parameters!Q28</f>
        <v>C28</v>
      </c>
      <c r="C29" s="210"/>
      <c r="D29" s="469" t="str">
        <f>Parameters!S28</f>
        <v>Manufacture of machinery and equipment n.e.c.</v>
      </c>
      <c r="E29" s="475"/>
      <c r="F29" s="572">
        <v>7.14811930110079</v>
      </c>
      <c r="G29" s="568"/>
      <c r="H29" s="573">
        <v>6.3391235105497641</v>
      </c>
      <c r="I29" s="568"/>
      <c r="J29" s="573">
        <v>7.4444378358304277</v>
      </c>
      <c r="K29" s="568"/>
      <c r="L29" s="573">
        <v>7.8641587170395004</v>
      </c>
      <c r="M29" s="568"/>
      <c r="N29" s="573">
        <v>6.7758318562771258</v>
      </c>
      <c r="O29" s="568"/>
      <c r="P29" s="573">
        <v>6.610840845689598</v>
      </c>
      <c r="Q29" s="568"/>
      <c r="R29" s="573">
        <v>6.6810858266300652</v>
      </c>
      <c r="S29" s="568"/>
      <c r="T29" s="573">
        <v>7.8440817448575828</v>
      </c>
      <c r="U29" s="568"/>
      <c r="V29" s="573">
        <v>8.0405030575907368</v>
      </c>
      <c r="W29" s="568"/>
      <c r="X29" s="573">
        <v>9.8598492045304447</v>
      </c>
      <c r="Y29" s="568"/>
      <c r="Z29" s="573">
        <v>12.129341729985143</v>
      </c>
      <c r="AA29" s="568"/>
      <c r="AB29" s="573">
        <v>9.239873760578071</v>
      </c>
      <c r="AC29" s="568"/>
      <c r="AD29" s="573">
        <v>9.2272406420685869</v>
      </c>
      <c r="AE29" s="568"/>
      <c r="AF29" s="573">
        <v>7.9872644636633829</v>
      </c>
      <c r="AG29" s="568"/>
      <c r="AH29" s="573">
        <v>5.3413210410357266</v>
      </c>
      <c r="AI29" s="568"/>
      <c r="AJ29" s="573">
        <v>9.4713164419513429</v>
      </c>
      <c r="AK29" s="568"/>
      <c r="AL29" s="573">
        <v>8.8583634537373293</v>
      </c>
      <c r="AM29" s="568"/>
      <c r="AN29" s="573">
        <v>8.2707809889731596</v>
      </c>
      <c r="AO29" s="568"/>
      <c r="AP29" s="573">
        <v>0.57594693511196215</v>
      </c>
      <c r="AQ29" s="568"/>
      <c r="AR29" s="573">
        <v>1.063916982392813</v>
      </c>
      <c r="AS29" s="568" t="s">
        <v>748</v>
      </c>
      <c r="AT29" s="573">
        <v>0.6772101969776525</v>
      </c>
      <c r="AU29" s="568"/>
      <c r="AV29" s="573">
        <v>1.6759221554377952</v>
      </c>
      <c r="AW29" s="568" t="s">
        <v>748</v>
      </c>
      <c r="AX29" s="573">
        <v>0.94935020747887688</v>
      </c>
      <c r="AY29" s="568"/>
      <c r="AZ29" s="573">
        <v>1.1949272215383935</v>
      </c>
      <c r="BA29" s="568"/>
      <c r="BB29" s="573">
        <v>1.3310957180794323</v>
      </c>
      <c r="BC29" s="568"/>
      <c r="BD29" s="573">
        <v>1.2499849424050355</v>
      </c>
      <c r="BE29" s="568"/>
      <c r="BF29" s="573">
        <v>3.2838119949790534</v>
      </c>
      <c r="BG29" s="568" t="s">
        <v>749</v>
      </c>
      <c r="BH29" s="573">
        <v>1.4541148176661964</v>
      </c>
      <c r="BI29" s="568"/>
      <c r="BJ29" s="573" t="s">
        <v>700</v>
      </c>
      <c r="BK29" s="571"/>
      <c r="CJ29" s="303"/>
      <c r="CK29" s="303"/>
      <c r="CL29" s="303"/>
      <c r="CM29" s="304" t="s">
        <v>52</v>
      </c>
      <c r="CN29" s="303" t="s">
        <v>946</v>
      </c>
      <c r="CO29" s="303"/>
      <c r="CP29" s="303"/>
      <c r="CQ29" s="303"/>
      <c r="CR29" s="303"/>
      <c r="CS29" s="303"/>
      <c r="CT29" s="303"/>
    </row>
    <row r="30" spans="1:98" s="15" customFormat="1" ht="12.75" customHeight="1">
      <c r="A30" s="37"/>
      <c r="B30" s="209" t="str">
        <f>Parameters!Q29</f>
        <v>C29_C30</v>
      </c>
      <c r="C30" s="210"/>
      <c r="D30" s="469" t="str">
        <f>Parameters!S29</f>
        <v>Manufacture of motor vehicles, trailers, semi-trailers and of other transport equipment</v>
      </c>
      <c r="E30" s="470"/>
      <c r="F30" s="603"/>
      <c r="G30" s="594"/>
      <c r="H30" s="575"/>
      <c r="I30" s="594"/>
      <c r="J30" s="575"/>
      <c r="K30" s="594"/>
      <c r="L30" s="575"/>
      <c r="M30" s="594"/>
      <c r="N30" s="575"/>
      <c r="O30" s="594"/>
      <c r="P30" s="575"/>
      <c r="Q30" s="594"/>
      <c r="R30" s="575"/>
      <c r="S30" s="594"/>
      <c r="T30" s="575"/>
      <c r="U30" s="594"/>
      <c r="V30" s="575"/>
      <c r="W30" s="594"/>
      <c r="X30" s="575"/>
      <c r="Y30" s="594"/>
      <c r="Z30" s="575"/>
      <c r="AA30" s="594"/>
      <c r="AB30" s="575"/>
      <c r="AC30" s="594"/>
      <c r="AD30" s="575"/>
      <c r="AE30" s="594"/>
      <c r="AF30" s="575"/>
      <c r="AG30" s="594"/>
      <c r="AH30" s="575"/>
      <c r="AI30" s="594"/>
      <c r="AJ30" s="575"/>
      <c r="AK30" s="594"/>
      <c r="AL30" s="575"/>
      <c r="AM30" s="594"/>
      <c r="AN30" s="575"/>
      <c r="AO30" s="594"/>
      <c r="AP30" s="575"/>
      <c r="AQ30" s="594"/>
      <c r="AR30" s="575"/>
      <c r="AS30" s="594"/>
      <c r="AT30" s="575"/>
      <c r="AU30" s="594"/>
      <c r="AV30" s="575"/>
      <c r="AW30" s="594"/>
      <c r="AX30" s="575"/>
      <c r="AY30" s="594"/>
      <c r="AZ30" s="575"/>
      <c r="BA30" s="594"/>
      <c r="BB30" s="575"/>
      <c r="BC30" s="594"/>
      <c r="BD30" s="575"/>
      <c r="BE30" s="594"/>
      <c r="BF30" s="575"/>
      <c r="BG30" s="594"/>
      <c r="BH30" s="610"/>
      <c r="BI30" s="594"/>
      <c r="BJ30" s="575"/>
      <c r="BK30" s="598"/>
      <c r="CJ30" s="303"/>
      <c r="CK30" s="303"/>
      <c r="CL30" s="303"/>
      <c r="CM30" s="304"/>
      <c r="CN30" s="303"/>
      <c r="CO30" s="303"/>
      <c r="CP30" s="303"/>
      <c r="CQ30" s="303"/>
      <c r="CR30" s="303"/>
      <c r="CS30" s="303"/>
      <c r="CT30" s="303"/>
    </row>
    <row r="31" spans="1:98" s="15" customFormat="1" ht="12.75" customHeight="1">
      <c r="A31" s="35"/>
      <c r="B31" s="204" t="str">
        <f>Parameters!Q30</f>
        <v>C29</v>
      </c>
      <c r="C31" s="205"/>
      <c r="D31" s="471" t="str">
        <f>Parameters!S30</f>
        <v>Manufacture of motor vehicles, trailers and semi-trailers</v>
      </c>
      <c r="E31" s="472"/>
      <c r="F31" s="567">
        <v>3.3363912251216039</v>
      </c>
      <c r="G31" s="568"/>
      <c r="H31" s="569">
        <v>3.9805328993586615</v>
      </c>
      <c r="I31" s="568"/>
      <c r="J31" s="569">
        <v>5.0334778074971398</v>
      </c>
      <c r="K31" s="568"/>
      <c r="L31" s="569">
        <v>10.879020466518059</v>
      </c>
      <c r="M31" s="568" t="s">
        <v>575</v>
      </c>
      <c r="N31" s="569">
        <v>14.563599674575672</v>
      </c>
      <c r="O31" s="568"/>
      <c r="P31" s="569">
        <v>8.0206884382514954</v>
      </c>
      <c r="Q31" s="568"/>
      <c r="R31" s="569">
        <v>8.6982027544215992</v>
      </c>
      <c r="S31" s="568"/>
      <c r="T31" s="569">
        <v>10.218794538895962</v>
      </c>
      <c r="U31" s="568"/>
      <c r="V31" s="569">
        <v>13.760351619655262</v>
      </c>
      <c r="W31" s="568"/>
      <c r="X31" s="569">
        <v>17.877688778891528</v>
      </c>
      <c r="Y31" s="568"/>
      <c r="Z31" s="569">
        <v>22.645319543275587</v>
      </c>
      <c r="AA31" s="568"/>
      <c r="AB31" s="569">
        <v>19.845157787859208</v>
      </c>
      <c r="AC31" s="568"/>
      <c r="AD31" s="569">
        <v>20.293885264139426</v>
      </c>
      <c r="AE31" s="568"/>
      <c r="AF31" s="569">
        <v>17.639370625520954</v>
      </c>
      <c r="AG31" s="568"/>
      <c r="AH31" s="569">
        <v>12.829317659309375</v>
      </c>
      <c r="AI31" s="568"/>
      <c r="AJ31" s="569">
        <v>21.209868936026265</v>
      </c>
      <c r="AK31" s="568"/>
      <c r="AL31" s="569">
        <v>17.410577063595682</v>
      </c>
      <c r="AM31" s="568"/>
      <c r="AN31" s="569">
        <v>16.980741209460302</v>
      </c>
      <c r="AO31" s="568"/>
      <c r="AP31" s="569">
        <v>0.25990580433298494</v>
      </c>
      <c r="AQ31" s="568"/>
      <c r="AR31" s="569">
        <v>0.23253254471081852</v>
      </c>
      <c r="AS31" s="568"/>
      <c r="AT31" s="569">
        <v>0.24397408683625343</v>
      </c>
      <c r="AU31" s="568"/>
      <c r="AV31" s="569">
        <v>0.23248612208638389</v>
      </c>
      <c r="AW31" s="568"/>
      <c r="AX31" s="569">
        <v>0.40198636339798594</v>
      </c>
      <c r="AY31" s="568"/>
      <c r="AZ31" s="569">
        <v>0.32222831146511061</v>
      </c>
      <c r="BA31" s="568"/>
      <c r="BB31" s="569">
        <v>0.65447708177965147</v>
      </c>
      <c r="BC31" s="568"/>
      <c r="BD31" s="569">
        <v>0.58341709726990609</v>
      </c>
      <c r="BE31" s="568"/>
      <c r="BF31" s="569">
        <v>0.42394433741704479</v>
      </c>
      <c r="BG31" s="568"/>
      <c r="BH31" s="569">
        <v>0.4241144919813708</v>
      </c>
      <c r="BI31" s="568"/>
      <c r="BJ31" s="569" t="s">
        <v>700</v>
      </c>
      <c r="BK31" s="571"/>
      <c r="CJ31" s="303"/>
      <c r="CK31" s="303"/>
      <c r="CL31" s="303"/>
      <c r="CM31" s="304" t="s">
        <v>251</v>
      </c>
      <c r="CN31" s="303" t="s">
        <v>946</v>
      </c>
      <c r="CO31" s="303"/>
      <c r="CP31" s="303"/>
      <c r="CQ31" s="303"/>
      <c r="CR31" s="303"/>
      <c r="CS31" s="303"/>
      <c r="CT31" s="303"/>
    </row>
    <row r="32" spans="1:98" s="15" customFormat="1" ht="12.75" customHeight="1">
      <c r="A32" s="35"/>
      <c r="B32" s="204" t="str">
        <f>Parameters!Q31</f>
        <v>C30</v>
      </c>
      <c r="C32" s="205"/>
      <c r="D32" s="471" t="str">
        <f>Parameters!S31</f>
        <v>Manufacture of other transport equipment</v>
      </c>
      <c r="E32" s="472"/>
      <c r="F32" s="567">
        <v>1.2961183724891225</v>
      </c>
      <c r="G32" s="568"/>
      <c r="H32" s="569">
        <v>1.0237706900972796</v>
      </c>
      <c r="I32" s="568"/>
      <c r="J32" s="569">
        <v>1.157295027791486</v>
      </c>
      <c r="K32" s="568"/>
      <c r="L32" s="569">
        <v>1.0165018734929108</v>
      </c>
      <c r="M32" s="568"/>
      <c r="N32" s="569">
        <v>0.56434341238824959</v>
      </c>
      <c r="O32" s="568"/>
      <c r="P32" s="569">
        <v>0.69951778250538876</v>
      </c>
      <c r="Q32" s="568"/>
      <c r="R32" s="569">
        <v>0.99462449843691492</v>
      </c>
      <c r="S32" s="568"/>
      <c r="T32" s="569">
        <v>0.83752476301053791</v>
      </c>
      <c r="U32" s="568"/>
      <c r="V32" s="569">
        <v>0.90249773560347091</v>
      </c>
      <c r="W32" s="568"/>
      <c r="X32" s="569">
        <v>0.90810706260135721</v>
      </c>
      <c r="Y32" s="568"/>
      <c r="Z32" s="569">
        <v>0.97289211164686706</v>
      </c>
      <c r="AA32" s="568"/>
      <c r="AB32" s="569">
        <v>0.68883862798427187</v>
      </c>
      <c r="AC32" s="568"/>
      <c r="AD32" s="569">
        <v>0.76411892071396992</v>
      </c>
      <c r="AE32" s="568"/>
      <c r="AF32" s="569">
        <v>0.75529070937039178</v>
      </c>
      <c r="AG32" s="568"/>
      <c r="AH32" s="569">
        <v>0.74346005098197321</v>
      </c>
      <c r="AI32" s="568"/>
      <c r="AJ32" s="569">
        <v>1.7177564420922662</v>
      </c>
      <c r="AK32" s="568"/>
      <c r="AL32" s="569">
        <v>1.0664611366073491</v>
      </c>
      <c r="AM32" s="568"/>
      <c r="AN32" s="569">
        <v>1.1957777739885813</v>
      </c>
      <c r="AO32" s="568"/>
      <c r="AP32" s="569">
        <v>6.8372356340650156E-2</v>
      </c>
      <c r="AQ32" s="568"/>
      <c r="AR32" s="569">
        <v>0.2240886339042234</v>
      </c>
      <c r="AS32" s="568"/>
      <c r="AT32" s="569">
        <v>4.6588630224966676E-2</v>
      </c>
      <c r="AU32" s="568"/>
      <c r="AV32" s="569">
        <v>5.5296665563374987E-2</v>
      </c>
      <c r="AW32" s="568"/>
      <c r="AX32" s="569">
        <v>9.6988340618046731E-2</v>
      </c>
      <c r="AY32" s="568"/>
      <c r="AZ32" s="569">
        <v>6.1593714196941568E-2</v>
      </c>
      <c r="BA32" s="568"/>
      <c r="BB32" s="569">
        <v>6.1326952814699513E-2</v>
      </c>
      <c r="BC32" s="568"/>
      <c r="BD32" s="569">
        <v>6.1688192341153567E-2</v>
      </c>
      <c r="BE32" s="568"/>
      <c r="BF32" s="569">
        <v>4.5420731818526863E-2</v>
      </c>
      <c r="BG32" s="568"/>
      <c r="BH32" s="569">
        <v>8.2718361486213768E-2</v>
      </c>
      <c r="BI32" s="568"/>
      <c r="BJ32" s="569" t="s">
        <v>700</v>
      </c>
      <c r="BK32" s="571"/>
      <c r="CJ32" s="303"/>
      <c r="CK32" s="303"/>
      <c r="CL32" s="303"/>
      <c r="CM32" s="304" t="s">
        <v>252</v>
      </c>
      <c r="CN32" s="303" t="s">
        <v>946</v>
      </c>
      <c r="CO32" s="303"/>
      <c r="CP32" s="303"/>
      <c r="CQ32" s="303"/>
      <c r="CR32" s="303"/>
      <c r="CS32" s="303"/>
      <c r="CT32" s="303"/>
    </row>
    <row r="33" spans="1:98" s="15" customFormat="1" ht="25.5" customHeight="1">
      <c r="A33" s="37"/>
      <c r="B33" s="209" t="str">
        <f>Parameters!Q32</f>
        <v>C31-C33</v>
      </c>
      <c r="C33" s="210"/>
      <c r="D33" s="469" t="str">
        <f>Parameters!S32</f>
        <v>Manufacture of furniture; jewellery, musical instruments, toys; repair and installation of machinery and equipment</v>
      </c>
      <c r="E33" s="470"/>
      <c r="F33" s="603"/>
      <c r="G33" s="594"/>
      <c r="H33" s="575"/>
      <c r="I33" s="594"/>
      <c r="J33" s="575"/>
      <c r="K33" s="594"/>
      <c r="L33" s="575"/>
      <c r="M33" s="594"/>
      <c r="N33" s="575"/>
      <c r="O33" s="594"/>
      <c r="P33" s="575"/>
      <c r="Q33" s="594"/>
      <c r="R33" s="575"/>
      <c r="S33" s="594"/>
      <c r="T33" s="575"/>
      <c r="U33" s="594"/>
      <c r="V33" s="575"/>
      <c r="W33" s="594"/>
      <c r="X33" s="575"/>
      <c r="Y33" s="594"/>
      <c r="Z33" s="575"/>
      <c r="AA33" s="594"/>
      <c r="AB33" s="575"/>
      <c r="AC33" s="594"/>
      <c r="AD33" s="575"/>
      <c r="AE33" s="594"/>
      <c r="AF33" s="575"/>
      <c r="AG33" s="594"/>
      <c r="AH33" s="575"/>
      <c r="AI33" s="594"/>
      <c r="AJ33" s="575"/>
      <c r="AK33" s="594"/>
      <c r="AL33" s="575"/>
      <c r="AM33" s="594"/>
      <c r="AN33" s="575"/>
      <c r="AO33" s="594"/>
      <c r="AP33" s="575"/>
      <c r="AQ33" s="594"/>
      <c r="AR33" s="575"/>
      <c r="AS33" s="594"/>
      <c r="AT33" s="575"/>
      <c r="AU33" s="594"/>
      <c r="AV33" s="575"/>
      <c r="AW33" s="594"/>
      <c r="AX33" s="575"/>
      <c r="AY33" s="594"/>
      <c r="AZ33" s="575"/>
      <c r="BA33" s="594"/>
      <c r="BB33" s="575"/>
      <c r="BC33" s="594"/>
      <c r="BD33" s="575"/>
      <c r="BE33" s="594"/>
      <c r="BF33" s="575"/>
      <c r="BG33" s="594"/>
      <c r="BH33" s="610"/>
      <c r="BI33" s="594"/>
      <c r="BJ33" s="575"/>
      <c r="BK33" s="598"/>
      <c r="CJ33" s="303"/>
      <c r="CK33" s="303"/>
      <c r="CL33" s="303"/>
      <c r="CM33" s="304"/>
      <c r="CN33" s="303"/>
      <c r="CO33" s="303"/>
      <c r="CP33" s="303"/>
      <c r="CQ33" s="303"/>
      <c r="CR33" s="303"/>
      <c r="CS33" s="303"/>
      <c r="CT33" s="303"/>
    </row>
    <row r="34" spans="1:98" s="15" customFormat="1" ht="12.75" customHeight="1">
      <c r="A34" s="35"/>
      <c r="B34" s="204" t="str">
        <f>Parameters!Q33</f>
        <v>C31_C32</v>
      </c>
      <c r="C34" s="205"/>
      <c r="D34" s="471" t="str">
        <f>Parameters!S33</f>
        <v>Manufacture of furniture; other manufacturing</v>
      </c>
      <c r="E34" s="472"/>
      <c r="F34" s="567">
        <v>3.7400849071081219</v>
      </c>
      <c r="G34" s="568"/>
      <c r="H34" s="569">
        <v>4.489576929316466</v>
      </c>
      <c r="I34" s="568"/>
      <c r="J34" s="569">
        <v>4.1915235781134852</v>
      </c>
      <c r="K34" s="568"/>
      <c r="L34" s="569">
        <v>3.9806652751663365</v>
      </c>
      <c r="M34" s="568"/>
      <c r="N34" s="569">
        <v>1.5257539399166384</v>
      </c>
      <c r="O34" s="568"/>
      <c r="P34" s="569">
        <v>3.0944838853380712</v>
      </c>
      <c r="Q34" s="568"/>
      <c r="R34" s="569">
        <v>4.2581797464828934</v>
      </c>
      <c r="S34" s="568"/>
      <c r="T34" s="569">
        <v>6.1897438049387761</v>
      </c>
      <c r="U34" s="568"/>
      <c r="V34" s="569">
        <v>5.8496133055470665</v>
      </c>
      <c r="W34" s="568"/>
      <c r="X34" s="569">
        <v>6.2960334877437845</v>
      </c>
      <c r="Y34" s="568"/>
      <c r="Z34" s="569">
        <v>8.2850227282080606</v>
      </c>
      <c r="AA34" s="568"/>
      <c r="AB34" s="569">
        <v>6.5982922040262491</v>
      </c>
      <c r="AC34" s="568"/>
      <c r="AD34" s="569">
        <v>5.5418629555298784</v>
      </c>
      <c r="AE34" s="568"/>
      <c r="AF34" s="569">
        <v>4.0658152488937063</v>
      </c>
      <c r="AG34" s="568"/>
      <c r="AH34" s="569">
        <v>4.2521164372712112</v>
      </c>
      <c r="AI34" s="568"/>
      <c r="AJ34" s="569">
        <v>5.9286363290582607</v>
      </c>
      <c r="AK34" s="568"/>
      <c r="AL34" s="569">
        <v>4.313855641260977</v>
      </c>
      <c r="AM34" s="568"/>
      <c r="AN34" s="569">
        <v>3.8777967469002506</v>
      </c>
      <c r="AO34" s="568"/>
      <c r="AP34" s="569">
        <v>0.54949798414361872</v>
      </c>
      <c r="AQ34" s="568"/>
      <c r="AR34" s="569">
        <v>0.51281716499055674</v>
      </c>
      <c r="AS34" s="568"/>
      <c r="AT34" s="569">
        <v>1.2007393558222061</v>
      </c>
      <c r="AU34" s="568" t="s">
        <v>748</v>
      </c>
      <c r="AV34" s="569">
        <v>0.7318693805690949</v>
      </c>
      <c r="AW34" s="568"/>
      <c r="AX34" s="569">
        <v>0.8186804141669255</v>
      </c>
      <c r="AY34" s="568"/>
      <c r="AZ34" s="569">
        <v>0.78499037445751285</v>
      </c>
      <c r="BA34" s="568"/>
      <c r="BB34" s="569">
        <v>0.85539266570530381</v>
      </c>
      <c r="BC34" s="568"/>
      <c r="BD34" s="569">
        <v>0.83875843664648941</v>
      </c>
      <c r="BE34" s="568"/>
      <c r="BF34" s="569">
        <v>0.73475233816232099</v>
      </c>
      <c r="BG34" s="568"/>
      <c r="BH34" s="569">
        <v>0.70807816527433975</v>
      </c>
      <c r="BI34" s="568"/>
      <c r="BJ34" s="569" t="s">
        <v>700</v>
      </c>
      <c r="BK34" s="571"/>
      <c r="CJ34" s="303"/>
      <c r="CK34" s="303"/>
      <c r="CL34" s="303"/>
      <c r="CM34" s="304" t="s">
        <v>952</v>
      </c>
      <c r="CN34" s="303" t="s">
        <v>946</v>
      </c>
      <c r="CO34" s="303"/>
      <c r="CP34" s="303"/>
      <c r="CQ34" s="303"/>
      <c r="CR34" s="303"/>
      <c r="CS34" s="303"/>
      <c r="CT34" s="303"/>
    </row>
    <row r="35" spans="1:98" s="14" customFormat="1" ht="12.75" customHeight="1">
      <c r="A35" s="35"/>
      <c r="B35" s="204" t="str">
        <f>Parameters!Q34</f>
        <v>C33</v>
      </c>
      <c r="C35" s="205"/>
      <c r="D35" s="474" t="str">
        <f>Parameters!S34</f>
        <v>Repair and installation of machinery and equipment</v>
      </c>
      <c r="E35" s="473"/>
      <c r="F35" s="567">
        <v>7.2727161165287271</v>
      </c>
      <c r="G35" s="568"/>
      <c r="H35" s="569">
        <v>7.7998585530373843</v>
      </c>
      <c r="I35" s="568"/>
      <c r="J35" s="569">
        <v>7.7452376028469372</v>
      </c>
      <c r="K35" s="568"/>
      <c r="L35" s="569">
        <v>8.3925481641641095</v>
      </c>
      <c r="M35" s="568"/>
      <c r="N35" s="569">
        <v>6.8360627414637323</v>
      </c>
      <c r="O35" s="568"/>
      <c r="P35" s="569">
        <v>6.0010832919104775</v>
      </c>
      <c r="Q35" s="568"/>
      <c r="R35" s="569">
        <v>7.1422098633978353</v>
      </c>
      <c r="S35" s="568"/>
      <c r="T35" s="569">
        <v>7.1964131877845192</v>
      </c>
      <c r="U35" s="568"/>
      <c r="V35" s="569">
        <v>7.9902593577852699</v>
      </c>
      <c r="W35" s="568"/>
      <c r="X35" s="569">
        <v>8.6290351104075622</v>
      </c>
      <c r="Y35" s="568"/>
      <c r="Z35" s="569">
        <v>9.9117801883135783</v>
      </c>
      <c r="AA35" s="568"/>
      <c r="AB35" s="569">
        <v>7.7923690272522146</v>
      </c>
      <c r="AC35" s="568"/>
      <c r="AD35" s="569">
        <v>7.5096752268823792</v>
      </c>
      <c r="AE35" s="568"/>
      <c r="AF35" s="569">
        <v>5.9360974591995959</v>
      </c>
      <c r="AG35" s="568"/>
      <c r="AH35" s="569">
        <v>5.0900172921734512</v>
      </c>
      <c r="AI35" s="568"/>
      <c r="AJ35" s="569">
        <v>6.2114081748292795</v>
      </c>
      <c r="AK35" s="568"/>
      <c r="AL35" s="569">
        <v>5.8430677822902339</v>
      </c>
      <c r="AM35" s="568"/>
      <c r="AN35" s="569">
        <v>5.0711906670225773</v>
      </c>
      <c r="AO35" s="568"/>
      <c r="AP35" s="569">
        <v>0.72712686606390609</v>
      </c>
      <c r="AQ35" s="568"/>
      <c r="AR35" s="569">
        <v>0.83051986479612483</v>
      </c>
      <c r="AS35" s="568"/>
      <c r="AT35" s="569">
        <v>1.1672335173106081</v>
      </c>
      <c r="AU35" s="568"/>
      <c r="AV35" s="569">
        <v>1.1252932527920461</v>
      </c>
      <c r="AW35" s="568"/>
      <c r="AX35" s="569">
        <v>1.3125923367267001</v>
      </c>
      <c r="AY35" s="568"/>
      <c r="AZ35" s="569">
        <v>1.1864073422137211</v>
      </c>
      <c r="BA35" s="568"/>
      <c r="BB35" s="569">
        <v>1.322080345406454</v>
      </c>
      <c r="BC35" s="568"/>
      <c r="BD35" s="569">
        <v>1.4233201423355568</v>
      </c>
      <c r="BE35" s="568"/>
      <c r="BF35" s="569">
        <v>1.1974087999581402</v>
      </c>
      <c r="BG35" s="568"/>
      <c r="BH35" s="569">
        <v>1.2204581998615713</v>
      </c>
      <c r="BI35" s="568"/>
      <c r="BJ35" s="569" t="s">
        <v>700</v>
      </c>
      <c r="BK35" s="571"/>
      <c r="CJ35" s="303"/>
      <c r="CK35" s="303"/>
      <c r="CL35" s="303"/>
      <c r="CM35" s="304" t="s">
        <v>255</v>
      </c>
      <c r="CN35" s="303" t="s">
        <v>946</v>
      </c>
      <c r="CO35" s="303"/>
      <c r="CP35" s="303"/>
      <c r="CQ35" s="303"/>
      <c r="CR35" s="303"/>
      <c r="CS35" s="303"/>
      <c r="CT35" s="303"/>
    </row>
    <row r="36" spans="1:98" s="13" customFormat="1" ht="12.75" customHeight="1">
      <c r="A36" s="36"/>
      <c r="B36" s="207" t="str">
        <f>Parameters!Q35</f>
        <v>D</v>
      </c>
      <c r="C36" s="208"/>
      <c r="D36" s="479" t="str">
        <f>Parameters!S35</f>
        <v>Electricity, gas, steam and air conditioning supply</v>
      </c>
      <c r="E36" s="472"/>
      <c r="F36" s="564">
        <v>24.944918729554093</v>
      </c>
      <c r="G36" s="568"/>
      <c r="H36" s="565">
        <v>28.925299417191251</v>
      </c>
      <c r="I36" s="568"/>
      <c r="J36" s="565">
        <v>24.934447186095859</v>
      </c>
      <c r="K36" s="568"/>
      <c r="L36" s="565">
        <v>25.29973498024324</v>
      </c>
      <c r="M36" s="568"/>
      <c r="N36" s="565">
        <v>28.262442468587068</v>
      </c>
      <c r="O36" s="568"/>
      <c r="P36" s="565">
        <v>20.715481048308156</v>
      </c>
      <c r="Q36" s="568"/>
      <c r="R36" s="565">
        <v>17.195497670734444</v>
      </c>
      <c r="S36" s="568"/>
      <c r="T36" s="565">
        <v>22.291879818958112</v>
      </c>
      <c r="U36" s="568"/>
      <c r="V36" s="565">
        <v>24.750927854203763</v>
      </c>
      <c r="W36" s="568"/>
      <c r="X36" s="565">
        <v>27.831121973300412</v>
      </c>
      <c r="Y36" s="568"/>
      <c r="Z36" s="565">
        <v>28.243561819868052</v>
      </c>
      <c r="AA36" s="568"/>
      <c r="AB36" s="565">
        <v>27.452567889031929</v>
      </c>
      <c r="AC36" s="568"/>
      <c r="AD36" s="565">
        <v>32.37109171045249</v>
      </c>
      <c r="AE36" s="568"/>
      <c r="AF36" s="565">
        <v>27.67960479177825</v>
      </c>
      <c r="AG36" s="568"/>
      <c r="AH36" s="565">
        <v>20.188060974433625</v>
      </c>
      <c r="AI36" s="568"/>
      <c r="AJ36" s="565">
        <v>24.311689126319052</v>
      </c>
      <c r="AK36" s="568"/>
      <c r="AL36" s="565">
        <v>21.373930501658915</v>
      </c>
      <c r="AM36" s="568"/>
      <c r="AN36" s="565">
        <v>20.118860924035424</v>
      </c>
      <c r="AO36" s="568"/>
      <c r="AP36" s="565">
        <v>0.15032798605563874</v>
      </c>
      <c r="AQ36" s="568"/>
      <c r="AR36" s="565">
        <v>0.18886991693303826</v>
      </c>
      <c r="AS36" s="568"/>
      <c r="AT36" s="565">
        <v>0.22953181974357056</v>
      </c>
      <c r="AU36" s="568"/>
      <c r="AV36" s="565">
        <v>0.22578011657260397</v>
      </c>
      <c r="AW36" s="568"/>
      <c r="AX36" s="565">
        <v>0.29354385746771583</v>
      </c>
      <c r="AY36" s="568"/>
      <c r="AZ36" s="565">
        <v>0.28825916723253731</v>
      </c>
      <c r="BA36" s="568"/>
      <c r="BB36" s="565">
        <v>0.3509541680267439</v>
      </c>
      <c r="BC36" s="568"/>
      <c r="BD36" s="565">
        <v>0.30934480639562079</v>
      </c>
      <c r="BE36" s="568"/>
      <c r="BF36" s="565">
        <v>0.29514581534756401</v>
      </c>
      <c r="BG36" s="568"/>
      <c r="BH36" s="565">
        <v>0.28004676180268173</v>
      </c>
      <c r="BI36" s="568"/>
      <c r="BJ36" s="565" t="s">
        <v>700</v>
      </c>
      <c r="BK36" s="571"/>
      <c r="CJ36" s="303"/>
      <c r="CK36" s="303"/>
      <c r="CL36" s="303"/>
      <c r="CM36" s="304" t="s">
        <v>59</v>
      </c>
      <c r="CN36" s="303" t="s">
        <v>946</v>
      </c>
      <c r="CO36" s="303"/>
      <c r="CP36" s="303"/>
      <c r="CQ36" s="303"/>
      <c r="CR36" s="303"/>
      <c r="CS36" s="303"/>
      <c r="CT36" s="303"/>
    </row>
    <row r="37" spans="1:98" s="13" customFormat="1">
      <c r="A37" s="36"/>
      <c r="B37" s="207" t="str">
        <f>Parameters!Q36</f>
        <v>E</v>
      </c>
      <c r="C37" s="208"/>
      <c r="D37" s="479" t="str">
        <f>Parameters!S36</f>
        <v>Water supply; sewerage, waste management and remediation activities</v>
      </c>
      <c r="E37" s="481"/>
      <c r="F37" s="564">
        <v>14.641332279979618</v>
      </c>
      <c r="G37" s="568"/>
      <c r="H37" s="565">
        <v>16.495023348224855</v>
      </c>
      <c r="I37" s="568"/>
      <c r="J37" s="565">
        <v>13.961793632003626</v>
      </c>
      <c r="K37" s="568"/>
      <c r="L37" s="565">
        <v>14.47098215872926</v>
      </c>
      <c r="M37" s="568"/>
      <c r="N37" s="565">
        <v>14.09448769809401</v>
      </c>
      <c r="O37" s="568"/>
      <c r="P37" s="565">
        <v>10.835764369463362</v>
      </c>
      <c r="Q37" s="568"/>
      <c r="R37" s="565">
        <v>11.597659205009652</v>
      </c>
      <c r="S37" s="568"/>
      <c r="T37" s="565">
        <v>12.653292470785345</v>
      </c>
      <c r="U37" s="568"/>
      <c r="V37" s="565">
        <v>12.440230730528576</v>
      </c>
      <c r="W37" s="568"/>
      <c r="X37" s="565">
        <v>12.20664990708671</v>
      </c>
      <c r="Y37" s="568"/>
      <c r="Z37" s="565">
        <v>13.852516980537834</v>
      </c>
      <c r="AA37" s="568"/>
      <c r="AB37" s="565">
        <v>10.750978116227333</v>
      </c>
      <c r="AC37" s="568"/>
      <c r="AD37" s="565">
        <v>20.242040071575303</v>
      </c>
      <c r="AE37" s="568"/>
      <c r="AF37" s="565">
        <v>14.945312207233515</v>
      </c>
      <c r="AG37" s="568"/>
      <c r="AH37" s="565">
        <v>10.45441352701063</v>
      </c>
      <c r="AI37" s="568"/>
      <c r="AJ37" s="565">
        <v>8.3375946289058209</v>
      </c>
      <c r="AK37" s="568"/>
      <c r="AL37" s="565">
        <v>5.325941009925609</v>
      </c>
      <c r="AM37" s="568"/>
      <c r="AN37" s="565">
        <v>5.3615081299905558</v>
      </c>
      <c r="AO37" s="568"/>
      <c r="AP37" s="565">
        <v>1.0954576928113293</v>
      </c>
      <c r="AQ37" s="568"/>
      <c r="AR37" s="565">
        <v>0.86177887617509086</v>
      </c>
      <c r="AS37" s="568"/>
      <c r="AT37" s="565">
        <v>1.2472445207164589</v>
      </c>
      <c r="AU37" s="568"/>
      <c r="AV37" s="565">
        <v>1.4883350523998202</v>
      </c>
      <c r="AW37" s="568"/>
      <c r="AX37" s="565">
        <v>1.3127232267933731</v>
      </c>
      <c r="AY37" s="568"/>
      <c r="AZ37" s="565">
        <v>1.498328827491185</v>
      </c>
      <c r="BA37" s="568"/>
      <c r="BB37" s="565">
        <v>1.6337739317177453</v>
      </c>
      <c r="BC37" s="568"/>
      <c r="BD37" s="565">
        <v>1.3669509543454084</v>
      </c>
      <c r="BE37" s="568"/>
      <c r="BF37" s="565">
        <v>2.083671668176633</v>
      </c>
      <c r="BG37" s="568"/>
      <c r="BH37" s="565">
        <v>1.8391611544910615</v>
      </c>
      <c r="BI37" s="568"/>
      <c r="BJ37" s="565" t="s">
        <v>700</v>
      </c>
      <c r="BK37" s="571"/>
      <c r="CJ37" s="303"/>
      <c r="CK37" s="303"/>
      <c r="CL37" s="303"/>
      <c r="CM37" s="304" t="s">
        <v>68</v>
      </c>
      <c r="CN37" s="303" t="s">
        <v>946</v>
      </c>
      <c r="CO37" s="303"/>
      <c r="CP37" s="303"/>
      <c r="CQ37" s="303"/>
      <c r="CR37" s="303"/>
      <c r="CS37" s="303"/>
      <c r="CT37" s="303"/>
    </row>
    <row r="38" spans="1:98" s="14" customFormat="1" ht="12.75" customHeight="1">
      <c r="A38" s="35"/>
      <c r="B38" s="204" t="str">
        <f>Parameters!Q37</f>
        <v>E36</v>
      </c>
      <c r="C38" s="205"/>
      <c r="D38" s="474" t="str">
        <f>Parameters!S37</f>
        <v>Water collection, treatment and supply</v>
      </c>
      <c r="E38" s="473"/>
      <c r="F38" s="567">
        <v>9.2636185552954924</v>
      </c>
      <c r="G38" s="568"/>
      <c r="H38" s="569">
        <v>9.7903480496778137</v>
      </c>
      <c r="I38" s="568"/>
      <c r="J38" s="569">
        <v>9.1108838634169906</v>
      </c>
      <c r="K38" s="568"/>
      <c r="L38" s="569">
        <v>9.0146339853855526</v>
      </c>
      <c r="M38" s="568"/>
      <c r="N38" s="569">
        <v>9.0586427950180681</v>
      </c>
      <c r="O38" s="568"/>
      <c r="P38" s="569">
        <v>5.9082284644500582</v>
      </c>
      <c r="Q38" s="568"/>
      <c r="R38" s="569">
        <v>5.8667953320495299</v>
      </c>
      <c r="S38" s="568"/>
      <c r="T38" s="569">
        <v>6.645540702268466</v>
      </c>
      <c r="U38" s="568"/>
      <c r="V38" s="569">
        <v>6.8528792048793115</v>
      </c>
      <c r="W38" s="568"/>
      <c r="X38" s="569">
        <v>7.7869168647747609</v>
      </c>
      <c r="Y38" s="568"/>
      <c r="Z38" s="569">
        <v>8.0817952946553699</v>
      </c>
      <c r="AA38" s="568"/>
      <c r="AB38" s="569">
        <v>5.9380007140506992</v>
      </c>
      <c r="AC38" s="568"/>
      <c r="AD38" s="569">
        <v>11.292985529067868</v>
      </c>
      <c r="AE38" s="568" t="s">
        <v>746</v>
      </c>
      <c r="AF38" s="569">
        <v>7.6180955848784766</v>
      </c>
      <c r="AG38" s="568"/>
      <c r="AH38" s="569">
        <v>5.1450657082252809</v>
      </c>
      <c r="AI38" s="568"/>
      <c r="AJ38" s="569">
        <v>3.6832707603180057</v>
      </c>
      <c r="AK38" s="568"/>
      <c r="AL38" s="569">
        <v>2.3604827877601364</v>
      </c>
      <c r="AM38" s="568"/>
      <c r="AN38" s="569">
        <v>2.1838395107193938</v>
      </c>
      <c r="AO38" s="568"/>
      <c r="AP38" s="569">
        <v>0.37950210207411006</v>
      </c>
      <c r="AQ38" s="568" t="s">
        <v>1168</v>
      </c>
      <c r="AR38" s="569">
        <v>0.238031310517336</v>
      </c>
      <c r="AS38" s="568"/>
      <c r="AT38" s="569">
        <v>0.37474135449608037</v>
      </c>
      <c r="AU38" s="568"/>
      <c r="AV38" s="569">
        <v>0.34616694742690612</v>
      </c>
      <c r="AW38" s="568"/>
      <c r="AX38" s="569">
        <v>0.40708425857619168</v>
      </c>
      <c r="AY38" s="568"/>
      <c r="AZ38" s="569">
        <v>0.34752208273000157</v>
      </c>
      <c r="BA38" s="568"/>
      <c r="BB38" s="569">
        <v>0.44669453182632018</v>
      </c>
      <c r="BC38" s="568"/>
      <c r="BD38" s="569">
        <v>0.39041260438635</v>
      </c>
      <c r="BE38" s="568"/>
      <c r="BF38" s="569">
        <v>0.36257210862595213</v>
      </c>
      <c r="BG38" s="568"/>
      <c r="BH38" s="569">
        <v>0.36541864573239419</v>
      </c>
      <c r="BI38" s="568"/>
      <c r="BJ38" s="569" t="s">
        <v>700</v>
      </c>
      <c r="BK38" s="571"/>
      <c r="CJ38" s="303"/>
      <c r="CK38" s="303"/>
      <c r="CL38" s="303"/>
      <c r="CM38" s="304" t="s">
        <v>258</v>
      </c>
      <c r="CN38" s="303" t="s">
        <v>946</v>
      </c>
      <c r="CO38" s="303"/>
      <c r="CP38" s="303"/>
      <c r="CQ38" s="303"/>
      <c r="CR38" s="303"/>
      <c r="CS38" s="303"/>
      <c r="CT38" s="303"/>
    </row>
    <row r="39" spans="1:98" s="14" customFormat="1" ht="12.75" customHeight="1">
      <c r="A39" s="35"/>
      <c r="B39" s="204" t="str">
        <f>Parameters!Q38</f>
        <v>E37-E39</v>
      </c>
      <c r="C39" s="205"/>
      <c r="D39" s="474" t="str">
        <f>Parameters!S38</f>
        <v>Sewerage, waste management, remediation activities</v>
      </c>
      <c r="E39" s="473"/>
      <c r="F39" s="567">
        <v>5.377713724684126</v>
      </c>
      <c r="G39" s="568"/>
      <c r="H39" s="569">
        <v>6.7046752985470413</v>
      </c>
      <c r="I39" s="568"/>
      <c r="J39" s="569">
        <v>4.8509097685866358</v>
      </c>
      <c r="K39" s="568"/>
      <c r="L39" s="569">
        <v>5.4563481733437076</v>
      </c>
      <c r="M39" s="568"/>
      <c r="N39" s="569">
        <v>5.0358449030759411</v>
      </c>
      <c r="O39" s="568"/>
      <c r="P39" s="569">
        <v>4.9275359050133041</v>
      </c>
      <c r="Q39" s="568"/>
      <c r="R39" s="569">
        <v>5.7308638729601231</v>
      </c>
      <c r="S39" s="568"/>
      <c r="T39" s="569">
        <v>6.0077517685168784</v>
      </c>
      <c r="U39" s="568"/>
      <c r="V39" s="569">
        <v>5.5873515256492636</v>
      </c>
      <c r="W39" s="568"/>
      <c r="X39" s="569">
        <v>4.4197330423119503</v>
      </c>
      <c r="Y39" s="568"/>
      <c r="Z39" s="569">
        <v>5.7707216858824637</v>
      </c>
      <c r="AA39" s="568"/>
      <c r="AB39" s="569">
        <v>4.8129774021766343</v>
      </c>
      <c r="AC39" s="568"/>
      <c r="AD39" s="569">
        <v>8.9490545425074348</v>
      </c>
      <c r="AE39" s="568" t="s">
        <v>746</v>
      </c>
      <c r="AF39" s="569">
        <v>7.3272166223550386</v>
      </c>
      <c r="AG39" s="568"/>
      <c r="AH39" s="569">
        <v>5.3093478187853496</v>
      </c>
      <c r="AI39" s="568"/>
      <c r="AJ39" s="569">
        <v>4.6543238685878148</v>
      </c>
      <c r="AK39" s="568"/>
      <c r="AL39" s="569">
        <v>2.9654582221654731</v>
      </c>
      <c r="AM39" s="568"/>
      <c r="AN39" s="569">
        <v>3.1776686192711625</v>
      </c>
      <c r="AO39" s="568"/>
      <c r="AP39" s="569">
        <v>0.71595559073721915</v>
      </c>
      <c r="AQ39" s="568"/>
      <c r="AR39" s="569">
        <v>0.6237475656577548</v>
      </c>
      <c r="AS39" s="568"/>
      <c r="AT39" s="569">
        <v>0.87250316622037849</v>
      </c>
      <c r="AU39" s="568"/>
      <c r="AV39" s="569">
        <v>1.1421681049729142</v>
      </c>
      <c r="AW39" s="568"/>
      <c r="AX39" s="569">
        <v>0.90563896821718126</v>
      </c>
      <c r="AY39" s="568"/>
      <c r="AZ39" s="569">
        <v>1.1508067447611834</v>
      </c>
      <c r="BA39" s="568"/>
      <c r="BB39" s="569">
        <v>1.1870793998914251</v>
      </c>
      <c r="BC39" s="568"/>
      <c r="BD39" s="569">
        <v>0.97653834995905842</v>
      </c>
      <c r="BE39" s="568"/>
      <c r="BF39" s="569">
        <v>1.7210995595506806</v>
      </c>
      <c r="BG39" s="568"/>
      <c r="BH39" s="569">
        <v>1.4737425087586673</v>
      </c>
      <c r="BI39" s="568"/>
      <c r="BJ39" s="569" t="s">
        <v>700</v>
      </c>
      <c r="BK39" s="571"/>
      <c r="CJ39" s="303"/>
      <c r="CK39" s="303"/>
      <c r="CL39" s="303"/>
      <c r="CM39" s="304" t="s">
        <v>953</v>
      </c>
      <c r="CN39" s="303" t="s">
        <v>946</v>
      </c>
      <c r="CO39" s="303"/>
      <c r="CP39" s="303"/>
      <c r="CQ39" s="303"/>
      <c r="CR39" s="303"/>
      <c r="CS39" s="303"/>
      <c r="CT39" s="303"/>
    </row>
    <row r="40" spans="1:98" s="13" customFormat="1" ht="12.75" customHeight="1">
      <c r="A40" s="38"/>
      <c r="B40" s="207" t="str">
        <f>Parameters!Q39</f>
        <v>F</v>
      </c>
      <c r="C40" s="208"/>
      <c r="D40" s="479" t="str">
        <f>Parameters!S39</f>
        <v>Construction</v>
      </c>
      <c r="E40" s="472"/>
      <c r="F40" s="564">
        <v>115.35855202110096</v>
      </c>
      <c r="G40" s="568"/>
      <c r="H40" s="565">
        <v>121.79099921451962</v>
      </c>
      <c r="I40" s="568"/>
      <c r="J40" s="565">
        <v>118.24425662332966</v>
      </c>
      <c r="K40" s="568"/>
      <c r="L40" s="565">
        <v>125.03482988677841</v>
      </c>
      <c r="M40" s="568"/>
      <c r="N40" s="565">
        <v>113.15217939481249</v>
      </c>
      <c r="O40" s="568"/>
      <c r="P40" s="565">
        <v>92.210202998722437</v>
      </c>
      <c r="Q40" s="568"/>
      <c r="R40" s="565">
        <v>98.524458095953577</v>
      </c>
      <c r="S40" s="568"/>
      <c r="T40" s="565">
        <v>112.18863079582876</v>
      </c>
      <c r="U40" s="568"/>
      <c r="V40" s="565">
        <v>107.35428308192465</v>
      </c>
      <c r="W40" s="568"/>
      <c r="X40" s="565">
        <v>111.7994046910793</v>
      </c>
      <c r="Y40" s="568"/>
      <c r="Z40" s="565">
        <v>125.01939296353748</v>
      </c>
      <c r="AA40" s="568"/>
      <c r="AB40" s="565">
        <v>101.91765244312974</v>
      </c>
      <c r="AC40" s="568"/>
      <c r="AD40" s="565">
        <v>181.44512385268655</v>
      </c>
      <c r="AE40" s="568" t="s">
        <v>745</v>
      </c>
      <c r="AF40" s="565">
        <v>142.4135032226622</v>
      </c>
      <c r="AG40" s="568"/>
      <c r="AH40" s="565">
        <v>115.64787265744785</v>
      </c>
      <c r="AI40" s="568"/>
      <c r="AJ40" s="565">
        <v>102.05929935710677</v>
      </c>
      <c r="AK40" s="568"/>
      <c r="AL40" s="565">
        <v>69.011723862105811</v>
      </c>
      <c r="AM40" s="568"/>
      <c r="AN40" s="565">
        <v>60.84801947195664</v>
      </c>
      <c r="AO40" s="568"/>
      <c r="AP40" s="565">
        <v>14.554115993860673</v>
      </c>
      <c r="AQ40" s="568"/>
      <c r="AR40" s="565">
        <v>13.744520405545247</v>
      </c>
      <c r="AS40" s="568"/>
      <c r="AT40" s="565">
        <v>18.864617265769365</v>
      </c>
      <c r="AU40" s="568"/>
      <c r="AV40" s="565">
        <v>18.730488614671664</v>
      </c>
      <c r="AW40" s="568"/>
      <c r="AX40" s="565">
        <v>19.708113573789738</v>
      </c>
      <c r="AY40" s="568"/>
      <c r="AZ40" s="565">
        <v>19.610201250505916</v>
      </c>
      <c r="BA40" s="568"/>
      <c r="BB40" s="565">
        <v>22.225047088242736</v>
      </c>
      <c r="BC40" s="568"/>
      <c r="BD40" s="565">
        <v>19.712767703203852</v>
      </c>
      <c r="BE40" s="568"/>
      <c r="BF40" s="565">
        <v>19.675081792873506</v>
      </c>
      <c r="BG40" s="568"/>
      <c r="BH40" s="565">
        <v>19.132707905203791</v>
      </c>
      <c r="BI40" s="568"/>
      <c r="BJ40" s="565" t="s">
        <v>700</v>
      </c>
      <c r="BK40" s="571"/>
      <c r="CJ40" s="303"/>
      <c r="CK40" s="303"/>
      <c r="CL40" s="303"/>
      <c r="CM40" s="304" t="s">
        <v>159</v>
      </c>
      <c r="CN40" s="303" t="s">
        <v>946</v>
      </c>
      <c r="CO40" s="303"/>
      <c r="CP40" s="303"/>
      <c r="CQ40" s="303"/>
      <c r="CR40" s="303"/>
      <c r="CS40" s="303"/>
      <c r="CT40" s="303"/>
    </row>
    <row r="41" spans="1:98" s="13" customFormat="1">
      <c r="A41" s="36"/>
      <c r="B41" s="207" t="str">
        <f>Parameters!Q40</f>
        <v>G</v>
      </c>
      <c r="C41" s="208"/>
      <c r="D41" s="479" t="str">
        <f>Parameters!S40</f>
        <v>Wholesale and retail trade; repair of motor vehicles and motorcycles</v>
      </c>
      <c r="E41" s="481"/>
      <c r="F41" s="564">
        <v>109.31210891678535</v>
      </c>
      <c r="G41" s="568"/>
      <c r="H41" s="565">
        <v>110.44878203775323</v>
      </c>
      <c r="I41" s="568"/>
      <c r="J41" s="565">
        <v>111.61133651065556</v>
      </c>
      <c r="K41" s="568"/>
      <c r="L41" s="565">
        <v>120.46130292197731</v>
      </c>
      <c r="M41" s="568"/>
      <c r="N41" s="565">
        <v>112.69756296496</v>
      </c>
      <c r="O41" s="568"/>
      <c r="P41" s="565">
        <v>91.329330299765147</v>
      </c>
      <c r="Q41" s="568"/>
      <c r="R41" s="565">
        <v>103.44970774374684</v>
      </c>
      <c r="S41" s="568"/>
      <c r="T41" s="565">
        <v>112.20585044279309</v>
      </c>
      <c r="U41" s="568"/>
      <c r="V41" s="565">
        <v>112.79962178249174</v>
      </c>
      <c r="W41" s="568"/>
      <c r="X41" s="565">
        <v>120.72837409819294</v>
      </c>
      <c r="Y41" s="568"/>
      <c r="Z41" s="565">
        <v>141.64696603241558</v>
      </c>
      <c r="AA41" s="568"/>
      <c r="AB41" s="565">
        <v>113.76189557105363</v>
      </c>
      <c r="AC41" s="568"/>
      <c r="AD41" s="565">
        <v>106.37429879114919</v>
      </c>
      <c r="AE41" s="568"/>
      <c r="AF41" s="565">
        <v>103.89675562020768</v>
      </c>
      <c r="AG41" s="568"/>
      <c r="AH41" s="565">
        <v>102.26660052341177</v>
      </c>
      <c r="AI41" s="568"/>
      <c r="AJ41" s="565">
        <v>112.93934668233601</v>
      </c>
      <c r="AK41" s="568"/>
      <c r="AL41" s="565">
        <v>80.234475687062115</v>
      </c>
      <c r="AM41" s="568"/>
      <c r="AN41" s="565">
        <v>78.582780447930361</v>
      </c>
      <c r="AO41" s="568"/>
      <c r="AP41" s="565">
        <v>39.227717497383111</v>
      </c>
      <c r="AQ41" s="568"/>
      <c r="AR41" s="565">
        <v>31.780499261028776</v>
      </c>
      <c r="AS41" s="568"/>
      <c r="AT41" s="565">
        <v>42.382723566148954</v>
      </c>
      <c r="AU41" s="568" t="s">
        <v>748</v>
      </c>
      <c r="AV41" s="565">
        <v>46.092795534419558</v>
      </c>
      <c r="AW41" s="568"/>
      <c r="AX41" s="565">
        <v>49.424617062550517</v>
      </c>
      <c r="AY41" s="568"/>
      <c r="AZ41" s="565">
        <v>52.139927438162545</v>
      </c>
      <c r="BA41" s="568"/>
      <c r="BB41" s="565">
        <v>55.40669755236582</v>
      </c>
      <c r="BC41" s="568"/>
      <c r="BD41" s="565">
        <v>44.034714567526258</v>
      </c>
      <c r="BE41" s="568"/>
      <c r="BF41" s="565">
        <v>43.322053325803282</v>
      </c>
      <c r="BG41" s="568"/>
      <c r="BH41" s="565">
        <v>46.482418151298184</v>
      </c>
      <c r="BI41" s="568"/>
      <c r="BJ41" s="565" t="s">
        <v>700</v>
      </c>
      <c r="BK41" s="571"/>
      <c r="CJ41" s="303"/>
      <c r="CK41" s="303"/>
      <c r="CL41" s="303"/>
      <c r="CM41" s="304" t="s">
        <v>70</v>
      </c>
      <c r="CN41" s="303" t="s">
        <v>946</v>
      </c>
      <c r="CO41" s="303"/>
      <c r="CP41" s="303"/>
      <c r="CQ41" s="303"/>
      <c r="CR41" s="303"/>
      <c r="CS41" s="303"/>
      <c r="CT41" s="303"/>
    </row>
    <row r="42" spans="1:98" s="13" customFormat="1" ht="12.75" customHeight="1">
      <c r="A42" s="35"/>
      <c r="B42" s="204" t="str">
        <f>Parameters!Q41</f>
        <v>G45</v>
      </c>
      <c r="C42" s="205"/>
      <c r="D42" s="471" t="str">
        <f>Parameters!S41</f>
        <v>Wholesale and retail trade and repair of motor vehicles and motorcycles</v>
      </c>
      <c r="E42" s="472"/>
      <c r="F42" s="567">
        <v>16.796340657314911</v>
      </c>
      <c r="G42" s="568"/>
      <c r="H42" s="569">
        <v>25.63571186121213</v>
      </c>
      <c r="I42" s="568"/>
      <c r="J42" s="569">
        <v>20.698125361372483</v>
      </c>
      <c r="K42" s="568"/>
      <c r="L42" s="569">
        <v>26.400488876977132</v>
      </c>
      <c r="M42" s="568"/>
      <c r="N42" s="569">
        <v>19.095702914473701</v>
      </c>
      <c r="O42" s="568"/>
      <c r="P42" s="569">
        <v>17.278937312555641</v>
      </c>
      <c r="Q42" s="568"/>
      <c r="R42" s="569">
        <v>26.858732239682499</v>
      </c>
      <c r="S42" s="568"/>
      <c r="T42" s="569">
        <v>26.072172772117568</v>
      </c>
      <c r="U42" s="568"/>
      <c r="V42" s="569">
        <v>24.23704322951248</v>
      </c>
      <c r="W42" s="568"/>
      <c r="X42" s="569">
        <v>30.747640366352947</v>
      </c>
      <c r="Y42" s="568"/>
      <c r="Z42" s="569">
        <v>31.308797189609376</v>
      </c>
      <c r="AA42" s="568"/>
      <c r="AB42" s="569">
        <v>28.320094627301664</v>
      </c>
      <c r="AC42" s="568"/>
      <c r="AD42" s="569">
        <v>26.128338942852864</v>
      </c>
      <c r="AE42" s="568"/>
      <c r="AF42" s="569">
        <v>25.007250084222257</v>
      </c>
      <c r="AG42" s="568"/>
      <c r="AH42" s="569">
        <v>16.743562363133819</v>
      </c>
      <c r="AI42" s="568"/>
      <c r="AJ42" s="569">
        <v>12.379445217628119</v>
      </c>
      <c r="AK42" s="568"/>
      <c r="AL42" s="569">
        <v>6.9698152233024135</v>
      </c>
      <c r="AM42" s="568"/>
      <c r="AN42" s="569">
        <v>8.0393430220753554</v>
      </c>
      <c r="AO42" s="568"/>
      <c r="AP42" s="569">
        <v>5.5093966868331163</v>
      </c>
      <c r="AQ42" s="568"/>
      <c r="AR42" s="569">
        <v>4.0505648491779791</v>
      </c>
      <c r="AS42" s="568"/>
      <c r="AT42" s="569">
        <v>5.6390328785390356</v>
      </c>
      <c r="AU42" s="568"/>
      <c r="AV42" s="569">
        <v>4.9872408327543916</v>
      </c>
      <c r="AW42" s="568"/>
      <c r="AX42" s="569">
        <v>7.2549497956726503</v>
      </c>
      <c r="AY42" s="568"/>
      <c r="AZ42" s="569">
        <v>8.9940135091488411</v>
      </c>
      <c r="BA42" s="568"/>
      <c r="BB42" s="569">
        <v>10.856581570306021</v>
      </c>
      <c r="BC42" s="568"/>
      <c r="BD42" s="569">
        <v>8.621789818132541</v>
      </c>
      <c r="BE42" s="568"/>
      <c r="BF42" s="569">
        <v>7.9821043152067119</v>
      </c>
      <c r="BG42" s="568"/>
      <c r="BH42" s="569">
        <v>9.8166436539285016</v>
      </c>
      <c r="BI42" s="568"/>
      <c r="BJ42" s="569" t="s">
        <v>700</v>
      </c>
      <c r="BK42" s="571"/>
      <c r="CJ42" s="303"/>
      <c r="CK42" s="303"/>
      <c r="CL42" s="303"/>
      <c r="CM42" s="304" t="s">
        <v>262</v>
      </c>
      <c r="CN42" s="303" t="s">
        <v>946</v>
      </c>
      <c r="CO42" s="303"/>
      <c r="CP42" s="303"/>
      <c r="CQ42" s="303"/>
      <c r="CR42" s="303"/>
      <c r="CS42" s="303"/>
      <c r="CT42" s="303"/>
    </row>
    <row r="43" spans="1:98" s="14" customFormat="1" ht="12.75" customHeight="1">
      <c r="A43" s="35"/>
      <c r="B43" s="204" t="str">
        <f>Parameters!Q42</f>
        <v>G46</v>
      </c>
      <c r="C43" s="205"/>
      <c r="D43" s="471" t="str">
        <f>Parameters!S42</f>
        <v>Wholesale trade, except of motor vehicles and motorcycles</v>
      </c>
      <c r="E43" s="472"/>
      <c r="F43" s="567">
        <v>45.720536529918988</v>
      </c>
      <c r="G43" s="568"/>
      <c r="H43" s="569">
        <v>39.516897783135093</v>
      </c>
      <c r="I43" s="568"/>
      <c r="J43" s="569">
        <v>56.796309805581075</v>
      </c>
      <c r="K43" s="568"/>
      <c r="L43" s="569">
        <v>53.51359581849799</v>
      </c>
      <c r="M43" s="568"/>
      <c r="N43" s="569">
        <v>62.023334307491346</v>
      </c>
      <c r="O43" s="568"/>
      <c r="P43" s="569">
        <v>47.279890947797981</v>
      </c>
      <c r="Q43" s="568"/>
      <c r="R43" s="569">
        <v>43.338626165736983</v>
      </c>
      <c r="S43" s="568"/>
      <c r="T43" s="569">
        <v>43.864414356960722</v>
      </c>
      <c r="U43" s="568"/>
      <c r="V43" s="569">
        <v>43.786768127255286</v>
      </c>
      <c r="W43" s="568"/>
      <c r="X43" s="569">
        <v>49.018793695708808</v>
      </c>
      <c r="Y43" s="568"/>
      <c r="Z43" s="569">
        <v>57.492850216771224</v>
      </c>
      <c r="AA43" s="568"/>
      <c r="AB43" s="569">
        <v>41.763210948633464</v>
      </c>
      <c r="AC43" s="568"/>
      <c r="AD43" s="569">
        <v>42.338856324997842</v>
      </c>
      <c r="AE43" s="568"/>
      <c r="AF43" s="569">
        <v>42.188885495700603</v>
      </c>
      <c r="AG43" s="568"/>
      <c r="AH43" s="569">
        <v>50.350720118531648</v>
      </c>
      <c r="AI43" s="568"/>
      <c r="AJ43" s="569">
        <v>58.441678634437288</v>
      </c>
      <c r="AK43" s="568"/>
      <c r="AL43" s="569">
        <v>40.235360949398384</v>
      </c>
      <c r="AM43" s="568"/>
      <c r="AN43" s="569">
        <v>29.857904000826018</v>
      </c>
      <c r="AO43" s="568"/>
      <c r="AP43" s="569">
        <v>19.370117978180527</v>
      </c>
      <c r="AQ43" s="568"/>
      <c r="AR43" s="569">
        <v>15.131699861139293</v>
      </c>
      <c r="AS43" s="568"/>
      <c r="AT43" s="569">
        <v>18.017340002041845</v>
      </c>
      <c r="AU43" s="568"/>
      <c r="AV43" s="569">
        <v>22.847712898576912</v>
      </c>
      <c r="AW43" s="568"/>
      <c r="AX43" s="569">
        <v>23.374086926021565</v>
      </c>
      <c r="AY43" s="568"/>
      <c r="AZ43" s="569">
        <v>23.051308491671648</v>
      </c>
      <c r="BA43" s="568"/>
      <c r="BB43" s="569">
        <v>22.856311272592784</v>
      </c>
      <c r="BC43" s="568"/>
      <c r="BD43" s="569">
        <v>18.852825849471159</v>
      </c>
      <c r="BE43" s="568"/>
      <c r="BF43" s="569">
        <v>19.931129271889549</v>
      </c>
      <c r="BG43" s="568"/>
      <c r="BH43" s="569">
        <v>20.923014477786388</v>
      </c>
      <c r="BI43" s="568"/>
      <c r="BJ43" s="569" t="s">
        <v>700</v>
      </c>
      <c r="BK43" s="571"/>
      <c r="CJ43" s="303"/>
      <c r="CK43" s="303"/>
      <c r="CL43" s="303"/>
      <c r="CM43" s="304" t="s">
        <v>264</v>
      </c>
      <c r="CN43" s="303" t="s">
        <v>946</v>
      </c>
      <c r="CO43" s="303"/>
      <c r="CP43" s="303"/>
      <c r="CQ43" s="303"/>
      <c r="CR43" s="303"/>
      <c r="CS43" s="303"/>
      <c r="CT43" s="303"/>
    </row>
    <row r="44" spans="1:98" s="14" customFormat="1" ht="12.75" customHeight="1">
      <c r="A44" s="35"/>
      <c r="B44" s="204" t="str">
        <f>Parameters!Q43</f>
        <v>G47</v>
      </c>
      <c r="C44" s="205"/>
      <c r="D44" s="471" t="str">
        <f>Parameters!S43</f>
        <v>Retail trade, except of motor vehicles and motorcycles</v>
      </c>
      <c r="E44" s="472"/>
      <c r="F44" s="567">
        <v>46.795231729551453</v>
      </c>
      <c r="G44" s="568"/>
      <c r="H44" s="569">
        <v>45.296172393406017</v>
      </c>
      <c r="I44" s="568"/>
      <c r="J44" s="569">
        <v>34.116901343701997</v>
      </c>
      <c r="K44" s="568"/>
      <c r="L44" s="569">
        <v>40.547218226502174</v>
      </c>
      <c r="M44" s="568"/>
      <c r="N44" s="569">
        <v>31.578525742994959</v>
      </c>
      <c r="O44" s="568"/>
      <c r="P44" s="569">
        <v>26.770502039411522</v>
      </c>
      <c r="Q44" s="568"/>
      <c r="R44" s="569">
        <v>33.252349338327363</v>
      </c>
      <c r="S44" s="568"/>
      <c r="T44" s="569">
        <v>42.269263313714795</v>
      </c>
      <c r="U44" s="568"/>
      <c r="V44" s="569">
        <v>44.775810425723975</v>
      </c>
      <c r="W44" s="568"/>
      <c r="X44" s="569">
        <v>40.961940036131182</v>
      </c>
      <c r="Y44" s="568"/>
      <c r="Z44" s="569">
        <v>52.845318626034981</v>
      </c>
      <c r="AA44" s="568"/>
      <c r="AB44" s="569">
        <v>43.678589995118507</v>
      </c>
      <c r="AC44" s="568"/>
      <c r="AD44" s="569">
        <v>37.907103523298481</v>
      </c>
      <c r="AE44" s="568"/>
      <c r="AF44" s="569">
        <v>36.700620040284818</v>
      </c>
      <c r="AG44" s="568"/>
      <c r="AH44" s="569">
        <v>35.172318041746301</v>
      </c>
      <c r="AI44" s="568"/>
      <c r="AJ44" s="569">
        <v>42.118222830270589</v>
      </c>
      <c r="AK44" s="568"/>
      <c r="AL44" s="569">
        <v>33.02929951436132</v>
      </c>
      <c r="AM44" s="568"/>
      <c r="AN44" s="569">
        <v>40.685533425028979</v>
      </c>
      <c r="AO44" s="568"/>
      <c r="AP44" s="569">
        <v>14.34820283236947</v>
      </c>
      <c r="AQ44" s="568"/>
      <c r="AR44" s="569">
        <v>12.598234550711506</v>
      </c>
      <c r="AS44" s="568"/>
      <c r="AT44" s="569">
        <v>18.726350685568068</v>
      </c>
      <c r="AU44" s="568"/>
      <c r="AV44" s="569">
        <v>18.257841803088255</v>
      </c>
      <c r="AW44" s="568"/>
      <c r="AX44" s="569">
        <v>18.795580340856301</v>
      </c>
      <c r="AY44" s="568"/>
      <c r="AZ44" s="569">
        <v>20.094605437342054</v>
      </c>
      <c r="BA44" s="568"/>
      <c r="BB44" s="569">
        <v>21.693804709467017</v>
      </c>
      <c r="BC44" s="568"/>
      <c r="BD44" s="569">
        <v>16.560098899922558</v>
      </c>
      <c r="BE44" s="568"/>
      <c r="BF44" s="569">
        <v>15.408819738707018</v>
      </c>
      <c r="BG44" s="568"/>
      <c r="BH44" s="569">
        <v>15.742760019583292</v>
      </c>
      <c r="BI44" s="568"/>
      <c r="BJ44" s="569" t="s">
        <v>700</v>
      </c>
      <c r="BK44" s="571"/>
      <c r="CJ44" s="303"/>
      <c r="CK44" s="303"/>
      <c r="CL44" s="303"/>
      <c r="CM44" s="304" t="s">
        <v>266</v>
      </c>
      <c r="CN44" s="303" t="s">
        <v>946</v>
      </c>
      <c r="CO44" s="303"/>
      <c r="CP44" s="303"/>
      <c r="CQ44" s="303"/>
      <c r="CR44" s="303"/>
      <c r="CS44" s="303"/>
      <c r="CT44" s="303"/>
    </row>
    <row r="45" spans="1:98" s="14" customFormat="1" ht="12.75" customHeight="1">
      <c r="A45" s="36"/>
      <c r="B45" s="207" t="str">
        <f>Parameters!Q44</f>
        <v>H</v>
      </c>
      <c r="C45" s="208"/>
      <c r="D45" s="479" t="str">
        <f>Parameters!S44</f>
        <v>Transportation and storage</v>
      </c>
      <c r="E45" s="481"/>
      <c r="F45" s="564">
        <v>789.93040099324469</v>
      </c>
      <c r="G45" s="568"/>
      <c r="H45" s="565">
        <v>798.13564264224112</v>
      </c>
      <c r="I45" s="568"/>
      <c r="J45" s="565">
        <v>781.68465352879446</v>
      </c>
      <c r="K45" s="568"/>
      <c r="L45" s="565">
        <v>815.15303942470064</v>
      </c>
      <c r="M45" s="568"/>
      <c r="N45" s="565">
        <v>762.98599894832876</v>
      </c>
      <c r="O45" s="568"/>
      <c r="P45" s="565">
        <v>616.80775427480705</v>
      </c>
      <c r="Q45" s="568"/>
      <c r="R45" s="565">
        <v>672.85538437639218</v>
      </c>
      <c r="S45" s="568"/>
      <c r="T45" s="565">
        <v>750.19130962890426</v>
      </c>
      <c r="U45" s="568"/>
      <c r="V45" s="565">
        <v>731.89865752621961</v>
      </c>
      <c r="W45" s="568"/>
      <c r="X45" s="565">
        <v>837.37420214167616</v>
      </c>
      <c r="Y45" s="568"/>
      <c r="Z45" s="565">
        <v>996.23134052429134</v>
      </c>
      <c r="AA45" s="568"/>
      <c r="AB45" s="565">
        <v>866.04681681118291</v>
      </c>
      <c r="AC45" s="568"/>
      <c r="AD45" s="565">
        <v>924.26981289254184</v>
      </c>
      <c r="AE45" s="568"/>
      <c r="AF45" s="565">
        <v>1020.3252282005965</v>
      </c>
      <c r="AG45" s="568"/>
      <c r="AH45" s="565">
        <v>907.78723750744973</v>
      </c>
      <c r="AI45" s="568"/>
      <c r="AJ45" s="565">
        <v>802.39239929540474</v>
      </c>
      <c r="AK45" s="568"/>
      <c r="AL45" s="565">
        <v>513.98321145388218</v>
      </c>
      <c r="AM45" s="568" t="s">
        <v>1168</v>
      </c>
      <c r="AN45" s="565">
        <v>518.70807008769475</v>
      </c>
      <c r="AO45" s="568"/>
      <c r="AP45" s="565">
        <v>280.48163451230613</v>
      </c>
      <c r="AQ45" s="568" t="s">
        <v>1168</v>
      </c>
      <c r="AR45" s="565">
        <v>183.76676145185675</v>
      </c>
      <c r="AS45" s="568" t="s">
        <v>571</v>
      </c>
      <c r="AT45" s="565">
        <v>280.10366061314528</v>
      </c>
      <c r="AU45" s="568" t="s">
        <v>748</v>
      </c>
      <c r="AV45" s="565">
        <v>267.4374551381897</v>
      </c>
      <c r="AW45" s="568"/>
      <c r="AX45" s="565">
        <v>253.8025929360933</v>
      </c>
      <c r="AY45" s="568"/>
      <c r="AZ45" s="565">
        <v>246.14785149967622</v>
      </c>
      <c r="BA45" s="568"/>
      <c r="BB45" s="565">
        <v>241.41874935596337</v>
      </c>
      <c r="BC45" s="568"/>
      <c r="BD45" s="565">
        <v>160.33579309852567</v>
      </c>
      <c r="BE45" s="568" t="s">
        <v>572</v>
      </c>
      <c r="BF45" s="565">
        <v>221.84487287604574</v>
      </c>
      <c r="BG45" s="568" t="s">
        <v>749</v>
      </c>
      <c r="BH45" s="565">
        <v>220.86362594319345</v>
      </c>
      <c r="BI45" s="568"/>
      <c r="BJ45" s="565" t="s">
        <v>700</v>
      </c>
      <c r="BK45" s="571"/>
      <c r="CJ45" s="303"/>
      <c r="CK45" s="303"/>
      <c r="CL45" s="303"/>
      <c r="CM45" s="304" t="s">
        <v>89</v>
      </c>
      <c r="CN45" s="303" t="s">
        <v>946</v>
      </c>
      <c r="CO45" s="303"/>
      <c r="CP45" s="303"/>
      <c r="CQ45" s="303"/>
      <c r="CR45" s="303"/>
      <c r="CS45" s="303"/>
      <c r="CT45" s="303"/>
    </row>
    <row r="46" spans="1:98" s="13" customFormat="1" ht="12.75" customHeight="1">
      <c r="A46" s="35"/>
      <c r="B46" s="204" t="str">
        <f>Parameters!Q45</f>
        <v>H49</v>
      </c>
      <c r="C46" s="205"/>
      <c r="D46" s="471" t="str">
        <f>Parameters!S45</f>
        <v>Land transport and transport via pipelines</v>
      </c>
      <c r="E46" s="472"/>
      <c r="F46" s="567">
        <v>775.29369843726113</v>
      </c>
      <c r="G46" s="568"/>
      <c r="H46" s="569">
        <v>782.17338019082865</v>
      </c>
      <c r="I46" s="568"/>
      <c r="J46" s="569">
        <v>766.78310221751474</v>
      </c>
      <c r="K46" s="568"/>
      <c r="L46" s="569">
        <v>801.33373751958413</v>
      </c>
      <c r="M46" s="568"/>
      <c r="N46" s="569">
        <v>748.54595963788245</v>
      </c>
      <c r="O46" s="568"/>
      <c r="P46" s="569">
        <v>607.29609953822785</v>
      </c>
      <c r="Q46" s="568"/>
      <c r="R46" s="569">
        <v>662.25712807920718</v>
      </c>
      <c r="S46" s="568"/>
      <c r="T46" s="569">
        <v>740.410082253773</v>
      </c>
      <c r="U46" s="568"/>
      <c r="V46" s="569">
        <v>720.74401815680267</v>
      </c>
      <c r="W46" s="568"/>
      <c r="X46" s="569">
        <v>827.57182988524789</v>
      </c>
      <c r="Y46" s="568"/>
      <c r="Z46" s="569">
        <v>983.60070973862992</v>
      </c>
      <c r="AA46" s="568"/>
      <c r="AB46" s="569">
        <v>856.28740408910767</v>
      </c>
      <c r="AC46" s="568"/>
      <c r="AD46" s="569">
        <v>915.00570618020106</v>
      </c>
      <c r="AE46" s="568"/>
      <c r="AF46" s="569">
        <v>1010.2640565308458</v>
      </c>
      <c r="AG46" s="568"/>
      <c r="AH46" s="569">
        <v>899.8516506074136</v>
      </c>
      <c r="AI46" s="568"/>
      <c r="AJ46" s="569">
        <v>791.86904719380061</v>
      </c>
      <c r="AK46" s="568"/>
      <c r="AL46" s="569">
        <v>502.45352099474974</v>
      </c>
      <c r="AM46" s="568"/>
      <c r="AN46" s="569">
        <v>509.58822659533496</v>
      </c>
      <c r="AO46" s="568"/>
      <c r="AP46" s="569">
        <v>258.18884662712776</v>
      </c>
      <c r="AQ46" s="568"/>
      <c r="AR46" s="569">
        <v>170.00039173148014</v>
      </c>
      <c r="AS46" s="568"/>
      <c r="AT46" s="569">
        <v>260.11768797580328</v>
      </c>
      <c r="AU46" s="568"/>
      <c r="AV46" s="569">
        <v>248.72932508106317</v>
      </c>
      <c r="AW46" s="568"/>
      <c r="AX46" s="569">
        <v>231.62302478760938</v>
      </c>
      <c r="AY46" s="568"/>
      <c r="AZ46" s="569">
        <v>228.39823247876737</v>
      </c>
      <c r="BA46" s="568"/>
      <c r="BB46" s="569">
        <v>224.66876199591329</v>
      </c>
      <c r="BC46" s="568"/>
      <c r="BD46" s="569">
        <v>149.54171392443169</v>
      </c>
      <c r="BE46" s="568"/>
      <c r="BF46" s="569">
        <v>205.82466626235751</v>
      </c>
      <c r="BG46" s="568"/>
      <c r="BH46" s="569">
        <v>206.09550285106866</v>
      </c>
      <c r="BI46" s="568"/>
      <c r="BJ46" s="569" t="s">
        <v>700</v>
      </c>
      <c r="BK46" s="571"/>
      <c r="CJ46" s="303"/>
      <c r="CK46" s="303"/>
      <c r="CL46" s="303"/>
      <c r="CM46" s="304" t="s">
        <v>268</v>
      </c>
      <c r="CN46" s="303" t="s">
        <v>946</v>
      </c>
      <c r="CO46" s="303"/>
      <c r="CP46" s="303"/>
      <c r="CQ46" s="303"/>
      <c r="CR46" s="303"/>
      <c r="CS46" s="303"/>
      <c r="CT46" s="303"/>
    </row>
    <row r="47" spans="1:98" s="13" customFormat="1" ht="12.75" customHeight="1">
      <c r="A47" s="35"/>
      <c r="B47" s="204" t="str">
        <f>Parameters!Q46</f>
        <v>H50</v>
      </c>
      <c r="C47" s="205"/>
      <c r="D47" s="471" t="str">
        <f>Parameters!S46</f>
        <v>Water transport</v>
      </c>
      <c r="E47" s="500"/>
      <c r="F47" s="567">
        <v>0.11548498985002856</v>
      </c>
      <c r="G47" s="568"/>
      <c r="H47" s="569">
        <v>8.0045163819124535E-2</v>
      </c>
      <c r="I47" s="568"/>
      <c r="J47" s="569">
        <v>0.1372501317731375</v>
      </c>
      <c r="K47" s="568"/>
      <c r="L47" s="569">
        <v>0.15082599660131926</v>
      </c>
      <c r="M47" s="568"/>
      <c r="N47" s="569">
        <v>0.24186592804549198</v>
      </c>
      <c r="O47" s="568"/>
      <c r="P47" s="569">
        <v>9.6281520330469147E-2</v>
      </c>
      <c r="Q47" s="568"/>
      <c r="R47" s="569">
        <v>8.560424864223995E-2</v>
      </c>
      <c r="S47" s="568"/>
      <c r="T47" s="569">
        <v>0.13247693143409436</v>
      </c>
      <c r="U47" s="568"/>
      <c r="V47" s="569">
        <v>0.12022230249439808</v>
      </c>
      <c r="W47" s="568"/>
      <c r="X47" s="569">
        <v>0.12394195000670698</v>
      </c>
      <c r="Y47" s="568"/>
      <c r="Z47" s="569">
        <v>9.4196018327002737E-2</v>
      </c>
      <c r="AA47" s="568"/>
      <c r="AB47" s="569">
        <v>7.1276764346045685E-2</v>
      </c>
      <c r="AC47" s="568"/>
      <c r="AD47" s="569">
        <v>0.11229368882951976</v>
      </c>
      <c r="AE47" s="568"/>
      <c r="AF47" s="569">
        <v>7.0516129472143946E-2</v>
      </c>
      <c r="AG47" s="568"/>
      <c r="AH47" s="569">
        <v>5.9328466967532134E-2</v>
      </c>
      <c r="AI47" s="568"/>
      <c r="AJ47" s="569">
        <v>0.11033082373600328</v>
      </c>
      <c r="AK47" s="568"/>
      <c r="AL47" s="569">
        <v>6.9213936270866347E-2</v>
      </c>
      <c r="AM47" s="568"/>
      <c r="AN47" s="569">
        <v>8.1599804477232168E-2</v>
      </c>
      <c r="AO47" s="568"/>
      <c r="AP47" s="569">
        <v>8.5581558067155273E-3</v>
      </c>
      <c r="AQ47" s="568"/>
      <c r="AR47" s="569">
        <v>1.0113589290732996E-2</v>
      </c>
      <c r="AS47" s="568"/>
      <c r="AT47" s="569">
        <v>0.12630280829941223</v>
      </c>
      <c r="AU47" s="568"/>
      <c r="AV47" s="569">
        <v>1.220838357446859E-2</v>
      </c>
      <c r="AW47" s="568"/>
      <c r="AX47" s="569">
        <v>1.3487980051936885E-2</v>
      </c>
      <c r="AY47" s="568"/>
      <c r="AZ47" s="569">
        <v>7.8914030065661361E-2</v>
      </c>
      <c r="BA47" s="568"/>
      <c r="BB47" s="569">
        <v>1.6164575366883274E-2</v>
      </c>
      <c r="BC47" s="568"/>
      <c r="BD47" s="569">
        <v>5.6158397165945652E-2</v>
      </c>
      <c r="BE47" s="568"/>
      <c r="BF47" s="569">
        <v>1.6152385053590134E-2</v>
      </c>
      <c r="BG47" s="568"/>
      <c r="BH47" s="569">
        <v>1.5589436675175971E-2</v>
      </c>
      <c r="BI47" s="568"/>
      <c r="BJ47" s="569" t="s">
        <v>700</v>
      </c>
      <c r="BK47" s="571"/>
      <c r="CJ47" s="303"/>
      <c r="CK47" s="303"/>
      <c r="CL47" s="303"/>
      <c r="CM47" s="304" t="s">
        <v>270</v>
      </c>
      <c r="CN47" s="303" t="s">
        <v>946</v>
      </c>
      <c r="CO47" s="303"/>
      <c r="CP47" s="303"/>
      <c r="CQ47" s="303"/>
      <c r="CR47" s="303"/>
      <c r="CS47" s="303"/>
      <c r="CT47" s="303"/>
    </row>
    <row r="48" spans="1:98" s="14" customFormat="1" ht="12.75" customHeight="1">
      <c r="A48" s="35"/>
      <c r="B48" s="204" t="str">
        <f>Parameters!Q47</f>
        <v>H51</v>
      </c>
      <c r="C48" s="205"/>
      <c r="D48" s="474" t="str">
        <f>Parameters!S47</f>
        <v>Air transport</v>
      </c>
      <c r="E48" s="473"/>
      <c r="F48" s="567">
        <v>1.5469285677442095E-2</v>
      </c>
      <c r="G48" s="568"/>
      <c r="H48" s="569">
        <v>1.5644005958135091E-3</v>
      </c>
      <c r="I48" s="568"/>
      <c r="J48" s="569">
        <v>3.1296214786288828E-2</v>
      </c>
      <c r="K48" s="568"/>
      <c r="L48" s="569">
        <v>2.6079793279444468E-2</v>
      </c>
      <c r="M48" s="568"/>
      <c r="N48" s="569">
        <v>4.1763262408266888E-2</v>
      </c>
      <c r="O48" s="568"/>
      <c r="P48" s="569">
        <v>1.3955248039846557E-2</v>
      </c>
      <c r="Q48" s="568"/>
      <c r="R48" s="569">
        <v>1.8467788121343712E-2</v>
      </c>
      <c r="S48" s="568"/>
      <c r="T48" s="569">
        <v>1.8626213617354438E-2</v>
      </c>
      <c r="U48" s="568"/>
      <c r="V48" s="569">
        <v>2.5557018751520631E-2</v>
      </c>
      <c r="W48" s="568"/>
      <c r="X48" s="569">
        <v>2.7583676533407552E-2</v>
      </c>
      <c r="Y48" s="568"/>
      <c r="Z48" s="569">
        <v>1.6342126704892912E-3</v>
      </c>
      <c r="AA48" s="568"/>
      <c r="AB48" s="569">
        <v>4.1491671552791676E-3</v>
      </c>
      <c r="AC48" s="568"/>
      <c r="AD48" s="569">
        <v>0.54682821287162819</v>
      </c>
      <c r="AE48" s="568"/>
      <c r="AF48" s="569">
        <v>1.5702165965283919E-2</v>
      </c>
      <c r="AG48" s="568"/>
      <c r="AH48" s="569">
        <v>8.5764741764025793E-2</v>
      </c>
      <c r="AI48" s="568"/>
      <c r="AJ48" s="569">
        <v>0.10627183022063193</v>
      </c>
      <c r="AK48" s="568"/>
      <c r="AL48" s="569">
        <v>0.16403764310513219</v>
      </c>
      <c r="AM48" s="568"/>
      <c r="AN48" s="569">
        <v>0.14473725937004039</v>
      </c>
      <c r="AO48" s="568"/>
      <c r="AP48" s="569">
        <v>9.8456639202402895E-3</v>
      </c>
      <c r="AQ48" s="568"/>
      <c r="AR48" s="569">
        <v>1.0837149156075483E-2</v>
      </c>
      <c r="AS48" s="568"/>
      <c r="AT48" s="569">
        <v>1.2760741805148614E-2</v>
      </c>
      <c r="AU48" s="568"/>
      <c r="AV48" s="569">
        <v>1.6239476219890102E-2</v>
      </c>
      <c r="AW48" s="568"/>
      <c r="AX48" s="569">
        <v>1.8730187953875977E-2</v>
      </c>
      <c r="AY48" s="568"/>
      <c r="AZ48" s="569">
        <v>1.9789256257676548E-2</v>
      </c>
      <c r="BA48" s="568"/>
      <c r="BB48" s="569">
        <v>2.7637697894445631E-2</v>
      </c>
      <c r="BC48" s="568"/>
      <c r="BD48" s="569">
        <v>2.3838868983275793E-2</v>
      </c>
      <c r="BE48" s="568"/>
      <c r="BF48" s="569">
        <v>2.0408876182471326E-2</v>
      </c>
      <c r="BG48" s="568"/>
      <c r="BH48" s="569">
        <v>1.9749288420607906E-2</v>
      </c>
      <c r="BI48" s="568"/>
      <c r="BJ48" s="569" t="s">
        <v>700</v>
      </c>
      <c r="BK48" s="571"/>
      <c r="CJ48" s="303"/>
      <c r="CK48" s="303"/>
      <c r="CL48" s="303"/>
      <c r="CM48" s="304" t="s">
        <v>271</v>
      </c>
      <c r="CN48" s="303" t="s">
        <v>946</v>
      </c>
      <c r="CO48" s="303"/>
      <c r="CP48" s="303"/>
      <c r="CQ48" s="303"/>
      <c r="CR48" s="303"/>
      <c r="CS48" s="303"/>
      <c r="CT48" s="303"/>
    </row>
    <row r="49" spans="1:98" s="14" customFormat="1" ht="12.75" customHeight="1">
      <c r="A49" s="35"/>
      <c r="B49" s="204" t="str">
        <f>Parameters!Q48</f>
        <v>H52</v>
      </c>
      <c r="C49" s="205"/>
      <c r="D49" s="474" t="str">
        <f>Parameters!S48</f>
        <v>Warehousing and support activities for transportation</v>
      </c>
      <c r="E49" s="473"/>
      <c r="F49" s="567">
        <v>7.8061437305849868</v>
      </c>
      <c r="G49" s="568"/>
      <c r="H49" s="569">
        <v>8.8912056029479203</v>
      </c>
      <c r="I49" s="568"/>
      <c r="J49" s="569">
        <v>7.6442382628881678</v>
      </c>
      <c r="K49" s="568"/>
      <c r="L49" s="569">
        <v>6.0846213271153164</v>
      </c>
      <c r="M49" s="568"/>
      <c r="N49" s="569">
        <v>6.8573285183767574</v>
      </c>
      <c r="O49" s="568"/>
      <c r="P49" s="569">
        <v>4.002684945595572</v>
      </c>
      <c r="Q49" s="568"/>
      <c r="R49" s="569">
        <v>4.6271016830636187</v>
      </c>
      <c r="S49" s="568"/>
      <c r="T49" s="569">
        <v>3.3667820475726362</v>
      </c>
      <c r="U49" s="568"/>
      <c r="V49" s="569">
        <v>4.7500066422851752</v>
      </c>
      <c r="W49" s="568"/>
      <c r="X49" s="569">
        <v>3.4225382816107381</v>
      </c>
      <c r="Y49" s="568"/>
      <c r="Z49" s="569">
        <v>4.9229676170887604</v>
      </c>
      <c r="AA49" s="568"/>
      <c r="AB49" s="569">
        <v>3.7166658741884011</v>
      </c>
      <c r="AC49" s="568"/>
      <c r="AD49" s="569">
        <v>4.1113611185742753</v>
      </c>
      <c r="AE49" s="568"/>
      <c r="AF49" s="569">
        <v>4.912910921302629</v>
      </c>
      <c r="AG49" s="568"/>
      <c r="AH49" s="569">
        <v>3.1114223101391931</v>
      </c>
      <c r="AI49" s="568"/>
      <c r="AJ49" s="569">
        <v>5.6897495100833755</v>
      </c>
      <c r="AK49" s="568"/>
      <c r="AL49" s="569">
        <v>8.1170075679217959</v>
      </c>
      <c r="AM49" s="568"/>
      <c r="AN49" s="569">
        <v>5.9286826281531271</v>
      </c>
      <c r="AO49" s="568"/>
      <c r="AP49" s="569">
        <v>21.411208259127577</v>
      </c>
      <c r="AQ49" s="568"/>
      <c r="AR49" s="569">
        <v>13.335651965244347</v>
      </c>
      <c r="AS49" s="568"/>
      <c r="AT49" s="569">
        <v>18.264210858382842</v>
      </c>
      <c r="AU49" s="568"/>
      <c r="AV49" s="569">
        <v>17.784662182873618</v>
      </c>
      <c r="AW49" s="568"/>
      <c r="AX49" s="569">
        <v>20.592272167553755</v>
      </c>
      <c r="AY49" s="568"/>
      <c r="AZ49" s="569">
        <v>16.522056421990616</v>
      </c>
      <c r="BA49" s="568"/>
      <c r="BB49" s="569">
        <v>15.230954198820847</v>
      </c>
      <c r="BC49" s="568"/>
      <c r="BD49" s="569">
        <v>9.417437608013449</v>
      </c>
      <c r="BE49" s="568"/>
      <c r="BF49" s="569">
        <v>12.88921136575334</v>
      </c>
      <c r="BG49" s="568"/>
      <c r="BH49" s="569">
        <v>12.306862666786754</v>
      </c>
      <c r="BI49" s="568"/>
      <c r="BJ49" s="569" t="s">
        <v>700</v>
      </c>
      <c r="BK49" s="571"/>
      <c r="CJ49" s="303"/>
      <c r="CK49" s="303"/>
      <c r="CL49" s="303"/>
      <c r="CM49" s="304" t="s">
        <v>272</v>
      </c>
      <c r="CN49" s="303" t="s">
        <v>946</v>
      </c>
      <c r="CO49" s="303"/>
      <c r="CP49" s="303"/>
      <c r="CQ49" s="303"/>
      <c r="CR49" s="303"/>
      <c r="CS49" s="303"/>
      <c r="CT49" s="303"/>
    </row>
    <row r="50" spans="1:98" s="14" customFormat="1" ht="12.75" customHeight="1">
      <c r="A50" s="35"/>
      <c r="B50" s="204" t="str">
        <f>Parameters!Q49</f>
        <v>H53</v>
      </c>
      <c r="C50" s="205"/>
      <c r="D50" s="474" t="str">
        <f>Parameters!S49</f>
        <v>Postal and courier activities</v>
      </c>
      <c r="E50" s="473"/>
      <c r="F50" s="567">
        <v>6.6996045498710606</v>
      </c>
      <c r="G50" s="568"/>
      <c r="H50" s="569">
        <v>6.9894472840495201</v>
      </c>
      <c r="I50" s="568"/>
      <c r="J50" s="569">
        <v>7.0887667018321245</v>
      </c>
      <c r="K50" s="568"/>
      <c r="L50" s="569">
        <v>7.5577747881204331</v>
      </c>
      <c r="M50" s="568"/>
      <c r="N50" s="569">
        <v>7.2990816016157938</v>
      </c>
      <c r="O50" s="568"/>
      <c r="P50" s="569">
        <v>5.3987330226134311</v>
      </c>
      <c r="Q50" s="568"/>
      <c r="R50" s="569">
        <v>5.8670825773577517</v>
      </c>
      <c r="S50" s="568"/>
      <c r="T50" s="569">
        <v>6.263342182507083</v>
      </c>
      <c r="U50" s="568"/>
      <c r="V50" s="569">
        <v>6.2588534058858389</v>
      </c>
      <c r="W50" s="568"/>
      <c r="X50" s="569">
        <v>6.2283083482774231</v>
      </c>
      <c r="Y50" s="568"/>
      <c r="Z50" s="569">
        <v>7.6118329375751346</v>
      </c>
      <c r="AA50" s="568"/>
      <c r="AB50" s="569">
        <v>5.9673209163854297</v>
      </c>
      <c r="AC50" s="568"/>
      <c r="AD50" s="569">
        <v>4.4936236920653787</v>
      </c>
      <c r="AE50" s="568"/>
      <c r="AF50" s="569">
        <v>5.0620424530105756</v>
      </c>
      <c r="AG50" s="568"/>
      <c r="AH50" s="569">
        <v>4.6790713811654294</v>
      </c>
      <c r="AI50" s="568"/>
      <c r="AJ50" s="569">
        <v>4.6169999375640973</v>
      </c>
      <c r="AK50" s="568"/>
      <c r="AL50" s="569">
        <v>3.1794313118346285</v>
      </c>
      <c r="AM50" s="568"/>
      <c r="AN50" s="569">
        <v>2.9648238003593619</v>
      </c>
      <c r="AO50" s="568"/>
      <c r="AP50" s="569">
        <v>0.86317580632380153</v>
      </c>
      <c r="AQ50" s="568"/>
      <c r="AR50" s="569">
        <v>0.40976701668543242</v>
      </c>
      <c r="AS50" s="568"/>
      <c r="AT50" s="569">
        <v>1.5826982288545879</v>
      </c>
      <c r="AU50" s="568"/>
      <c r="AV50" s="569">
        <v>0.89502001445854951</v>
      </c>
      <c r="AW50" s="568"/>
      <c r="AX50" s="569">
        <v>1.5550778129243767</v>
      </c>
      <c r="AY50" s="568"/>
      <c r="AZ50" s="569">
        <v>1.1288593125948878</v>
      </c>
      <c r="BA50" s="568"/>
      <c r="BB50" s="569">
        <v>1.4752308879679064</v>
      </c>
      <c r="BC50" s="568"/>
      <c r="BD50" s="569">
        <v>1.2966442999313228</v>
      </c>
      <c r="BE50" s="568"/>
      <c r="BF50" s="569">
        <v>3.0944339866988111</v>
      </c>
      <c r="BG50" s="568"/>
      <c r="BH50" s="569">
        <v>2.4259217002422671</v>
      </c>
      <c r="BI50" s="568"/>
      <c r="BJ50" s="569" t="s">
        <v>700</v>
      </c>
      <c r="BK50" s="571"/>
      <c r="CJ50" s="303"/>
      <c r="CK50" s="303"/>
      <c r="CL50" s="303"/>
      <c r="CM50" s="304" t="s">
        <v>274</v>
      </c>
      <c r="CN50" s="303" t="s">
        <v>946</v>
      </c>
      <c r="CO50" s="303"/>
      <c r="CP50" s="303"/>
      <c r="CQ50" s="303"/>
      <c r="CR50" s="303"/>
      <c r="CS50" s="303"/>
      <c r="CT50" s="303"/>
    </row>
    <row r="51" spans="1:98" s="13" customFormat="1" ht="12.75" customHeight="1">
      <c r="A51" s="36"/>
      <c r="B51" s="207" t="str">
        <f>Parameters!Q50</f>
        <v>I</v>
      </c>
      <c r="C51" s="208"/>
      <c r="D51" s="479" t="str">
        <f>Parameters!S50</f>
        <v>Accommodation and food service activities</v>
      </c>
      <c r="E51" s="472"/>
      <c r="F51" s="564">
        <v>5.2008117476984506</v>
      </c>
      <c r="G51" s="568"/>
      <c r="H51" s="565">
        <v>4.9709574927678419</v>
      </c>
      <c r="I51" s="568"/>
      <c r="J51" s="565">
        <v>5.2442871173696446</v>
      </c>
      <c r="K51" s="568"/>
      <c r="L51" s="565">
        <v>5.5970945111618109</v>
      </c>
      <c r="M51" s="568"/>
      <c r="N51" s="565">
        <v>5.2786925573966874</v>
      </c>
      <c r="O51" s="568"/>
      <c r="P51" s="565">
        <v>4.1679818664728314</v>
      </c>
      <c r="Q51" s="568"/>
      <c r="R51" s="565">
        <v>4.9868526309551795</v>
      </c>
      <c r="S51" s="568"/>
      <c r="T51" s="565">
        <v>4.9050861099026637</v>
      </c>
      <c r="U51" s="568"/>
      <c r="V51" s="565">
        <v>4.4661425576025744</v>
      </c>
      <c r="W51" s="568"/>
      <c r="X51" s="565">
        <v>4.6859054448400768</v>
      </c>
      <c r="Y51" s="568"/>
      <c r="Z51" s="565">
        <v>6.0806401511521768</v>
      </c>
      <c r="AA51" s="568"/>
      <c r="AB51" s="565">
        <v>4.9322215295250018</v>
      </c>
      <c r="AC51" s="568"/>
      <c r="AD51" s="565">
        <v>4.5674949370279636</v>
      </c>
      <c r="AE51" s="568"/>
      <c r="AF51" s="565">
        <v>4.532673942672977</v>
      </c>
      <c r="AG51" s="568"/>
      <c r="AH51" s="565">
        <v>3.946215892418512</v>
      </c>
      <c r="AI51" s="568"/>
      <c r="AJ51" s="565">
        <v>5.6636432863136861</v>
      </c>
      <c r="AK51" s="568"/>
      <c r="AL51" s="565">
        <v>4.6381731843254554</v>
      </c>
      <c r="AM51" s="568"/>
      <c r="AN51" s="565">
        <v>5.9271601595929617</v>
      </c>
      <c r="AO51" s="568"/>
      <c r="AP51" s="565">
        <v>3.0137668421159414</v>
      </c>
      <c r="AQ51" s="568"/>
      <c r="AR51" s="565">
        <v>3.6145103262218226</v>
      </c>
      <c r="AS51" s="568"/>
      <c r="AT51" s="565">
        <v>3.4087955674566914</v>
      </c>
      <c r="AU51" s="568"/>
      <c r="AV51" s="565">
        <v>3.8433294831537825</v>
      </c>
      <c r="AW51" s="568"/>
      <c r="AX51" s="565">
        <v>3.9488744402102545</v>
      </c>
      <c r="AY51" s="568"/>
      <c r="AZ51" s="565">
        <v>4.5495916676956449</v>
      </c>
      <c r="BA51" s="568"/>
      <c r="BB51" s="565">
        <v>4.8225125027311693</v>
      </c>
      <c r="BC51" s="568"/>
      <c r="BD51" s="565">
        <v>4.0405005382510053</v>
      </c>
      <c r="BE51" s="568"/>
      <c r="BF51" s="565">
        <v>3.9701682682710282</v>
      </c>
      <c r="BG51" s="568"/>
      <c r="BH51" s="565">
        <v>3.2627924105198045</v>
      </c>
      <c r="BI51" s="568"/>
      <c r="BJ51" s="565" t="s">
        <v>700</v>
      </c>
      <c r="BK51" s="571"/>
      <c r="CJ51" s="303"/>
      <c r="CK51" s="303"/>
      <c r="CL51" s="303"/>
      <c r="CM51" s="304" t="s">
        <v>161</v>
      </c>
      <c r="CN51" s="303" t="s">
        <v>946</v>
      </c>
      <c r="CO51" s="303"/>
      <c r="CP51" s="303"/>
      <c r="CQ51" s="303"/>
      <c r="CR51" s="303"/>
      <c r="CS51" s="303"/>
      <c r="CT51" s="303"/>
    </row>
    <row r="52" spans="1:98" s="13" customFormat="1" ht="12.75" customHeight="1">
      <c r="A52" s="36"/>
      <c r="B52" s="207" t="str">
        <f>Parameters!Q51</f>
        <v>J</v>
      </c>
      <c r="C52" s="208"/>
      <c r="D52" s="479" t="str">
        <f>Parameters!S51</f>
        <v>Information and communication</v>
      </c>
      <c r="E52" s="481"/>
      <c r="F52" s="564">
        <v>10.617166276478976</v>
      </c>
      <c r="G52" s="568"/>
      <c r="H52" s="565">
        <v>12.69808707650629</v>
      </c>
      <c r="I52" s="568"/>
      <c r="J52" s="565">
        <v>11.961084827391884</v>
      </c>
      <c r="K52" s="568"/>
      <c r="L52" s="565">
        <v>11.632370044793651</v>
      </c>
      <c r="M52" s="568"/>
      <c r="N52" s="565">
        <v>12.285790620630159</v>
      </c>
      <c r="O52" s="568"/>
      <c r="P52" s="565">
        <v>8.0590527251168282</v>
      </c>
      <c r="Q52" s="568"/>
      <c r="R52" s="565">
        <v>9.3158241374390691</v>
      </c>
      <c r="S52" s="568"/>
      <c r="T52" s="565">
        <v>9.9213075931363512</v>
      </c>
      <c r="U52" s="568"/>
      <c r="V52" s="565">
        <v>9.8842700312363743</v>
      </c>
      <c r="W52" s="568"/>
      <c r="X52" s="565">
        <v>10.214571915191383</v>
      </c>
      <c r="Y52" s="568"/>
      <c r="Z52" s="565">
        <v>13.567481178042092</v>
      </c>
      <c r="AA52" s="568"/>
      <c r="AB52" s="565">
        <v>11.257027139609679</v>
      </c>
      <c r="AC52" s="568"/>
      <c r="AD52" s="565">
        <v>13.260312064654142</v>
      </c>
      <c r="AE52" s="568"/>
      <c r="AF52" s="565">
        <v>12.157930233665255</v>
      </c>
      <c r="AG52" s="568"/>
      <c r="AH52" s="565">
        <v>12.959974088641312</v>
      </c>
      <c r="AI52" s="568"/>
      <c r="AJ52" s="565">
        <v>20.318320459466477</v>
      </c>
      <c r="AK52" s="568"/>
      <c r="AL52" s="565">
        <v>17.481123698326574</v>
      </c>
      <c r="AM52" s="568"/>
      <c r="AN52" s="565">
        <v>20.315536491840085</v>
      </c>
      <c r="AO52" s="568"/>
      <c r="AP52" s="565">
        <v>1.9956404488643358</v>
      </c>
      <c r="AQ52" s="568"/>
      <c r="AR52" s="565">
        <v>2.3569026301873821</v>
      </c>
      <c r="AS52" s="568"/>
      <c r="AT52" s="565">
        <v>3.4204387972129147</v>
      </c>
      <c r="AU52" s="568"/>
      <c r="AV52" s="565">
        <v>3.5774242006792427</v>
      </c>
      <c r="AW52" s="568"/>
      <c r="AX52" s="565">
        <v>3.729270813532084</v>
      </c>
      <c r="AY52" s="568"/>
      <c r="AZ52" s="565">
        <v>4.7788342059631947</v>
      </c>
      <c r="BA52" s="568"/>
      <c r="BB52" s="565">
        <v>4.5413704808878848</v>
      </c>
      <c r="BC52" s="568"/>
      <c r="BD52" s="565">
        <v>4.4326873027577793</v>
      </c>
      <c r="BE52" s="568"/>
      <c r="BF52" s="565">
        <v>4.4931822141880149</v>
      </c>
      <c r="BG52" s="568"/>
      <c r="BH52" s="565">
        <v>3.8110408925260235</v>
      </c>
      <c r="BI52" s="568"/>
      <c r="BJ52" s="565" t="s">
        <v>700</v>
      </c>
      <c r="BK52" s="571"/>
      <c r="CJ52" s="303"/>
      <c r="CK52" s="303"/>
      <c r="CL52" s="303"/>
      <c r="CM52" s="306" t="s">
        <v>91</v>
      </c>
      <c r="CN52" s="303" t="s">
        <v>946</v>
      </c>
      <c r="CO52" s="303"/>
      <c r="CP52" s="303"/>
      <c r="CQ52" s="303"/>
      <c r="CR52" s="303"/>
      <c r="CS52" s="303"/>
      <c r="CT52" s="303"/>
    </row>
    <row r="53" spans="1:98" s="13" customFormat="1" ht="27" customHeight="1">
      <c r="A53" s="37"/>
      <c r="B53" s="209" t="str">
        <f>Parameters!Q52</f>
        <v>J58-J60</v>
      </c>
      <c r="C53" s="210"/>
      <c r="D53" s="469" t="str">
        <f>Parameters!S52</f>
        <v>Publishing, motion picture, video, television programme production; sound recording, programming and broadcasting activities</v>
      </c>
      <c r="E53" s="470"/>
      <c r="F53" s="603"/>
      <c r="G53" s="594"/>
      <c r="H53" s="575"/>
      <c r="I53" s="594"/>
      <c r="J53" s="575"/>
      <c r="K53" s="594"/>
      <c r="L53" s="575"/>
      <c r="M53" s="594"/>
      <c r="N53" s="575"/>
      <c r="O53" s="594"/>
      <c r="P53" s="575"/>
      <c r="Q53" s="594"/>
      <c r="R53" s="575"/>
      <c r="S53" s="594"/>
      <c r="T53" s="575"/>
      <c r="U53" s="594"/>
      <c r="V53" s="575"/>
      <c r="W53" s="594"/>
      <c r="X53" s="575"/>
      <c r="Y53" s="594"/>
      <c r="Z53" s="575"/>
      <c r="AA53" s="594"/>
      <c r="AB53" s="575"/>
      <c r="AC53" s="594"/>
      <c r="AD53" s="575"/>
      <c r="AE53" s="594"/>
      <c r="AF53" s="575"/>
      <c r="AG53" s="594"/>
      <c r="AH53" s="575"/>
      <c r="AI53" s="594"/>
      <c r="AJ53" s="575"/>
      <c r="AK53" s="594"/>
      <c r="AL53" s="575"/>
      <c r="AM53" s="594"/>
      <c r="AN53" s="575"/>
      <c r="AO53" s="594"/>
      <c r="AP53" s="575"/>
      <c r="AQ53" s="594"/>
      <c r="AR53" s="575"/>
      <c r="AS53" s="594"/>
      <c r="AT53" s="575"/>
      <c r="AU53" s="594"/>
      <c r="AV53" s="575"/>
      <c r="AW53" s="594"/>
      <c r="AX53" s="575"/>
      <c r="AY53" s="594"/>
      <c r="AZ53" s="575"/>
      <c r="BA53" s="594"/>
      <c r="BB53" s="575"/>
      <c r="BC53" s="594"/>
      <c r="BD53" s="575"/>
      <c r="BE53" s="594"/>
      <c r="BF53" s="575"/>
      <c r="BG53" s="594"/>
      <c r="BH53" s="610"/>
      <c r="BI53" s="594"/>
      <c r="BJ53" s="575"/>
      <c r="BK53" s="598"/>
      <c r="CJ53" s="303"/>
      <c r="CK53" s="303"/>
      <c r="CL53" s="303"/>
      <c r="CM53" s="304"/>
      <c r="CN53" s="303"/>
      <c r="CO53" s="303"/>
      <c r="CP53" s="303"/>
      <c r="CQ53" s="303"/>
      <c r="CR53" s="303"/>
      <c r="CS53" s="303"/>
      <c r="CT53" s="303"/>
    </row>
    <row r="54" spans="1:98" s="14" customFormat="1" ht="12.75" customHeight="1">
      <c r="A54" s="35"/>
      <c r="B54" s="204" t="str">
        <f>Parameters!Q53</f>
        <v>J58</v>
      </c>
      <c r="C54" s="205"/>
      <c r="D54" s="474" t="str">
        <f>Parameters!S53</f>
        <v>Publishing activities</v>
      </c>
      <c r="E54" s="473"/>
      <c r="F54" s="567">
        <v>1.0071354610033176</v>
      </c>
      <c r="G54" s="568"/>
      <c r="H54" s="569">
        <v>1.3762075500946938</v>
      </c>
      <c r="I54" s="568"/>
      <c r="J54" s="569">
        <v>1.0505760981089598</v>
      </c>
      <c r="K54" s="568"/>
      <c r="L54" s="569">
        <v>0.93025729983360339</v>
      </c>
      <c r="M54" s="568"/>
      <c r="N54" s="569">
        <v>1.0774940918514588</v>
      </c>
      <c r="O54" s="568"/>
      <c r="P54" s="569">
        <v>0.83275177476140139</v>
      </c>
      <c r="Q54" s="568"/>
      <c r="R54" s="569">
        <v>0.87084779612353913</v>
      </c>
      <c r="S54" s="568"/>
      <c r="T54" s="569">
        <v>1.0902027126268643</v>
      </c>
      <c r="U54" s="568"/>
      <c r="V54" s="569">
        <v>1.1657932615837903</v>
      </c>
      <c r="W54" s="568"/>
      <c r="X54" s="569">
        <v>1.1278776022163777</v>
      </c>
      <c r="Y54" s="568"/>
      <c r="Z54" s="569">
        <v>1.5152283312180916</v>
      </c>
      <c r="AA54" s="568"/>
      <c r="AB54" s="569">
        <v>1.3818783497136333</v>
      </c>
      <c r="AC54" s="568"/>
      <c r="AD54" s="569">
        <v>1.384056495330565</v>
      </c>
      <c r="AE54" s="568"/>
      <c r="AF54" s="569">
        <v>1.5720617363742884</v>
      </c>
      <c r="AG54" s="568"/>
      <c r="AH54" s="569">
        <v>1.2608786434506964</v>
      </c>
      <c r="AI54" s="568"/>
      <c r="AJ54" s="569">
        <v>2.1341120357611363</v>
      </c>
      <c r="AK54" s="568"/>
      <c r="AL54" s="569">
        <v>1.5587018937827715</v>
      </c>
      <c r="AM54" s="568"/>
      <c r="AN54" s="569">
        <v>1.7926197760530092</v>
      </c>
      <c r="AO54" s="568"/>
      <c r="AP54" s="569">
        <v>0.22531404584291101</v>
      </c>
      <c r="AQ54" s="568"/>
      <c r="AR54" s="569">
        <v>0.24980888215557603</v>
      </c>
      <c r="AS54" s="568"/>
      <c r="AT54" s="569">
        <v>0.33597244773319562</v>
      </c>
      <c r="AU54" s="568"/>
      <c r="AV54" s="569">
        <v>0.35553942241996306</v>
      </c>
      <c r="AW54" s="568"/>
      <c r="AX54" s="569">
        <v>0.35686437851192437</v>
      </c>
      <c r="AY54" s="568"/>
      <c r="AZ54" s="569">
        <v>0.36928936420604574</v>
      </c>
      <c r="BA54" s="568"/>
      <c r="BB54" s="569">
        <v>0.43615730723686796</v>
      </c>
      <c r="BC54" s="568"/>
      <c r="BD54" s="569">
        <v>0.39965304162653864</v>
      </c>
      <c r="BE54" s="568"/>
      <c r="BF54" s="569">
        <v>0.33286891654600576</v>
      </c>
      <c r="BG54" s="568"/>
      <c r="BH54" s="569">
        <v>0.33211763738047545</v>
      </c>
      <c r="BI54" s="568"/>
      <c r="BJ54" s="569" t="s">
        <v>700</v>
      </c>
      <c r="BK54" s="571"/>
      <c r="CJ54" s="303"/>
      <c r="CK54" s="303"/>
      <c r="CL54" s="303"/>
      <c r="CM54" s="304" t="s">
        <v>277</v>
      </c>
      <c r="CN54" s="303" t="s">
        <v>946</v>
      </c>
      <c r="CO54" s="304"/>
      <c r="CP54" s="303"/>
      <c r="CQ54" s="303"/>
      <c r="CR54" s="303"/>
      <c r="CS54" s="303"/>
      <c r="CT54" s="303"/>
    </row>
    <row r="55" spans="1:98" s="14" customFormat="1">
      <c r="A55" s="35"/>
      <c r="B55" s="204" t="str">
        <f>Parameters!Q54</f>
        <v>J59_J60</v>
      </c>
      <c r="C55" s="205"/>
      <c r="D55" s="474" t="str">
        <f>Parameters!S54</f>
        <v>Motion picture, video, television programme production; programming and broadcasting activities</v>
      </c>
      <c r="E55" s="473"/>
      <c r="F55" s="567">
        <v>0.67561706014218303</v>
      </c>
      <c r="G55" s="568"/>
      <c r="H55" s="569">
        <v>0.85388239637966501</v>
      </c>
      <c r="I55" s="568"/>
      <c r="J55" s="569">
        <v>0.99900805495980283</v>
      </c>
      <c r="K55" s="568"/>
      <c r="L55" s="569">
        <v>0.92201410603791634</v>
      </c>
      <c r="M55" s="568"/>
      <c r="N55" s="569">
        <v>1.2749275892583865</v>
      </c>
      <c r="O55" s="568"/>
      <c r="P55" s="569">
        <v>0.66107993322609793</v>
      </c>
      <c r="Q55" s="568"/>
      <c r="R55" s="569">
        <v>0.71902444034188506</v>
      </c>
      <c r="S55" s="568"/>
      <c r="T55" s="569">
        <v>0.76105342914146501</v>
      </c>
      <c r="U55" s="568"/>
      <c r="V55" s="569">
        <v>0.53627222216500758</v>
      </c>
      <c r="W55" s="568"/>
      <c r="X55" s="569">
        <v>0.50896488224928116</v>
      </c>
      <c r="Y55" s="568"/>
      <c r="Z55" s="569">
        <v>0.58738108944188716</v>
      </c>
      <c r="AA55" s="568"/>
      <c r="AB55" s="569">
        <v>0.74533720861049813</v>
      </c>
      <c r="AC55" s="568"/>
      <c r="AD55" s="569">
        <v>1.1738365445555365</v>
      </c>
      <c r="AE55" s="568"/>
      <c r="AF55" s="569">
        <v>0.81135108943038681</v>
      </c>
      <c r="AG55" s="568"/>
      <c r="AH55" s="569">
        <v>1.0603283988224461</v>
      </c>
      <c r="AI55" s="568"/>
      <c r="AJ55" s="569">
        <v>1.4198869174246675</v>
      </c>
      <c r="AK55" s="568"/>
      <c r="AL55" s="569">
        <v>0.94619237289887415</v>
      </c>
      <c r="AM55" s="568"/>
      <c r="AN55" s="569">
        <v>1.1759449323569042</v>
      </c>
      <c r="AO55" s="568"/>
      <c r="AP55" s="569">
        <v>0.26848404293907224</v>
      </c>
      <c r="AQ55" s="568"/>
      <c r="AR55" s="569">
        <v>0.29268811375396681</v>
      </c>
      <c r="AS55" s="568"/>
      <c r="AT55" s="569">
        <v>0.37536406261329974</v>
      </c>
      <c r="AU55" s="568"/>
      <c r="AV55" s="569">
        <v>0.3766930981458344</v>
      </c>
      <c r="AW55" s="568"/>
      <c r="AX55" s="569">
        <v>0.40707610205471567</v>
      </c>
      <c r="AY55" s="568"/>
      <c r="AZ55" s="569">
        <v>0.41444190015942056</v>
      </c>
      <c r="BA55" s="568"/>
      <c r="BB55" s="569">
        <v>0.45083425493050655</v>
      </c>
      <c r="BC55" s="568"/>
      <c r="BD55" s="569">
        <v>0.45249370384872306</v>
      </c>
      <c r="BE55" s="568"/>
      <c r="BF55" s="569">
        <v>0.38305433297667713</v>
      </c>
      <c r="BG55" s="568"/>
      <c r="BH55" s="569">
        <v>0.38155532128686376</v>
      </c>
      <c r="BI55" s="568"/>
      <c r="BJ55" s="569" t="s">
        <v>700</v>
      </c>
      <c r="BK55" s="571"/>
      <c r="CJ55" s="303"/>
      <c r="CK55" s="303"/>
      <c r="CL55" s="303"/>
      <c r="CM55" s="304" t="s">
        <v>954</v>
      </c>
      <c r="CN55" s="303" t="s">
        <v>946</v>
      </c>
      <c r="CO55" s="303"/>
      <c r="CP55" s="303"/>
      <c r="CQ55" s="303"/>
      <c r="CR55" s="303"/>
      <c r="CS55" s="303"/>
      <c r="CT55" s="303"/>
    </row>
    <row r="56" spans="1:98" s="14" customFormat="1" ht="12.75" customHeight="1">
      <c r="A56" s="37"/>
      <c r="B56" s="209" t="str">
        <f>Parameters!Q55</f>
        <v>J61</v>
      </c>
      <c r="C56" s="210"/>
      <c r="D56" s="469" t="str">
        <f>Parameters!S55</f>
        <v>Telecommunications</v>
      </c>
      <c r="E56" s="475"/>
      <c r="F56" s="572">
        <v>6.380835732314063</v>
      </c>
      <c r="G56" s="568"/>
      <c r="H56" s="573">
        <v>6.9974584413953158</v>
      </c>
      <c r="I56" s="568"/>
      <c r="J56" s="573">
        <v>6.7908359869408539</v>
      </c>
      <c r="K56" s="568"/>
      <c r="L56" s="573">
        <v>7.4770919723004967</v>
      </c>
      <c r="M56" s="568"/>
      <c r="N56" s="573">
        <v>7.1737913539633862</v>
      </c>
      <c r="O56" s="568"/>
      <c r="P56" s="573">
        <v>4.6032154644793204</v>
      </c>
      <c r="Q56" s="568"/>
      <c r="R56" s="573">
        <v>5.3168243777503719</v>
      </c>
      <c r="S56" s="568"/>
      <c r="T56" s="573">
        <v>6.0743248800208178</v>
      </c>
      <c r="U56" s="568"/>
      <c r="V56" s="573">
        <v>6.1028552905089795</v>
      </c>
      <c r="W56" s="568"/>
      <c r="X56" s="573">
        <v>6.1995455373479285</v>
      </c>
      <c r="Y56" s="568"/>
      <c r="Z56" s="573">
        <v>8.4930483846013498</v>
      </c>
      <c r="AA56" s="568"/>
      <c r="AB56" s="573">
        <v>6.2105329327644991</v>
      </c>
      <c r="AC56" s="568"/>
      <c r="AD56" s="573">
        <v>6.532752906757417</v>
      </c>
      <c r="AE56" s="568"/>
      <c r="AF56" s="573">
        <v>5.6730735702300512</v>
      </c>
      <c r="AG56" s="568"/>
      <c r="AH56" s="573">
        <v>5.4957579775304204</v>
      </c>
      <c r="AI56" s="568"/>
      <c r="AJ56" s="573">
        <v>8.4651363637873853</v>
      </c>
      <c r="AK56" s="568"/>
      <c r="AL56" s="573">
        <v>6.7610706445737065</v>
      </c>
      <c r="AM56" s="568"/>
      <c r="AN56" s="573">
        <v>7.3654279257675777</v>
      </c>
      <c r="AO56" s="568"/>
      <c r="AP56" s="573">
        <v>0.12592420923585601</v>
      </c>
      <c r="AQ56" s="568"/>
      <c r="AR56" s="573">
        <v>0.18736401998613503</v>
      </c>
      <c r="AS56" s="568"/>
      <c r="AT56" s="573">
        <v>0.25999855116957143</v>
      </c>
      <c r="AU56" s="568"/>
      <c r="AV56" s="573">
        <v>0.2890174317466993</v>
      </c>
      <c r="AW56" s="568"/>
      <c r="AX56" s="573">
        <v>0.29999795455451594</v>
      </c>
      <c r="AY56" s="568"/>
      <c r="AZ56" s="573">
        <v>0.32514014203494712</v>
      </c>
      <c r="BA56" s="568"/>
      <c r="BB56" s="573">
        <v>0.35955187163712476</v>
      </c>
      <c r="BC56" s="568"/>
      <c r="BD56" s="573">
        <v>0.37194736190446515</v>
      </c>
      <c r="BE56" s="568"/>
      <c r="BF56" s="573">
        <v>0.2941917236508515</v>
      </c>
      <c r="BG56" s="568"/>
      <c r="BH56" s="573">
        <v>0.26239320641713182</v>
      </c>
      <c r="BI56" s="568"/>
      <c r="BJ56" s="573" t="s">
        <v>700</v>
      </c>
      <c r="BK56" s="571"/>
      <c r="CJ56" s="303"/>
      <c r="CK56" s="303"/>
      <c r="CL56" s="303"/>
      <c r="CM56" s="304" t="s">
        <v>281</v>
      </c>
      <c r="CN56" s="303" t="s">
        <v>946</v>
      </c>
      <c r="CO56" s="303"/>
      <c r="CP56" s="303"/>
      <c r="CQ56" s="303"/>
      <c r="CR56" s="303"/>
      <c r="CS56" s="303"/>
      <c r="CT56" s="303"/>
    </row>
    <row r="57" spans="1:98" s="13" customFormat="1" ht="12.75" customHeight="1">
      <c r="A57" s="37"/>
      <c r="B57" s="209" t="str">
        <f>Parameters!Q56</f>
        <v>J62_J63</v>
      </c>
      <c r="C57" s="210"/>
      <c r="D57" s="469" t="str">
        <f>Parameters!S56</f>
        <v>Computer programming, consultancy, and information service activities</v>
      </c>
      <c r="E57" s="475"/>
      <c r="F57" s="572">
        <v>2.5535780230194121</v>
      </c>
      <c r="G57" s="568"/>
      <c r="H57" s="573">
        <v>3.4705386886366161</v>
      </c>
      <c r="I57" s="568"/>
      <c r="J57" s="573">
        <v>3.1206646873822685</v>
      </c>
      <c r="K57" s="568"/>
      <c r="L57" s="573">
        <v>2.3030066666216338</v>
      </c>
      <c r="M57" s="568"/>
      <c r="N57" s="573">
        <v>2.759577585556928</v>
      </c>
      <c r="O57" s="568"/>
      <c r="P57" s="573">
        <v>1.9620055526500098</v>
      </c>
      <c r="Q57" s="568"/>
      <c r="R57" s="573">
        <v>2.4091275232232725</v>
      </c>
      <c r="S57" s="568"/>
      <c r="T57" s="573">
        <v>1.9957265713472028</v>
      </c>
      <c r="U57" s="568"/>
      <c r="V57" s="573">
        <v>2.0793492569785976</v>
      </c>
      <c r="W57" s="568"/>
      <c r="X57" s="573">
        <v>2.378183893377797</v>
      </c>
      <c r="Y57" s="568"/>
      <c r="Z57" s="573">
        <v>2.9718233727807637</v>
      </c>
      <c r="AA57" s="568"/>
      <c r="AB57" s="573">
        <v>2.9192786485210491</v>
      </c>
      <c r="AC57" s="568"/>
      <c r="AD57" s="573">
        <v>4.1696661180106229</v>
      </c>
      <c r="AE57" s="568"/>
      <c r="AF57" s="573">
        <v>4.1014438376305291</v>
      </c>
      <c r="AG57" s="568"/>
      <c r="AH57" s="573">
        <v>5.143009068837749</v>
      </c>
      <c r="AI57" s="568"/>
      <c r="AJ57" s="573">
        <v>8.2991851424932896</v>
      </c>
      <c r="AK57" s="568"/>
      <c r="AL57" s="573">
        <v>8.2151587870712213</v>
      </c>
      <c r="AM57" s="568"/>
      <c r="AN57" s="573">
        <v>9.9815438576625954</v>
      </c>
      <c r="AO57" s="568"/>
      <c r="AP57" s="573">
        <v>1.3759181508464966</v>
      </c>
      <c r="AQ57" s="568"/>
      <c r="AR57" s="573">
        <v>1.6270416142917041</v>
      </c>
      <c r="AS57" s="568"/>
      <c r="AT57" s="573">
        <v>2.4491037356968479</v>
      </c>
      <c r="AU57" s="568"/>
      <c r="AV57" s="573">
        <v>2.5561742483667458</v>
      </c>
      <c r="AW57" s="568"/>
      <c r="AX57" s="573">
        <v>2.6653323784109282</v>
      </c>
      <c r="AY57" s="568"/>
      <c r="AZ57" s="573">
        <v>3.6699627995627817</v>
      </c>
      <c r="BA57" s="568"/>
      <c r="BB57" s="573">
        <v>3.2948270470833849</v>
      </c>
      <c r="BC57" s="568"/>
      <c r="BD57" s="573">
        <v>3.2085931953780524</v>
      </c>
      <c r="BE57" s="568"/>
      <c r="BF57" s="573">
        <v>3.4830672410144805</v>
      </c>
      <c r="BG57" s="568"/>
      <c r="BH57" s="573">
        <v>2.8349747274415527</v>
      </c>
      <c r="BI57" s="568"/>
      <c r="BJ57" s="573" t="s">
        <v>700</v>
      </c>
      <c r="BK57" s="571"/>
      <c r="CJ57" s="311"/>
      <c r="CK57" s="303"/>
      <c r="CL57" s="311"/>
      <c r="CM57" s="304" t="s">
        <v>955</v>
      </c>
      <c r="CN57" s="303" t="s">
        <v>946</v>
      </c>
      <c r="CO57" s="303"/>
      <c r="CP57" s="311"/>
      <c r="CQ57" s="311"/>
      <c r="CR57" s="311"/>
      <c r="CS57" s="311"/>
      <c r="CT57" s="311"/>
    </row>
    <row r="58" spans="1:98" s="13" customFormat="1" ht="12.75" customHeight="1">
      <c r="A58" s="36"/>
      <c r="B58" s="207" t="str">
        <f>Parameters!Q57</f>
        <v>K</v>
      </c>
      <c r="C58" s="208"/>
      <c r="D58" s="479" t="str">
        <f>Parameters!S57</f>
        <v>Financial and insurance activities</v>
      </c>
      <c r="E58" s="481"/>
      <c r="F58" s="564">
        <v>30.759284472493565</v>
      </c>
      <c r="G58" s="568"/>
      <c r="H58" s="565">
        <v>16.795144063221198</v>
      </c>
      <c r="I58" s="568"/>
      <c r="J58" s="565">
        <v>16.022988275153953</v>
      </c>
      <c r="K58" s="568"/>
      <c r="L58" s="565">
        <v>13.896033301861241</v>
      </c>
      <c r="M58" s="568"/>
      <c r="N58" s="565">
        <v>13.835714481439176</v>
      </c>
      <c r="O58" s="568"/>
      <c r="P58" s="565">
        <v>7.141743551558557</v>
      </c>
      <c r="Q58" s="568"/>
      <c r="R58" s="565">
        <v>7.3808540896017591</v>
      </c>
      <c r="S58" s="568"/>
      <c r="T58" s="565">
        <v>11.686419226192227</v>
      </c>
      <c r="U58" s="568"/>
      <c r="V58" s="565">
        <v>10.724924683303945</v>
      </c>
      <c r="W58" s="568"/>
      <c r="X58" s="565">
        <v>10.877620203886501</v>
      </c>
      <c r="Y58" s="568"/>
      <c r="Z58" s="565">
        <v>15.357088675628786</v>
      </c>
      <c r="AA58" s="568"/>
      <c r="AB58" s="565">
        <v>11.738142066826025</v>
      </c>
      <c r="AC58" s="568"/>
      <c r="AD58" s="565">
        <v>12.355887955495547</v>
      </c>
      <c r="AE58" s="568"/>
      <c r="AF58" s="565">
        <v>10.776137990705413</v>
      </c>
      <c r="AG58" s="568"/>
      <c r="AH58" s="565">
        <v>11.092397013095619</v>
      </c>
      <c r="AI58" s="568"/>
      <c r="AJ58" s="565">
        <v>18.220305291327342</v>
      </c>
      <c r="AK58" s="568"/>
      <c r="AL58" s="565">
        <v>15.868477115715642</v>
      </c>
      <c r="AM58" s="568"/>
      <c r="AN58" s="565">
        <v>16.16344049828702</v>
      </c>
      <c r="AO58" s="568"/>
      <c r="AP58" s="565">
        <v>0.58169398176721732</v>
      </c>
      <c r="AQ58" s="568"/>
      <c r="AR58" s="565">
        <v>0.67000474566440416</v>
      </c>
      <c r="AS58" s="568"/>
      <c r="AT58" s="565">
        <v>0.90597345649262628</v>
      </c>
      <c r="AU58" s="568"/>
      <c r="AV58" s="565">
        <v>1.361256756884988</v>
      </c>
      <c r="AW58" s="568"/>
      <c r="AX58" s="565">
        <v>2.0067388367957877</v>
      </c>
      <c r="AY58" s="568"/>
      <c r="AZ58" s="565">
        <v>2.5205392024952129</v>
      </c>
      <c r="BA58" s="568"/>
      <c r="BB58" s="565">
        <v>4.182582371361411</v>
      </c>
      <c r="BC58" s="568"/>
      <c r="BD58" s="565">
        <v>3.8598736063572461</v>
      </c>
      <c r="BE58" s="568"/>
      <c r="BF58" s="565">
        <v>3.1341773269290463</v>
      </c>
      <c r="BG58" s="568"/>
      <c r="BH58" s="565">
        <v>2.6566211151845414</v>
      </c>
      <c r="BI58" s="568"/>
      <c r="BJ58" s="565" t="s">
        <v>700</v>
      </c>
      <c r="BK58" s="571"/>
      <c r="CJ58" s="303"/>
      <c r="CK58" s="303"/>
      <c r="CL58" s="303"/>
      <c r="CM58" s="304" t="s">
        <v>93</v>
      </c>
      <c r="CN58" s="303" t="s">
        <v>946</v>
      </c>
      <c r="CO58" s="303"/>
      <c r="CP58" s="303"/>
      <c r="CQ58" s="303"/>
      <c r="CR58" s="303"/>
      <c r="CS58" s="303"/>
      <c r="CT58" s="303"/>
    </row>
    <row r="59" spans="1:98" s="14" customFormat="1" ht="12.75" customHeight="1">
      <c r="A59" s="35"/>
      <c r="B59" s="204" t="str">
        <f>Parameters!Q58</f>
        <v>K64</v>
      </c>
      <c r="C59" s="205"/>
      <c r="D59" s="471" t="str">
        <f>Parameters!S58</f>
        <v>Financial service activities, except insurance and pension funding</v>
      </c>
      <c r="E59" s="472"/>
      <c r="F59" s="567">
        <v>22.490559199231519</v>
      </c>
      <c r="G59" s="568"/>
      <c r="H59" s="569">
        <v>13.096053671061997</v>
      </c>
      <c r="I59" s="568"/>
      <c r="J59" s="569">
        <v>12.057984468374423</v>
      </c>
      <c r="K59" s="568"/>
      <c r="L59" s="569">
        <v>8.5030403842035067</v>
      </c>
      <c r="M59" s="568"/>
      <c r="N59" s="569">
        <v>6.9262285653006792</v>
      </c>
      <c r="O59" s="568"/>
      <c r="P59" s="569">
        <v>3.7214963887371364</v>
      </c>
      <c r="Q59" s="568"/>
      <c r="R59" s="569">
        <v>4.1861898185141593</v>
      </c>
      <c r="S59" s="568"/>
      <c r="T59" s="569">
        <v>7.462777674372246</v>
      </c>
      <c r="U59" s="568"/>
      <c r="V59" s="569">
        <v>7.136614936228197</v>
      </c>
      <c r="W59" s="568"/>
      <c r="X59" s="569">
        <v>7.088899386575096</v>
      </c>
      <c r="Y59" s="568"/>
      <c r="Z59" s="569">
        <v>11.094081503390422</v>
      </c>
      <c r="AA59" s="568"/>
      <c r="AB59" s="569">
        <v>8.925105525240923</v>
      </c>
      <c r="AC59" s="568"/>
      <c r="AD59" s="569">
        <v>8.5969826175332038</v>
      </c>
      <c r="AE59" s="568"/>
      <c r="AF59" s="569">
        <v>6.0034933690316929</v>
      </c>
      <c r="AG59" s="568"/>
      <c r="AH59" s="569">
        <v>7.9922843392330014</v>
      </c>
      <c r="AI59" s="568"/>
      <c r="AJ59" s="569">
        <v>13.882274421744729</v>
      </c>
      <c r="AK59" s="568"/>
      <c r="AL59" s="569">
        <v>11.350717062514693</v>
      </c>
      <c r="AM59" s="568"/>
      <c r="AN59" s="569">
        <v>12.706696348621785</v>
      </c>
      <c r="AO59" s="568"/>
      <c r="AP59" s="569">
        <v>0.28643147002927949</v>
      </c>
      <c r="AQ59" s="568"/>
      <c r="AR59" s="569">
        <v>0.32542762624330723</v>
      </c>
      <c r="AS59" s="568"/>
      <c r="AT59" s="569">
        <v>0.44792152995156886</v>
      </c>
      <c r="AU59" s="568"/>
      <c r="AV59" s="569">
        <v>0.88256364837979517</v>
      </c>
      <c r="AW59" s="568"/>
      <c r="AX59" s="569">
        <v>1.5064171746067034</v>
      </c>
      <c r="AY59" s="568"/>
      <c r="AZ59" s="569">
        <v>2.0286779826467032</v>
      </c>
      <c r="BA59" s="568"/>
      <c r="BB59" s="569">
        <v>3.5234424968348375</v>
      </c>
      <c r="BC59" s="568"/>
      <c r="BD59" s="569">
        <v>3.206548487365652</v>
      </c>
      <c r="BE59" s="568"/>
      <c r="BF59" s="569">
        <v>2.6180416372241337</v>
      </c>
      <c r="BG59" s="568"/>
      <c r="BH59" s="569">
        <v>2.1652599276201192</v>
      </c>
      <c r="BI59" s="568"/>
      <c r="BJ59" s="569" t="s">
        <v>700</v>
      </c>
      <c r="BK59" s="571"/>
      <c r="CJ59" s="303"/>
      <c r="CK59" s="303"/>
      <c r="CL59" s="303"/>
      <c r="CM59" s="304" t="s">
        <v>285</v>
      </c>
      <c r="CN59" s="303" t="s">
        <v>946</v>
      </c>
      <c r="CO59" s="303"/>
      <c r="CP59" s="303"/>
      <c r="CQ59" s="303"/>
      <c r="CR59" s="303"/>
      <c r="CS59" s="303"/>
      <c r="CT59" s="303"/>
    </row>
    <row r="60" spans="1:98" s="14" customFormat="1" ht="12.75" customHeight="1">
      <c r="A60" s="35"/>
      <c r="B60" s="204" t="str">
        <f>Parameters!Q59</f>
        <v>K65</v>
      </c>
      <c r="C60" s="205"/>
      <c r="D60" s="471" t="str">
        <f>Parameters!S59</f>
        <v>Insurance, reinsurance and pension funding, except compulsory social security</v>
      </c>
      <c r="E60" s="472"/>
      <c r="F60" s="567">
        <v>6.9241092988476991</v>
      </c>
      <c r="G60" s="568"/>
      <c r="H60" s="569">
        <v>2.9216484793980464</v>
      </c>
      <c r="I60" s="568"/>
      <c r="J60" s="569">
        <v>3.4408687654075911</v>
      </c>
      <c r="K60" s="568"/>
      <c r="L60" s="569">
        <v>4.9489940724667978</v>
      </c>
      <c r="M60" s="568"/>
      <c r="N60" s="569">
        <v>6.2412114772747689</v>
      </c>
      <c r="O60" s="568"/>
      <c r="P60" s="569">
        <v>3.1751581191216154</v>
      </c>
      <c r="Q60" s="568"/>
      <c r="R60" s="569">
        <v>2.9879934114276625</v>
      </c>
      <c r="S60" s="568"/>
      <c r="T60" s="569">
        <v>3.7790279282103367</v>
      </c>
      <c r="U60" s="568"/>
      <c r="V60" s="569">
        <v>3.2889796845962032</v>
      </c>
      <c r="W60" s="568"/>
      <c r="X60" s="569">
        <v>3.402971275886276</v>
      </c>
      <c r="Y60" s="568"/>
      <c r="Z60" s="569">
        <v>3.3917757133471143</v>
      </c>
      <c r="AA60" s="568"/>
      <c r="AB60" s="569">
        <v>1.8577401989291606</v>
      </c>
      <c r="AC60" s="568"/>
      <c r="AD60" s="569">
        <v>2.8113916464100708</v>
      </c>
      <c r="AE60" s="568"/>
      <c r="AF60" s="569">
        <v>2.9904487846139958</v>
      </c>
      <c r="AG60" s="568"/>
      <c r="AH60" s="569">
        <v>1.9208474746072632</v>
      </c>
      <c r="AI60" s="568"/>
      <c r="AJ60" s="569">
        <v>2.1948084935844401</v>
      </c>
      <c r="AK60" s="568"/>
      <c r="AL60" s="569">
        <v>2.6690662558401517</v>
      </c>
      <c r="AM60" s="568"/>
      <c r="AN60" s="569">
        <v>1.2044635232295702</v>
      </c>
      <c r="AO60" s="568"/>
      <c r="AP60" s="569">
        <v>1.5822865325134612E-2</v>
      </c>
      <c r="AQ60" s="568"/>
      <c r="AR60" s="569">
        <v>3.3676867564018872E-2</v>
      </c>
      <c r="AS60" s="568"/>
      <c r="AT60" s="569">
        <v>4.8423227475761429E-2</v>
      </c>
      <c r="AU60" s="568"/>
      <c r="AV60" s="569">
        <v>5.9413945155715651E-2</v>
      </c>
      <c r="AW60" s="568"/>
      <c r="AX60" s="569">
        <v>6.4654117496152477E-2</v>
      </c>
      <c r="AY60" s="568"/>
      <c r="AZ60" s="569">
        <v>5.7567676569423326E-2</v>
      </c>
      <c r="BA60" s="568"/>
      <c r="BB60" s="569">
        <v>0.17965395000654708</v>
      </c>
      <c r="BC60" s="568"/>
      <c r="BD60" s="569">
        <v>0.17184863305218684</v>
      </c>
      <c r="BE60" s="568"/>
      <c r="BF60" s="569">
        <v>8.1341358018373E-2</v>
      </c>
      <c r="BG60" s="568"/>
      <c r="BH60" s="569">
        <v>6.7574138133478664E-2</v>
      </c>
      <c r="BI60" s="568"/>
      <c r="BJ60" s="569" t="s">
        <v>700</v>
      </c>
      <c r="BK60" s="571"/>
      <c r="CJ60" s="303"/>
      <c r="CK60" s="303"/>
      <c r="CL60" s="303"/>
      <c r="CM60" s="304" t="s">
        <v>288</v>
      </c>
      <c r="CN60" s="303" t="s">
        <v>946</v>
      </c>
      <c r="CO60" s="303"/>
      <c r="CP60" s="303"/>
      <c r="CQ60" s="303"/>
      <c r="CR60" s="303"/>
      <c r="CS60" s="303"/>
      <c r="CT60" s="303"/>
    </row>
    <row r="61" spans="1:98" s="14" customFormat="1" ht="12.75" customHeight="1">
      <c r="A61" s="35"/>
      <c r="B61" s="204" t="str">
        <f>Parameters!Q60</f>
        <v>K66</v>
      </c>
      <c r="C61" s="205"/>
      <c r="D61" s="474" t="str">
        <f>Parameters!S60</f>
        <v>Activities auxiliary to financial services and insurance activities</v>
      </c>
      <c r="E61" s="473"/>
      <c r="F61" s="567">
        <v>1.3446159744143447</v>
      </c>
      <c r="G61" s="568"/>
      <c r="H61" s="569">
        <v>0.77744191276115493</v>
      </c>
      <c r="I61" s="568"/>
      <c r="J61" s="569">
        <v>0.52413504137193689</v>
      </c>
      <c r="K61" s="568"/>
      <c r="L61" s="569">
        <v>0.44399884519093646</v>
      </c>
      <c r="M61" s="568"/>
      <c r="N61" s="569">
        <v>0.66827443886372817</v>
      </c>
      <c r="O61" s="568"/>
      <c r="P61" s="569">
        <v>0.24508904369980516</v>
      </c>
      <c r="Q61" s="568"/>
      <c r="R61" s="569">
        <v>0.20667085965993764</v>
      </c>
      <c r="S61" s="568"/>
      <c r="T61" s="569">
        <v>0.4446136236096449</v>
      </c>
      <c r="U61" s="568"/>
      <c r="V61" s="569">
        <v>0.29933006247954469</v>
      </c>
      <c r="W61" s="568"/>
      <c r="X61" s="569">
        <v>0.38574954142512968</v>
      </c>
      <c r="Y61" s="568"/>
      <c r="Z61" s="569">
        <v>0.87123145889125087</v>
      </c>
      <c r="AA61" s="568"/>
      <c r="AB61" s="569">
        <v>0.95529634265594165</v>
      </c>
      <c r="AC61" s="568"/>
      <c r="AD61" s="569">
        <v>0.94751369155227239</v>
      </c>
      <c r="AE61" s="568"/>
      <c r="AF61" s="569">
        <v>1.7821958370597246</v>
      </c>
      <c r="AG61" s="568"/>
      <c r="AH61" s="569">
        <v>1.1792651992553547</v>
      </c>
      <c r="AI61" s="568"/>
      <c r="AJ61" s="569">
        <v>2.143222375998175</v>
      </c>
      <c r="AK61" s="568"/>
      <c r="AL61" s="569">
        <v>1.8486937973607969</v>
      </c>
      <c r="AM61" s="568"/>
      <c r="AN61" s="569">
        <v>2.2522806264356658</v>
      </c>
      <c r="AO61" s="568"/>
      <c r="AP61" s="569">
        <v>0.27943964641280328</v>
      </c>
      <c r="AQ61" s="568"/>
      <c r="AR61" s="569">
        <v>0.31090025185707804</v>
      </c>
      <c r="AS61" s="568"/>
      <c r="AT61" s="569">
        <v>0.40962869906529603</v>
      </c>
      <c r="AU61" s="568"/>
      <c r="AV61" s="569">
        <v>0.41927916334947718</v>
      </c>
      <c r="AW61" s="568"/>
      <c r="AX61" s="569">
        <v>0.43566754469293156</v>
      </c>
      <c r="AY61" s="568"/>
      <c r="AZ61" s="569">
        <v>0.43429354327908626</v>
      </c>
      <c r="BA61" s="568"/>
      <c r="BB61" s="569">
        <v>0.47948592452002581</v>
      </c>
      <c r="BC61" s="568"/>
      <c r="BD61" s="569">
        <v>0.48147648593940734</v>
      </c>
      <c r="BE61" s="568"/>
      <c r="BF61" s="569">
        <v>0.4347943316865398</v>
      </c>
      <c r="BG61" s="568"/>
      <c r="BH61" s="569">
        <v>0.42378704943094386</v>
      </c>
      <c r="BI61" s="568"/>
      <c r="BJ61" s="569" t="s">
        <v>700</v>
      </c>
      <c r="BK61" s="571"/>
      <c r="CJ61" s="303"/>
      <c r="CK61" s="303"/>
      <c r="CL61" s="303"/>
      <c r="CM61" s="304" t="s">
        <v>290</v>
      </c>
      <c r="CN61" s="303" t="s">
        <v>946</v>
      </c>
      <c r="CO61" s="303"/>
      <c r="CP61" s="303"/>
      <c r="CQ61" s="303"/>
      <c r="CR61" s="303"/>
      <c r="CS61" s="303"/>
      <c r="CT61" s="303"/>
    </row>
    <row r="62" spans="1:98" s="14" customFormat="1" ht="12.75" customHeight="1">
      <c r="A62" s="36"/>
      <c r="B62" s="207" t="str">
        <f>Parameters!Q61</f>
        <v>L</v>
      </c>
      <c r="C62" s="208"/>
      <c r="D62" s="479" t="str">
        <f>Parameters!S61</f>
        <v>Real estate activities</v>
      </c>
      <c r="E62" s="480"/>
      <c r="F62" s="564">
        <v>24.375515315231976</v>
      </c>
      <c r="G62" s="568"/>
      <c r="H62" s="565">
        <v>24.464285318335431</v>
      </c>
      <c r="I62" s="568"/>
      <c r="J62" s="565">
        <v>23.246564154534312</v>
      </c>
      <c r="K62" s="568"/>
      <c r="L62" s="565">
        <v>27.001867081114153</v>
      </c>
      <c r="M62" s="568"/>
      <c r="N62" s="565">
        <v>21.414353082983009</v>
      </c>
      <c r="O62" s="568"/>
      <c r="P62" s="565">
        <v>19.846640158366913</v>
      </c>
      <c r="Q62" s="568"/>
      <c r="R62" s="565">
        <v>22.088260987444563</v>
      </c>
      <c r="S62" s="568"/>
      <c r="T62" s="565">
        <v>21.591553515217651</v>
      </c>
      <c r="U62" s="568"/>
      <c r="V62" s="565">
        <v>20.22706853598293</v>
      </c>
      <c r="W62" s="568"/>
      <c r="X62" s="565">
        <v>21.021061440072334</v>
      </c>
      <c r="Y62" s="568"/>
      <c r="Z62" s="565">
        <v>23.22984085915434</v>
      </c>
      <c r="AA62" s="568"/>
      <c r="AB62" s="565">
        <v>17.707835563539824</v>
      </c>
      <c r="AC62" s="568"/>
      <c r="AD62" s="565">
        <v>22.878028935388635</v>
      </c>
      <c r="AE62" s="568"/>
      <c r="AF62" s="565">
        <v>22.222389994514788</v>
      </c>
      <c r="AG62" s="568"/>
      <c r="AH62" s="565">
        <v>20.579555157111226</v>
      </c>
      <c r="AI62" s="568"/>
      <c r="AJ62" s="565">
        <v>31.227350679470227</v>
      </c>
      <c r="AK62" s="568"/>
      <c r="AL62" s="565">
        <v>27.481433971427105</v>
      </c>
      <c r="AM62" s="568"/>
      <c r="AN62" s="565">
        <v>29.309074294860292</v>
      </c>
      <c r="AO62" s="568"/>
      <c r="AP62" s="565">
        <v>3.5152776181467473</v>
      </c>
      <c r="AQ62" s="568"/>
      <c r="AR62" s="565">
        <v>3.4143035354351925</v>
      </c>
      <c r="AS62" s="568"/>
      <c r="AT62" s="565">
        <v>4.1178655150173471</v>
      </c>
      <c r="AU62" s="568"/>
      <c r="AV62" s="565">
        <v>4.9245150129140569</v>
      </c>
      <c r="AW62" s="568"/>
      <c r="AX62" s="565">
        <v>5.6379700687429972</v>
      </c>
      <c r="AY62" s="568"/>
      <c r="AZ62" s="565">
        <v>5.6804274809047204</v>
      </c>
      <c r="BA62" s="568"/>
      <c r="BB62" s="565">
        <v>5.9203682091672336</v>
      </c>
      <c r="BC62" s="568"/>
      <c r="BD62" s="565">
        <v>5.8892860846797088</v>
      </c>
      <c r="BE62" s="568"/>
      <c r="BF62" s="565">
        <v>5.5422296821330956</v>
      </c>
      <c r="BG62" s="568"/>
      <c r="BH62" s="565">
        <v>7.2290288290755438</v>
      </c>
      <c r="BI62" s="568"/>
      <c r="BJ62" s="565" t="s">
        <v>700</v>
      </c>
      <c r="BK62" s="571"/>
      <c r="CJ62" s="303"/>
      <c r="CK62" s="303"/>
      <c r="CL62" s="303"/>
      <c r="CM62" s="304" t="s">
        <v>164</v>
      </c>
      <c r="CN62" s="303" t="s">
        <v>946</v>
      </c>
      <c r="CO62" s="303"/>
      <c r="CP62" s="303"/>
      <c r="CQ62" s="303"/>
      <c r="CR62" s="303"/>
      <c r="CS62" s="303"/>
      <c r="CT62" s="303"/>
    </row>
    <row r="63" spans="1:98" s="14" customFormat="1" ht="12.75" customHeight="1">
      <c r="A63" s="35"/>
      <c r="B63" s="204" t="str">
        <f>Parameters!Q62</f>
        <v>L68A</v>
      </c>
      <c r="C63" s="205"/>
      <c r="D63" s="501" t="str">
        <f>Parameters!S62</f>
        <v>Imputed rents of owner-occupied dwellings</v>
      </c>
      <c r="E63" s="502"/>
      <c r="F63" s="576" t="s">
        <v>700</v>
      </c>
      <c r="G63" s="568"/>
      <c r="H63" s="577" t="s">
        <v>700</v>
      </c>
      <c r="I63" s="568"/>
      <c r="J63" s="577" t="s">
        <v>700</v>
      </c>
      <c r="K63" s="568"/>
      <c r="L63" s="577" t="s">
        <v>700</v>
      </c>
      <c r="M63" s="568"/>
      <c r="N63" s="577" t="s">
        <v>700</v>
      </c>
      <c r="O63" s="568"/>
      <c r="P63" s="577" t="s">
        <v>700</v>
      </c>
      <c r="Q63" s="568"/>
      <c r="R63" s="577" t="s">
        <v>700</v>
      </c>
      <c r="S63" s="568"/>
      <c r="T63" s="577" t="s">
        <v>700</v>
      </c>
      <c r="U63" s="568"/>
      <c r="V63" s="577" t="s">
        <v>700</v>
      </c>
      <c r="W63" s="568"/>
      <c r="X63" s="577" t="s">
        <v>700</v>
      </c>
      <c r="Y63" s="568"/>
      <c r="Z63" s="577" t="s">
        <v>700</v>
      </c>
      <c r="AA63" s="568"/>
      <c r="AB63" s="577" t="s">
        <v>700</v>
      </c>
      <c r="AC63" s="568"/>
      <c r="AD63" s="577" t="s">
        <v>700</v>
      </c>
      <c r="AE63" s="568"/>
      <c r="AF63" s="577" t="s">
        <v>700</v>
      </c>
      <c r="AG63" s="568"/>
      <c r="AH63" s="577" t="s">
        <v>700</v>
      </c>
      <c r="AI63" s="568"/>
      <c r="AJ63" s="577" t="s">
        <v>700</v>
      </c>
      <c r="AK63" s="568"/>
      <c r="AL63" s="577" t="s">
        <v>700</v>
      </c>
      <c r="AM63" s="568"/>
      <c r="AN63" s="577" t="s">
        <v>700</v>
      </c>
      <c r="AO63" s="568"/>
      <c r="AP63" s="577" t="s">
        <v>700</v>
      </c>
      <c r="AQ63" s="568"/>
      <c r="AR63" s="577" t="s">
        <v>700</v>
      </c>
      <c r="AS63" s="568"/>
      <c r="AT63" s="577" t="s">
        <v>700</v>
      </c>
      <c r="AU63" s="568"/>
      <c r="AV63" s="577" t="s">
        <v>700</v>
      </c>
      <c r="AW63" s="568"/>
      <c r="AX63" s="577" t="s">
        <v>700</v>
      </c>
      <c r="AY63" s="568"/>
      <c r="AZ63" s="577" t="s">
        <v>700</v>
      </c>
      <c r="BA63" s="568"/>
      <c r="BB63" s="577" t="s">
        <v>700</v>
      </c>
      <c r="BC63" s="568"/>
      <c r="BD63" s="577" t="s">
        <v>700</v>
      </c>
      <c r="BE63" s="568"/>
      <c r="BF63" s="577" t="s">
        <v>700</v>
      </c>
      <c r="BG63" s="568"/>
      <c r="BH63" s="577" t="s">
        <v>700</v>
      </c>
      <c r="BI63" s="568"/>
      <c r="BJ63" s="577" t="s">
        <v>700</v>
      </c>
      <c r="BK63" s="571"/>
      <c r="CJ63" s="303"/>
      <c r="CK63" s="303"/>
      <c r="CL63" s="303"/>
      <c r="CM63" s="304" t="s">
        <v>291</v>
      </c>
      <c r="CN63" s="303" t="s">
        <v>946</v>
      </c>
      <c r="CO63" s="303"/>
      <c r="CP63" s="303"/>
      <c r="CQ63" s="303"/>
      <c r="CR63" s="303"/>
      <c r="CS63" s="303"/>
      <c r="CT63" s="303"/>
    </row>
    <row r="64" spans="1:98" s="14" customFormat="1" ht="12.75" customHeight="1">
      <c r="A64" s="36"/>
      <c r="B64" s="207" t="str">
        <f>Parameters!Q63</f>
        <v>M</v>
      </c>
      <c r="C64" s="208"/>
      <c r="D64" s="479" t="str">
        <f>Parameters!S63</f>
        <v>Professional, scientific and technical activities</v>
      </c>
      <c r="E64" s="481"/>
      <c r="F64" s="564">
        <v>8.236853873533903</v>
      </c>
      <c r="G64" s="568"/>
      <c r="H64" s="565">
        <v>9.5519901345902056</v>
      </c>
      <c r="I64" s="568"/>
      <c r="J64" s="565">
        <v>10.03452051192512</v>
      </c>
      <c r="K64" s="568"/>
      <c r="L64" s="565">
        <v>10.775782602827764</v>
      </c>
      <c r="M64" s="568"/>
      <c r="N64" s="565">
        <v>13.241510919769247</v>
      </c>
      <c r="O64" s="568"/>
      <c r="P64" s="565">
        <v>8.2809497445931282</v>
      </c>
      <c r="Q64" s="568"/>
      <c r="R64" s="565">
        <v>8.0736703704414889</v>
      </c>
      <c r="S64" s="568"/>
      <c r="T64" s="565">
        <v>9.5792215117505712</v>
      </c>
      <c r="U64" s="568"/>
      <c r="V64" s="565">
        <v>8.7168247654908644</v>
      </c>
      <c r="W64" s="568"/>
      <c r="X64" s="565">
        <v>8.792694545272095</v>
      </c>
      <c r="Y64" s="568"/>
      <c r="Z64" s="565">
        <v>11.726556719621367</v>
      </c>
      <c r="AA64" s="568"/>
      <c r="AB64" s="565">
        <v>11.406711274792469</v>
      </c>
      <c r="AC64" s="568"/>
      <c r="AD64" s="565">
        <v>14.083601133092488</v>
      </c>
      <c r="AE64" s="568"/>
      <c r="AF64" s="565">
        <v>14.010810052610616</v>
      </c>
      <c r="AG64" s="568"/>
      <c r="AH64" s="565">
        <v>13.38450629408937</v>
      </c>
      <c r="AI64" s="568"/>
      <c r="AJ64" s="565">
        <v>22.410277058225294</v>
      </c>
      <c r="AK64" s="568"/>
      <c r="AL64" s="565">
        <v>20.158505945975765</v>
      </c>
      <c r="AM64" s="568"/>
      <c r="AN64" s="565">
        <v>21.759298312477469</v>
      </c>
      <c r="AO64" s="568"/>
      <c r="AP64" s="565">
        <v>10.573604156085693</v>
      </c>
      <c r="AQ64" s="568"/>
      <c r="AR64" s="565">
        <v>9.9295205930228505</v>
      </c>
      <c r="AS64" s="568"/>
      <c r="AT64" s="565">
        <v>12.858265167079839</v>
      </c>
      <c r="AU64" s="568"/>
      <c r="AV64" s="565">
        <v>14.134818866345633</v>
      </c>
      <c r="AW64" s="568"/>
      <c r="AX64" s="565">
        <v>15.251900648831368</v>
      </c>
      <c r="AY64" s="568"/>
      <c r="AZ64" s="565">
        <v>16.156082963484121</v>
      </c>
      <c r="BA64" s="568"/>
      <c r="BB64" s="565">
        <v>17.658117906161241</v>
      </c>
      <c r="BC64" s="568"/>
      <c r="BD64" s="565">
        <v>18.036228311482922</v>
      </c>
      <c r="BE64" s="568"/>
      <c r="BF64" s="565">
        <v>15.153116967712085</v>
      </c>
      <c r="BG64" s="568"/>
      <c r="BH64" s="565">
        <v>17.477232937719549</v>
      </c>
      <c r="BI64" s="568"/>
      <c r="BJ64" s="565" t="s">
        <v>700</v>
      </c>
      <c r="BK64" s="571"/>
      <c r="CJ64" s="303"/>
      <c r="CK64" s="303"/>
      <c r="CL64" s="303"/>
      <c r="CM64" s="304" t="s">
        <v>94</v>
      </c>
      <c r="CN64" s="303" t="s">
        <v>946</v>
      </c>
      <c r="CO64" s="303"/>
      <c r="CP64" s="303"/>
      <c r="CQ64" s="303"/>
      <c r="CR64" s="303"/>
      <c r="CS64" s="303"/>
      <c r="CT64" s="303"/>
    </row>
    <row r="65" spans="1:98" s="14" customFormat="1" ht="26.25" customHeight="1">
      <c r="A65" s="37"/>
      <c r="B65" s="209" t="str">
        <f>Parameters!Q64</f>
        <v>M69-M71</v>
      </c>
      <c r="C65" s="210"/>
      <c r="D65" s="469" t="str">
        <f>Parameters!S64</f>
        <v>Legal and accounting activities; activities of head offices; management consultancy activities; architectural and engineering activities; technical testing and analysis</v>
      </c>
      <c r="E65" s="470"/>
      <c r="F65" s="603"/>
      <c r="G65" s="594"/>
      <c r="H65" s="575"/>
      <c r="I65" s="594"/>
      <c r="J65" s="575"/>
      <c r="K65" s="594"/>
      <c r="L65" s="575"/>
      <c r="M65" s="594"/>
      <c r="N65" s="575"/>
      <c r="O65" s="594"/>
      <c r="P65" s="575"/>
      <c r="Q65" s="594"/>
      <c r="R65" s="575"/>
      <c r="S65" s="594"/>
      <c r="T65" s="575"/>
      <c r="U65" s="594"/>
      <c r="V65" s="575"/>
      <c r="W65" s="594"/>
      <c r="X65" s="575"/>
      <c r="Y65" s="594"/>
      <c r="Z65" s="575"/>
      <c r="AA65" s="594"/>
      <c r="AB65" s="575"/>
      <c r="AC65" s="594"/>
      <c r="AD65" s="575"/>
      <c r="AE65" s="594"/>
      <c r="AF65" s="575"/>
      <c r="AG65" s="594"/>
      <c r="AH65" s="575"/>
      <c r="AI65" s="594"/>
      <c r="AJ65" s="575"/>
      <c r="AK65" s="594"/>
      <c r="AL65" s="575"/>
      <c r="AM65" s="594"/>
      <c r="AN65" s="575"/>
      <c r="AO65" s="594"/>
      <c r="AP65" s="575"/>
      <c r="AQ65" s="594"/>
      <c r="AR65" s="575"/>
      <c r="AS65" s="594"/>
      <c r="AT65" s="575"/>
      <c r="AU65" s="594"/>
      <c r="AV65" s="575"/>
      <c r="AW65" s="594"/>
      <c r="AX65" s="575"/>
      <c r="AY65" s="594"/>
      <c r="AZ65" s="575"/>
      <c r="BA65" s="594"/>
      <c r="BB65" s="575"/>
      <c r="BC65" s="594"/>
      <c r="BD65" s="575"/>
      <c r="BE65" s="594"/>
      <c r="BF65" s="575"/>
      <c r="BG65" s="594"/>
      <c r="BH65" s="610"/>
      <c r="BI65" s="594"/>
      <c r="BJ65" s="575"/>
      <c r="BK65" s="598"/>
      <c r="CJ65" s="303"/>
      <c r="CK65" s="303"/>
      <c r="CL65" s="303"/>
      <c r="CM65" s="304"/>
      <c r="CN65" s="303"/>
      <c r="CO65" s="303"/>
      <c r="CP65" s="303"/>
      <c r="CQ65" s="303"/>
      <c r="CR65" s="303"/>
      <c r="CS65" s="303"/>
      <c r="CT65" s="303"/>
    </row>
    <row r="66" spans="1:98" s="13" customFormat="1">
      <c r="A66" s="35"/>
      <c r="B66" s="204" t="str">
        <f>Parameters!Q65</f>
        <v>M69_M70</v>
      </c>
      <c r="C66" s="205"/>
      <c r="D66" s="471" t="str">
        <f>Parameters!S65</f>
        <v>Legal and accounting activities; activities of head offices; management consultancy activities</v>
      </c>
      <c r="E66" s="472"/>
      <c r="F66" s="567">
        <v>2.2500944475799782</v>
      </c>
      <c r="G66" s="568"/>
      <c r="H66" s="569">
        <v>2.7071553615994444</v>
      </c>
      <c r="I66" s="568"/>
      <c r="J66" s="569">
        <v>3.2459053974353114</v>
      </c>
      <c r="K66" s="568"/>
      <c r="L66" s="569">
        <v>3.6384762464203586</v>
      </c>
      <c r="M66" s="568"/>
      <c r="N66" s="569">
        <v>3.379073842186445</v>
      </c>
      <c r="O66" s="568"/>
      <c r="P66" s="569">
        <v>2.3840420135543088</v>
      </c>
      <c r="Q66" s="568"/>
      <c r="R66" s="569">
        <v>2.4243614805082419</v>
      </c>
      <c r="S66" s="568"/>
      <c r="T66" s="569">
        <v>2.8834462181788507</v>
      </c>
      <c r="U66" s="568"/>
      <c r="V66" s="569">
        <v>2.9399934742177143</v>
      </c>
      <c r="W66" s="568"/>
      <c r="X66" s="569">
        <v>3.0105478332522568</v>
      </c>
      <c r="Y66" s="568"/>
      <c r="Z66" s="569">
        <v>4.1755562675772593</v>
      </c>
      <c r="AA66" s="568"/>
      <c r="AB66" s="569">
        <v>3.9697716969929107</v>
      </c>
      <c r="AC66" s="568"/>
      <c r="AD66" s="569">
        <v>5.4379378606048201</v>
      </c>
      <c r="AE66" s="568"/>
      <c r="AF66" s="569">
        <v>5.2819587807687238</v>
      </c>
      <c r="AG66" s="568"/>
      <c r="AH66" s="569">
        <v>6.8216653400890426</v>
      </c>
      <c r="AI66" s="568"/>
      <c r="AJ66" s="569">
        <v>10.793404694639367</v>
      </c>
      <c r="AK66" s="568"/>
      <c r="AL66" s="569">
        <v>10.056294010693774</v>
      </c>
      <c r="AM66" s="568"/>
      <c r="AN66" s="569">
        <v>10.171268115172758</v>
      </c>
      <c r="AO66" s="568"/>
      <c r="AP66" s="569">
        <v>5.4221008959894812</v>
      </c>
      <c r="AQ66" s="568"/>
      <c r="AR66" s="569">
        <v>5.59617248593044</v>
      </c>
      <c r="AS66" s="568"/>
      <c r="AT66" s="569">
        <v>5.9245572355679075</v>
      </c>
      <c r="AU66" s="568"/>
      <c r="AV66" s="569">
        <v>7.5110245810334177</v>
      </c>
      <c r="AW66" s="568"/>
      <c r="AX66" s="569">
        <v>8.7848078168861861</v>
      </c>
      <c r="AY66" s="568"/>
      <c r="AZ66" s="569">
        <v>8.9817322309550267</v>
      </c>
      <c r="BA66" s="568"/>
      <c r="BB66" s="569">
        <v>10.06678891952386</v>
      </c>
      <c r="BC66" s="568"/>
      <c r="BD66" s="569">
        <v>9.5708809137524593</v>
      </c>
      <c r="BE66" s="568"/>
      <c r="BF66" s="569">
        <v>8.6333128703017863</v>
      </c>
      <c r="BG66" s="568"/>
      <c r="BH66" s="569">
        <v>9.6774849937380516</v>
      </c>
      <c r="BI66" s="568"/>
      <c r="BJ66" s="569" t="s">
        <v>700</v>
      </c>
      <c r="BK66" s="571"/>
      <c r="CJ66" s="303"/>
      <c r="CK66" s="303"/>
      <c r="CL66" s="303"/>
      <c r="CM66" s="304" t="s">
        <v>956</v>
      </c>
      <c r="CN66" s="303" t="s">
        <v>946</v>
      </c>
      <c r="CO66" s="303"/>
      <c r="CP66" s="303"/>
      <c r="CQ66" s="303"/>
      <c r="CR66" s="303"/>
      <c r="CS66" s="303"/>
      <c r="CT66" s="303"/>
    </row>
    <row r="67" spans="1:98" s="13" customFormat="1" ht="12.75" customHeight="1">
      <c r="A67" s="35"/>
      <c r="B67" s="204" t="str">
        <f>Parameters!Q66</f>
        <v>M71</v>
      </c>
      <c r="C67" s="205"/>
      <c r="D67" s="471" t="str">
        <f>Parameters!S66</f>
        <v>Architectural and engineering activities; technical testing and analysis</v>
      </c>
      <c r="E67" s="472"/>
      <c r="F67" s="567">
        <v>1.5368701144809809</v>
      </c>
      <c r="G67" s="568"/>
      <c r="H67" s="569">
        <v>2.6800902350583544</v>
      </c>
      <c r="I67" s="568"/>
      <c r="J67" s="569">
        <v>3.2327659702521707</v>
      </c>
      <c r="K67" s="568"/>
      <c r="L67" s="569">
        <v>3.5157886363005373</v>
      </c>
      <c r="M67" s="568"/>
      <c r="N67" s="569">
        <v>5.2536216956045498</v>
      </c>
      <c r="O67" s="568"/>
      <c r="P67" s="569">
        <v>2.91811705708123</v>
      </c>
      <c r="Q67" s="568"/>
      <c r="R67" s="569">
        <v>2.8233858703169425</v>
      </c>
      <c r="S67" s="568"/>
      <c r="T67" s="569">
        <v>3.5662968468313947</v>
      </c>
      <c r="U67" s="568"/>
      <c r="V67" s="569">
        <v>3.1617037184960202</v>
      </c>
      <c r="W67" s="568"/>
      <c r="X67" s="569">
        <v>2.8989106030593441</v>
      </c>
      <c r="Y67" s="568"/>
      <c r="Z67" s="569">
        <v>3.8444754056005381</v>
      </c>
      <c r="AA67" s="568"/>
      <c r="AB67" s="569">
        <v>3.9462384079407111</v>
      </c>
      <c r="AC67" s="568"/>
      <c r="AD67" s="569">
        <v>4.7662715199510375</v>
      </c>
      <c r="AE67" s="568"/>
      <c r="AF67" s="569">
        <v>4.7808227586273873</v>
      </c>
      <c r="AG67" s="568"/>
      <c r="AH67" s="569">
        <v>3.2340520688063941</v>
      </c>
      <c r="AI67" s="568"/>
      <c r="AJ67" s="569">
        <v>6.0500001827498586</v>
      </c>
      <c r="AK67" s="568"/>
      <c r="AL67" s="569">
        <v>5.2770033598037767</v>
      </c>
      <c r="AM67" s="568"/>
      <c r="AN67" s="569">
        <v>5.4754029881924682</v>
      </c>
      <c r="AO67" s="568"/>
      <c r="AP67" s="569">
        <v>1.6540302535201916</v>
      </c>
      <c r="AQ67" s="568"/>
      <c r="AR67" s="569">
        <v>1.9337309108292726</v>
      </c>
      <c r="AS67" s="568"/>
      <c r="AT67" s="569">
        <v>2.6172275869295962</v>
      </c>
      <c r="AU67" s="568"/>
      <c r="AV67" s="569">
        <v>2.7480278610749402</v>
      </c>
      <c r="AW67" s="568"/>
      <c r="AX67" s="569">
        <v>3.0256628477912852</v>
      </c>
      <c r="AY67" s="568"/>
      <c r="AZ67" s="569">
        <v>3.0506567047612583</v>
      </c>
      <c r="BA67" s="568"/>
      <c r="BB67" s="569">
        <v>3.4567248927655299</v>
      </c>
      <c r="BC67" s="568"/>
      <c r="BD67" s="569">
        <v>3.3152394595271191</v>
      </c>
      <c r="BE67" s="568"/>
      <c r="BF67" s="569">
        <v>3.0400057594259713</v>
      </c>
      <c r="BG67" s="568"/>
      <c r="BH67" s="569">
        <v>2.9333332733689219</v>
      </c>
      <c r="BI67" s="568"/>
      <c r="BJ67" s="569" t="s">
        <v>700</v>
      </c>
      <c r="BK67" s="571"/>
      <c r="CJ67" s="303"/>
      <c r="CK67" s="303"/>
      <c r="CL67" s="303"/>
      <c r="CM67" s="304" t="s">
        <v>295</v>
      </c>
      <c r="CN67" s="303" t="s">
        <v>946</v>
      </c>
      <c r="CO67" s="303"/>
      <c r="CP67" s="303"/>
      <c r="CQ67" s="303"/>
      <c r="CR67" s="303"/>
      <c r="CS67" s="303"/>
      <c r="CT67" s="303"/>
    </row>
    <row r="68" spans="1:98" s="13" customFormat="1" ht="12.75" customHeight="1">
      <c r="A68" s="37"/>
      <c r="B68" s="209" t="str">
        <f>Parameters!Q67</f>
        <v>M72</v>
      </c>
      <c r="C68" s="210"/>
      <c r="D68" s="469" t="str">
        <f>Parameters!S67</f>
        <v>Scientific research and development</v>
      </c>
      <c r="E68" s="475"/>
      <c r="F68" s="572">
        <v>2.9285447377835445</v>
      </c>
      <c r="G68" s="568"/>
      <c r="H68" s="573">
        <v>2.4358613886981209</v>
      </c>
      <c r="I68" s="568"/>
      <c r="J68" s="573">
        <v>1.8378523656419272</v>
      </c>
      <c r="K68" s="568"/>
      <c r="L68" s="573">
        <v>1.6078497437716481</v>
      </c>
      <c r="M68" s="568"/>
      <c r="N68" s="573">
        <v>1.2153698296380597</v>
      </c>
      <c r="O68" s="568"/>
      <c r="P68" s="573">
        <v>1.0067403951027238</v>
      </c>
      <c r="Q68" s="568"/>
      <c r="R68" s="573">
        <v>1.004768785031303</v>
      </c>
      <c r="S68" s="568"/>
      <c r="T68" s="573">
        <v>0.98606018530739703</v>
      </c>
      <c r="U68" s="568"/>
      <c r="V68" s="573">
        <v>0.72987493275197357</v>
      </c>
      <c r="W68" s="568"/>
      <c r="X68" s="573">
        <v>1.1204941133403103</v>
      </c>
      <c r="Y68" s="568"/>
      <c r="Z68" s="573">
        <v>1.2555952382808575</v>
      </c>
      <c r="AA68" s="568"/>
      <c r="AB68" s="573">
        <v>0.90398297165022778</v>
      </c>
      <c r="AC68" s="568"/>
      <c r="AD68" s="573">
        <v>0.86026098102989501</v>
      </c>
      <c r="AE68" s="568"/>
      <c r="AF68" s="573">
        <v>0.72338327039559613</v>
      </c>
      <c r="AG68" s="568"/>
      <c r="AH68" s="573">
        <v>0.68646372792588406</v>
      </c>
      <c r="AI68" s="568"/>
      <c r="AJ68" s="573">
        <v>1.1267243214115985</v>
      </c>
      <c r="AK68" s="568"/>
      <c r="AL68" s="573">
        <v>1.0430887606018682</v>
      </c>
      <c r="AM68" s="568"/>
      <c r="AN68" s="573">
        <v>1.0510007836394544</v>
      </c>
      <c r="AO68" s="568"/>
      <c r="AP68" s="573">
        <v>8.4596703860649103E-2</v>
      </c>
      <c r="AQ68" s="568"/>
      <c r="AR68" s="573">
        <v>0.101367024835057</v>
      </c>
      <c r="AS68" s="568"/>
      <c r="AT68" s="573">
        <v>0.13353032966300807</v>
      </c>
      <c r="AU68" s="568"/>
      <c r="AV68" s="573">
        <v>0.13094694350413055</v>
      </c>
      <c r="AW68" s="568"/>
      <c r="AX68" s="573">
        <v>0.13205347597646144</v>
      </c>
      <c r="AY68" s="568"/>
      <c r="AZ68" s="573">
        <v>0.13875263376710134</v>
      </c>
      <c r="BA68" s="568"/>
      <c r="BB68" s="573">
        <v>0.1817457980605979</v>
      </c>
      <c r="BC68" s="568"/>
      <c r="BD68" s="573">
        <v>0.20452082940468222</v>
      </c>
      <c r="BE68" s="568"/>
      <c r="BF68" s="573">
        <v>0.17307920730312173</v>
      </c>
      <c r="BG68" s="568"/>
      <c r="BH68" s="573">
        <v>0.17455185067603762</v>
      </c>
      <c r="BI68" s="568"/>
      <c r="BJ68" s="573" t="s">
        <v>700</v>
      </c>
      <c r="BK68" s="571"/>
      <c r="CJ68" s="303"/>
      <c r="CK68" s="303"/>
      <c r="CL68" s="303"/>
      <c r="CM68" s="304" t="s">
        <v>296</v>
      </c>
      <c r="CN68" s="303" t="s">
        <v>946</v>
      </c>
      <c r="CO68" s="303"/>
      <c r="CP68" s="303"/>
      <c r="CQ68" s="303"/>
      <c r="CR68" s="303"/>
      <c r="CS68" s="303"/>
      <c r="CT68" s="303"/>
    </row>
    <row r="69" spans="1:98" s="13" customFormat="1" ht="24" customHeight="1">
      <c r="A69" s="37"/>
      <c r="B69" s="209" t="str">
        <f>Parameters!Q68</f>
        <v>M73-M75</v>
      </c>
      <c r="C69" s="210"/>
      <c r="D69" s="469" t="str">
        <f>Parameters!S68</f>
        <v>Advertising and market research; other professional, scientific and technical activities; veterinary activities</v>
      </c>
      <c r="E69" s="470"/>
      <c r="F69" s="603"/>
      <c r="G69" s="594"/>
      <c r="H69" s="575"/>
      <c r="I69" s="594"/>
      <c r="J69" s="575"/>
      <c r="K69" s="594"/>
      <c r="L69" s="575"/>
      <c r="M69" s="594"/>
      <c r="N69" s="575"/>
      <c r="O69" s="594"/>
      <c r="P69" s="575"/>
      <c r="Q69" s="594"/>
      <c r="R69" s="575"/>
      <c r="S69" s="594"/>
      <c r="T69" s="575"/>
      <c r="U69" s="594"/>
      <c r="V69" s="575"/>
      <c r="W69" s="594"/>
      <c r="X69" s="575"/>
      <c r="Y69" s="594"/>
      <c r="Z69" s="575"/>
      <c r="AA69" s="594"/>
      <c r="AB69" s="575"/>
      <c r="AC69" s="594"/>
      <c r="AD69" s="575"/>
      <c r="AE69" s="594"/>
      <c r="AF69" s="575"/>
      <c r="AG69" s="594"/>
      <c r="AH69" s="575"/>
      <c r="AI69" s="594"/>
      <c r="AJ69" s="575"/>
      <c r="AK69" s="594"/>
      <c r="AL69" s="575"/>
      <c r="AM69" s="594"/>
      <c r="AN69" s="575"/>
      <c r="AO69" s="594"/>
      <c r="AP69" s="575"/>
      <c r="AQ69" s="594"/>
      <c r="AR69" s="575"/>
      <c r="AS69" s="594"/>
      <c r="AT69" s="575"/>
      <c r="AU69" s="594"/>
      <c r="AV69" s="575"/>
      <c r="AW69" s="594"/>
      <c r="AX69" s="575"/>
      <c r="AY69" s="594"/>
      <c r="AZ69" s="575"/>
      <c r="BA69" s="594"/>
      <c r="BB69" s="575"/>
      <c r="BC69" s="594"/>
      <c r="BD69" s="575"/>
      <c r="BE69" s="594"/>
      <c r="BF69" s="575"/>
      <c r="BG69" s="594"/>
      <c r="BH69" s="610"/>
      <c r="BI69" s="594"/>
      <c r="BJ69" s="575"/>
      <c r="BK69" s="598"/>
      <c r="CJ69" s="303"/>
      <c r="CK69" s="303"/>
      <c r="CL69" s="303"/>
      <c r="CM69" s="304"/>
      <c r="CN69" s="303"/>
      <c r="CO69" s="303"/>
      <c r="CP69" s="303"/>
      <c r="CQ69" s="303"/>
      <c r="CR69" s="303"/>
      <c r="CS69" s="303"/>
      <c r="CT69" s="303"/>
    </row>
    <row r="70" spans="1:98" s="13" customFormat="1" ht="12.75" customHeight="1">
      <c r="A70" s="35"/>
      <c r="B70" s="204" t="str">
        <f>Parameters!Q69</f>
        <v>M73</v>
      </c>
      <c r="C70" s="205"/>
      <c r="D70" s="471" t="str">
        <f>Parameters!S69</f>
        <v>Advertising and market research</v>
      </c>
      <c r="E70" s="472"/>
      <c r="F70" s="567">
        <v>0.89192647608781794</v>
      </c>
      <c r="G70" s="568"/>
      <c r="H70" s="569">
        <v>0.70533576476609028</v>
      </c>
      <c r="I70" s="568"/>
      <c r="J70" s="569">
        <v>0.67297878313652859</v>
      </c>
      <c r="K70" s="568"/>
      <c r="L70" s="569">
        <v>0.7990745937838174</v>
      </c>
      <c r="M70" s="568"/>
      <c r="N70" s="569">
        <v>1.5268451884080336</v>
      </c>
      <c r="O70" s="568"/>
      <c r="P70" s="569">
        <v>0.90689706889110533</v>
      </c>
      <c r="Q70" s="568"/>
      <c r="R70" s="569">
        <v>0.73744550885310411</v>
      </c>
      <c r="S70" s="568"/>
      <c r="T70" s="569">
        <v>0.85678207091817271</v>
      </c>
      <c r="U70" s="568"/>
      <c r="V70" s="569">
        <v>0.82953863925559601</v>
      </c>
      <c r="W70" s="568"/>
      <c r="X70" s="569">
        <v>0.64515056637225376</v>
      </c>
      <c r="Y70" s="568"/>
      <c r="Z70" s="569">
        <v>0.96395900585336614</v>
      </c>
      <c r="AA70" s="568"/>
      <c r="AB70" s="569">
        <v>1.0781713343669543</v>
      </c>
      <c r="AC70" s="568"/>
      <c r="AD70" s="569">
        <v>1.3013569027781391</v>
      </c>
      <c r="AE70" s="568"/>
      <c r="AF70" s="569">
        <v>1.4775445827652021</v>
      </c>
      <c r="AG70" s="568"/>
      <c r="AH70" s="569">
        <v>1.2250548202927729</v>
      </c>
      <c r="AI70" s="568"/>
      <c r="AJ70" s="569">
        <v>2.2526245758328027</v>
      </c>
      <c r="AK70" s="568"/>
      <c r="AL70" s="569">
        <v>2.0503964483886512</v>
      </c>
      <c r="AM70" s="568"/>
      <c r="AN70" s="569">
        <v>2.9131338880691451</v>
      </c>
      <c r="AO70" s="568"/>
      <c r="AP70" s="569">
        <v>1.8499404028195454</v>
      </c>
      <c r="AQ70" s="568"/>
      <c r="AR70" s="569">
        <v>1.1038816743386126</v>
      </c>
      <c r="AS70" s="568"/>
      <c r="AT70" s="569">
        <v>2.3722384168172805</v>
      </c>
      <c r="AU70" s="568"/>
      <c r="AV70" s="569">
        <v>1.8461959416095155</v>
      </c>
      <c r="AW70" s="568"/>
      <c r="AX70" s="569">
        <v>1.8540713327971674</v>
      </c>
      <c r="AY70" s="568"/>
      <c r="AZ70" s="569">
        <v>2.0210775145809254</v>
      </c>
      <c r="BA70" s="568"/>
      <c r="BB70" s="569">
        <v>2.1780193072637943</v>
      </c>
      <c r="BC70" s="568"/>
      <c r="BD70" s="569">
        <v>2.5885016845325834</v>
      </c>
      <c r="BE70" s="568"/>
      <c r="BF70" s="569">
        <v>1.784074340122245</v>
      </c>
      <c r="BG70" s="568"/>
      <c r="BH70" s="569">
        <v>2.3204379799357548</v>
      </c>
      <c r="BI70" s="568"/>
      <c r="BJ70" s="569" t="s">
        <v>700</v>
      </c>
      <c r="BK70" s="571"/>
      <c r="CJ70" s="303"/>
      <c r="CK70" s="303"/>
      <c r="CL70" s="303"/>
      <c r="CM70" s="304" t="s">
        <v>298</v>
      </c>
      <c r="CN70" s="303" t="s">
        <v>946</v>
      </c>
      <c r="CO70" s="303"/>
      <c r="CP70" s="303"/>
      <c r="CQ70" s="303"/>
      <c r="CR70" s="303"/>
      <c r="CS70" s="303"/>
      <c r="CT70" s="303"/>
    </row>
    <row r="71" spans="1:98" s="14" customFormat="1" ht="12.75" customHeight="1">
      <c r="A71" s="35"/>
      <c r="B71" s="204" t="str">
        <f>Parameters!Q70</f>
        <v>M74_M75</v>
      </c>
      <c r="C71" s="205"/>
      <c r="D71" s="471" t="str">
        <f>Parameters!S70</f>
        <v>Other professional, scientific and technical activities; veterinary activities</v>
      </c>
      <c r="E71" s="472"/>
      <c r="F71" s="567">
        <v>0.62941809760158096</v>
      </c>
      <c r="G71" s="568"/>
      <c r="H71" s="569">
        <v>1.0235473844681959</v>
      </c>
      <c r="I71" s="568"/>
      <c r="J71" s="569">
        <v>1.0450179954591805</v>
      </c>
      <c r="K71" s="568"/>
      <c r="L71" s="569">
        <v>1.2145933825514024</v>
      </c>
      <c r="M71" s="568"/>
      <c r="N71" s="569">
        <v>1.8666003639321604</v>
      </c>
      <c r="O71" s="568"/>
      <c r="P71" s="569">
        <v>1.0651532099637604</v>
      </c>
      <c r="Q71" s="568"/>
      <c r="R71" s="569">
        <v>1.0837087257318974</v>
      </c>
      <c r="S71" s="568"/>
      <c r="T71" s="569">
        <v>1.2866361905147559</v>
      </c>
      <c r="U71" s="568"/>
      <c r="V71" s="569">
        <v>1.0557140007695605</v>
      </c>
      <c r="W71" s="568"/>
      <c r="X71" s="569">
        <v>1.1175914292479308</v>
      </c>
      <c r="Y71" s="568"/>
      <c r="Z71" s="569">
        <v>1.4869708023093469</v>
      </c>
      <c r="AA71" s="568"/>
      <c r="AB71" s="569">
        <v>1.5085468638416666</v>
      </c>
      <c r="AC71" s="568"/>
      <c r="AD71" s="569">
        <v>1.7177738687285955</v>
      </c>
      <c r="AE71" s="568"/>
      <c r="AF71" s="569">
        <v>1.7471006600537071</v>
      </c>
      <c r="AG71" s="568"/>
      <c r="AH71" s="569">
        <v>1.417270336975277</v>
      </c>
      <c r="AI71" s="568"/>
      <c r="AJ71" s="569">
        <v>2.1875232835916671</v>
      </c>
      <c r="AK71" s="568"/>
      <c r="AL71" s="569">
        <v>1.7317233664876941</v>
      </c>
      <c r="AM71" s="568"/>
      <c r="AN71" s="569">
        <v>2.1484925374036421</v>
      </c>
      <c r="AO71" s="568"/>
      <c r="AP71" s="569">
        <v>1.5629358998958254</v>
      </c>
      <c r="AQ71" s="568"/>
      <c r="AR71" s="569">
        <v>1.1943684970894675</v>
      </c>
      <c r="AS71" s="568"/>
      <c r="AT71" s="569">
        <v>1.8107115981020465</v>
      </c>
      <c r="AU71" s="568"/>
      <c r="AV71" s="569">
        <v>1.8986235391236295</v>
      </c>
      <c r="AW71" s="568"/>
      <c r="AX71" s="569">
        <v>1.4553051753802686</v>
      </c>
      <c r="AY71" s="568"/>
      <c r="AZ71" s="569">
        <v>1.9638638794198089</v>
      </c>
      <c r="BA71" s="568"/>
      <c r="BB71" s="569">
        <v>1.774838988547458</v>
      </c>
      <c r="BC71" s="568"/>
      <c r="BD71" s="569">
        <v>2.3570854242660775</v>
      </c>
      <c r="BE71" s="568"/>
      <c r="BF71" s="569">
        <v>1.5226447905589611</v>
      </c>
      <c r="BG71" s="568"/>
      <c r="BH71" s="569">
        <v>2.3714248400007825</v>
      </c>
      <c r="BI71" s="568"/>
      <c r="BJ71" s="569" t="s">
        <v>700</v>
      </c>
      <c r="BK71" s="571"/>
      <c r="CJ71" s="303"/>
      <c r="CK71" s="303"/>
      <c r="CL71" s="303"/>
      <c r="CM71" s="304" t="s">
        <v>957</v>
      </c>
      <c r="CN71" s="303" t="s">
        <v>946</v>
      </c>
      <c r="CO71" s="303"/>
      <c r="CP71" s="303"/>
      <c r="CQ71" s="303"/>
      <c r="CR71" s="303"/>
      <c r="CS71" s="303"/>
      <c r="CT71" s="303"/>
    </row>
    <row r="72" spans="1:98" s="14" customFormat="1" ht="12.75" customHeight="1">
      <c r="A72" s="36"/>
      <c r="B72" s="207" t="str">
        <f>Parameters!Q71</f>
        <v>N</v>
      </c>
      <c r="C72" s="208"/>
      <c r="D72" s="479" t="str">
        <f>Parameters!S71</f>
        <v>Administrative and support service activities</v>
      </c>
      <c r="E72" s="481"/>
      <c r="F72" s="564">
        <v>5.1990443454460067</v>
      </c>
      <c r="G72" s="568"/>
      <c r="H72" s="565">
        <v>4.672480452041496</v>
      </c>
      <c r="I72" s="568"/>
      <c r="J72" s="565">
        <v>5.9693517707016319</v>
      </c>
      <c r="K72" s="568"/>
      <c r="L72" s="565">
        <v>7.0557785739833356</v>
      </c>
      <c r="M72" s="568"/>
      <c r="N72" s="565">
        <v>4.9785130550617387</v>
      </c>
      <c r="O72" s="568"/>
      <c r="P72" s="565">
        <v>5.487416641265507</v>
      </c>
      <c r="Q72" s="568"/>
      <c r="R72" s="565">
        <v>5.3725125414425019</v>
      </c>
      <c r="S72" s="568"/>
      <c r="T72" s="565">
        <v>5.8659866627824622</v>
      </c>
      <c r="U72" s="568"/>
      <c r="V72" s="565">
        <v>5.395569196916334</v>
      </c>
      <c r="W72" s="568"/>
      <c r="X72" s="565">
        <v>5.3925882255744622</v>
      </c>
      <c r="Y72" s="568"/>
      <c r="Z72" s="565">
        <v>6.954259490529429</v>
      </c>
      <c r="AA72" s="568"/>
      <c r="AB72" s="565">
        <v>6.5321104232861256</v>
      </c>
      <c r="AC72" s="568"/>
      <c r="AD72" s="565">
        <v>7.2683656363740461</v>
      </c>
      <c r="AE72" s="568"/>
      <c r="AF72" s="565">
        <v>7.6893429724288502</v>
      </c>
      <c r="AG72" s="568"/>
      <c r="AH72" s="565">
        <v>7.5939681230292635</v>
      </c>
      <c r="AI72" s="568"/>
      <c r="AJ72" s="565">
        <v>11.786379076296154</v>
      </c>
      <c r="AK72" s="568"/>
      <c r="AL72" s="565">
        <v>9.7554720474402377</v>
      </c>
      <c r="AM72" s="568"/>
      <c r="AN72" s="565">
        <v>12.739658453446978</v>
      </c>
      <c r="AO72" s="568"/>
      <c r="AP72" s="565">
        <v>9.1083016750338324</v>
      </c>
      <c r="AQ72" s="568"/>
      <c r="AR72" s="565">
        <v>8.2043328792622887</v>
      </c>
      <c r="AS72" s="568"/>
      <c r="AT72" s="565">
        <v>13.070462147142379</v>
      </c>
      <c r="AU72" s="568"/>
      <c r="AV72" s="565">
        <v>13.048491543531544</v>
      </c>
      <c r="AW72" s="568"/>
      <c r="AX72" s="565">
        <v>19.242323291724986</v>
      </c>
      <c r="AY72" s="568"/>
      <c r="AZ72" s="565">
        <v>17.424496983466202</v>
      </c>
      <c r="BA72" s="568"/>
      <c r="BB72" s="565">
        <v>28.520472635713027</v>
      </c>
      <c r="BC72" s="568"/>
      <c r="BD72" s="565">
        <v>25.042391483341429</v>
      </c>
      <c r="BE72" s="568"/>
      <c r="BF72" s="565">
        <v>21.536262333257199</v>
      </c>
      <c r="BG72" s="568"/>
      <c r="BH72" s="565">
        <v>21.931767897701146</v>
      </c>
      <c r="BI72" s="568"/>
      <c r="BJ72" s="565" t="s">
        <v>700</v>
      </c>
      <c r="BK72" s="571"/>
      <c r="CJ72" s="303"/>
      <c r="CK72" s="303"/>
      <c r="CL72" s="303"/>
      <c r="CM72" s="304" t="s">
        <v>96</v>
      </c>
      <c r="CN72" s="303" t="s">
        <v>946</v>
      </c>
      <c r="CO72" s="303"/>
      <c r="CP72" s="303"/>
      <c r="CQ72" s="303"/>
      <c r="CR72" s="303"/>
      <c r="CS72" s="303"/>
      <c r="CT72" s="303"/>
    </row>
    <row r="73" spans="1:98" s="14" customFormat="1" ht="12.75" customHeight="1">
      <c r="A73" s="35"/>
      <c r="B73" s="204" t="str">
        <f>Parameters!Q72</f>
        <v>N77</v>
      </c>
      <c r="C73" s="205"/>
      <c r="D73" s="471" t="str">
        <f>Parameters!S72</f>
        <v>Rental and leasing activities</v>
      </c>
      <c r="E73" s="472"/>
      <c r="F73" s="567">
        <v>1.2864642413574134</v>
      </c>
      <c r="G73" s="568"/>
      <c r="H73" s="569">
        <v>0.67116620980210406</v>
      </c>
      <c r="I73" s="568"/>
      <c r="J73" s="569">
        <v>0.94654250686681507</v>
      </c>
      <c r="K73" s="568"/>
      <c r="L73" s="569">
        <v>0.8429250051081788</v>
      </c>
      <c r="M73" s="568"/>
      <c r="N73" s="569">
        <v>0.82879997590235965</v>
      </c>
      <c r="O73" s="568"/>
      <c r="P73" s="569">
        <v>0.65750376957236967</v>
      </c>
      <c r="Q73" s="568"/>
      <c r="R73" s="569">
        <v>0.95515783908612506</v>
      </c>
      <c r="S73" s="568"/>
      <c r="T73" s="569">
        <v>0.85472101677137069</v>
      </c>
      <c r="U73" s="568"/>
      <c r="V73" s="569">
        <v>1.0298887550329923</v>
      </c>
      <c r="W73" s="568"/>
      <c r="X73" s="569">
        <v>0.8926502208117566</v>
      </c>
      <c r="Y73" s="568"/>
      <c r="Z73" s="569">
        <v>1.1431069326158128</v>
      </c>
      <c r="AA73" s="568"/>
      <c r="AB73" s="569">
        <v>1.0301066125020886</v>
      </c>
      <c r="AC73" s="568"/>
      <c r="AD73" s="569">
        <v>1.0624517292403381</v>
      </c>
      <c r="AE73" s="568"/>
      <c r="AF73" s="569">
        <v>1.3057788534442312</v>
      </c>
      <c r="AG73" s="568"/>
      <c r="AH73" s="569">
        <v>1.652980409047045</v>
      </c>
      <c r="AI73" s="568"/>
      <c r="AJ73" s="569">
        <v>2.4917745826385831</v>
      </c>
      <c r="AK73" s="568"/>
      <c r="AL73" s="569">
        <v>1.5591911627383495</v>
      </c>
      <c r="AM73" s="568"/>
      <c r="AN73" s="569">
        <v>2.2640173059472914</v>
      </c>
      <c r="AO73" s="568"/>
      <c r="AP73" s="569">
        <v>4.1116921064384861</v>
      </c>
      <c r="AQ73" s="568"/>
      <c r="AR73" s="569">
        <v>2.8556806290156147</v>
      </c>
      <c r="AS73" s="568"/>
      <c r="AT73" s="569">
        <v>4.886792434868104</v>
      </c>
      <c r="AU73" s="568"/>
      <c r="AV73" s="569">
        <v>6.2847966168770739</v>
      </c>
      <c r="AW73" s="568"/>
      <c r="AX73" s="569">
        <v>7.6196475554108805</v>
      </c>
      <c r="AY73" s="568"/>
      <c r="AZ73" s="569">
        <v>8.5498505811881653</v>
      </c>
      <c r="BA73" s="568"/>
      <c r="BB73" s="569">
        <v>15.685303903583396</v>
      </c>
      <c r="BC73" s="568"/>
      <c r="BD73" s="569">
        <v>14.435501414418498</v>
      </c>
      <c r="BE73" s="568"/>
      <c r="BF73" s="569">
        <v>10.828254115640483</v>
      </c>
      <c r="BG73" s="568"/>
      <c r="BH73" s="569">
        <v>12.96422896660351</v>
      </c>
      <c r="BI73" s="568"/>
      <c r="BJ73" s="569" t="s">
        <v>700</v>
      </c>
      <c r="BK73" s="571"/>
      <c r="CJ73" s="303"/>
      <c r="CK73" s="303"/>
      <c r="CL73" s="303"/>
      <c r="CM73" s="304" t="s">
        <v>303</v>
      </c>
      <c r="CN73" s="303" t="s">
        <v>946</v>
      </c>
      <c r="CO73" s="303"/>
      <c r="CP73" s="303"/>
      <c r="CQ73" s="303"/>
      <c r="CR73" s="303"/>
      <c r="CS73" s="303"/>
      <c r="CT73" s="303"/>
    </row>
    <row r="74" spans="1:98" s="14" customFormat="1" ht="12.75" customHeight="1">
      <c r="A74" s="35"/>
      <c r="B74" s="204" t="str">
        <f>Parameters!Q73</f>
        <v>N78</v>
      </c>
      <c r="C74" s="205"/>
      <c r="D74" s="471" t="str">
        <f>Parameters!S73</f>
        <v>Employment activities</v>
      </c>
      <c r="E74" s="472"/>
      <c r="F74" s="567">
        <v>0.28313679909203276</v>
      </c>
      <c r="G74" s="568"/>
      <c r="H74" s="569">
        <v>0.20646153128773084</v>
      </c>
      <c r="I74" s="568"/>
      <c r="J74" s="569">
        <v>0.15478192176704539</v>
      </c>
      <c r="K74" s="568"/>
      <c r="L74" s="569">
        <v>0.17539286490636544</v>
      </c>
      <c r="M74" s="568"/>
      <c r="N74" s="569">
        <v>0.19208703679972713</v>
      </c>
      <c r="O74" s="568"/>
      <c r="P74" s="569">
        <v>0.19769787377870515</v>
      </c>
      <c r="Q74" s="568"/>
      <c r="R74" s="569">
        <v>0.13497611759098346</v>
      </c>
      <c r="S74" s="568"/>
      <c r="T74" s="569">
        <v>0.18650092166523524</v>
      </c>
      <c r="U74" s="568"/>
      <c r="V74" s="569">
        <v>0.18161139737848109</v>
      </c>
      <c r="W74" s="568"/>
      <c r="X74" s="569">
        <v>0.19720818202950624</v>
      </c>
      <c r="Y74" s="568"/>
      <c r="Z74" s="569">
        <v>0.33854734928951491</v>
      </c>
      <c r="AA74" s="568"/>
      <c r="AB74" s="569">
        <v>0.43755790646283294</v>
      </c>
      <c r="AC74" s="568"/>
      <c r="AD74" s="569">
        <v>0.70565269260622865</v>
      </c>
      <c r="AE74" s="568"/>
      <c r="AF74" s="569">
        <v>0.94172265595802063</v>
      </c>
      <c r="AG74" s="568"/>
      <c r="AH74" s="569">
        <v>0.62722471065897367</v>
      </c>
      <c r="AI74" s="568"/>
      <c r="AJ74" s="569">
        <v>1.3880091650428166</v>
      </c>
      <c r="AK74" s="568"/>
      <c r="AL74" s="569">
        <v>1.5102881801605812</v>
      </c>
      <c r="AM74" s="568"/>
      <c r="AN74" s="569">
        <v>1.8700152543842128</v>
      </c>
      <c r="AO74" s="568"/>
      <c r="AP74" s="569">
        <v>0.28705390676106129</v>
      </c>
      <c r="AQ74" s="568"/>
      <c r="AR74" s="569">
        <v>0.24606903815136846</v>
      </c>
      <c r="AS74" s="568"/>
      <c r="AT74" s="569">
        <v>0.3570175574863953</v>
      </c>
      <c r="AU74" s="568"/>
      <c r="AV74" s="569">
        <v>0.3633564849229195</v>
      </c>
      <c r="AW74" s="568"/>
      <c r="AX74" s="569">
        <v>0.38048882531991451</v>
      </c>
      <c r="AY74" s="568"/>
      <c r="AZ74" s="569">
        <v>0.40956295286099426</v>
      </c>
      <c r="BA74" s="568"/>
      <c r="BB74" s="569">
        <v>0.68630689851052329</v>
      </c>
      <c r="BC74" s="568"/>
      <c r="BD74" s="569">
        <v>0.55384100919859358</v>
      </c>
      <c r="BE74" s="568"/>
      <c r="BF74" s="569">
        <v>0.3407161327293583</v>
      </c>
      <c r="BG74" s="568"/>
      <c r="BH74" s="569">
        <v>0.3836865235112753</v>
      </c>
      <c r="BI74" s="568"/>
      <c r="BJ74" s="569" t="s">
        <v>700</v>
      </c>
      <c r="BK74" s="571"/>
      <c r="CJ74" s="303"/>
      <c r="CK74" s="303"/>
      <c r="CL74" s="303"/>
      <c r="CM74" s="304" t="s">
        <v>304</v>
      </c>
      <c r="CN74" s="303" t="s">
        <v>946</v>
      </c>
      <c r="CO74" s="303"/>
      <c r="CP74" s="303"/>
      <c r="CQ74" s="303"/>
      <c r="CR74" s="303"/>
      <c r="CS74" s="303"/>
      <c r="CT74" s="303"/>
    </row>
    <row r="75" spans="1:98" s="14" customFormat="1" ht="12.75" customHeight="1">
      <c r="A75" s="35"/>
      <c r="B75" s="204" t="str">
        <f>Parameters!Q74</f>
        <v>N79</v>
      </c>
      <c r="C75" s="205"/>
      <c r="D75" s="471" t="str">
        <f>Parameters!S74</f>
        <v>Travel agency, tour operator reservation service and related activities</v>
      </c>
      <c r="E75" s="472"/>
      <c r="F75" s="567">
        <v>1.8952524617104383</v>
      </c>
      <c r="G75" s="568"/>
      <c r="H75" s="569">
        <v>1.3334389478458397</v>
      </c>
      <c r="I75" s="568"/>
      <c r="J75" s="569">
        <v>1.7483672226177884</v>
      </c>
      <c r="K75" s="568"/>
      <c r="L75" s="569">
        <v>1.7101745681230798</v>
      </c>
      <c r="M75" s="568"/>
      <c r="N75" s="569">
        <v>1.2782898184457727</v>
      </c>
      <c r="O75" s="568"/>
      <c r="P75" s="569">
        <v>0.67989746465714296</v>
      </c>
      <c r="Q75" s="568"/>
      <c r="R75" s="569">
        <v>0.79934396203394675</v>
      </c>
      <c r="S75" s="568"/>
      <c r="T75" s="569">
        <v>0.76641225276195435</v>
      </c>
      <c r="U75" s="568"/>
      <c r="V75" s="569">
        <v>0.78786647573195079</v>
      </c>
      <c r="W75" s="568"/>
      <c r="X75" s="569">
        <v>0.87906963125293636</v>
      </c>
      <c r="Y75" s="568"/>
      <c r="Z75" s="569">
        <v>0.96994854060247537</v>
      </c>
      <c r="AA75" s="568"/>
      <c r="AB75" s="569">
        <v>0.58220468112222956</v>
      </c>
      <c r="AC75" s="568"/>
      <c r="AD75" s="569">
        <v>0.67392833097022553</v>
      </c>
      <c r="AE75" s="568"/>
      <c r="AF75" s="569">
        <v>0.62496139895395908</v>
      </c>
      <c r="AG75" s="568"/>
      <c r="AH75" s="569">
        <v>0.53173765621487612</v>
      </c>
      <c r="AI75" s="568"/>
      <c r="AJ75" s="569">
        <v>0.79099162858339955</v>
      </c>
      <c r="AK75" s="568"/>
      <c r="AL75" s="569">
        <v>0.91550485339559262</v>
      </c>
      <c r="AM75" s="568"/>
      <c r="AN75" s="569">
        <v>1.0193590023691084</v>
      </c>
      <c r="AO75" s="568"/>
      <c r="AP75" s="569">
        <v>0.62796585759518264</v>
      </c>
      <c r="AQ75" s="568"/>
      <c r="AR75" s="569">
        <v>0.57869980950712918</v>
      </c>
      <c r="AS75" s="568"/>
      <c r="AT75" s="569">
        <v>1.110279858714047</v>
      </c>
      <c r="AU75" s="568"/>
      <c r="AV75" s="569">
        <v>0.8071323992304863</v>
      </c>
      <c r="AW75" s="568"/>
      <c r="AX75" s="569">
        <v>1.2652672609960098</v>
      </c>
      <c r="AY75" s="568"/>
      <c r="AZ75" s="569">
        <v>0.95562519922464118</v>
      </c>
      <c r="BA75" s="568"/>
      <c r="BB75" s="569">
        <v>1.1525179477496952</v>
      </c>
      <c r="BC75" s="568"/>
      <c r="BD75" s="569">
        <v>0.62228512264432922</v>
      </c>
      <c r="BE75" s="568"/>
      <c r="BF75" s="569">
        <v>0.84777263478902432</v>
      </c>
      <c r="BG75" s="568"/>
      <c r="BH75" s="569">
        <v>0.61601724560753379</v>
      </c>
      <c r="BI75" s="568"/>
      <c r="BJ75" s="569" t="s">
        <v>700</v>
      </c>
      <c r="BK75" s="571"/>
      <c r="CJ75" s="303"/>
      <c r="CK75" s="303"/>
      <c r="CL75" s="303"/>
      <c r="CM75" s="304" t="s">
        <v>307</v>
      </c>
      <c r="CN75" s="303" t="s">
        <v>946</v>
      </c>
      <c r="CO75" s="303"/>
      <c r="CP75" s="303"/>
      <c r="CQ75" s="303"/>
      <c r="CR75" s="303"/>
      <c r="CS75" s="303"/>
      <c r="CT75" s="303"/>
    </row>
    <row r="76" spans="1:98" s="14" customFormat="1">
      <c r="A76" s="35"/>
      <c r="B76" s="204" t="str">
        <f>Parameters!Q75</f>
        <v>N80-N82</v>
      </c>
      <c r="C76" s="205"/>
      <c r="D76" s="471" t="str">
        <f>Parameters!S75</f>
        <v>Security and investigation, service and landscape, office administrative and support activities</v>
      </c>
      <c r="E76" s="500"/>
      <c r="F76" s="567">
        <v>1.7341908432861226</v>
      </c>
      <c r="G76" s="568"/>
      <c r="H76" s="569">
        <v>2.4614137631058215</v>
      </c>
      <c r="I76" s="568"/>
      <c r="J76" s="569">
        <v>3.1196601194499833</v>
      </c>
      <c r="K76" s="568"/>
      <c r="L76" s="569">
        <v>4.3272861358457115</v>
      </c>
      <c r="M76" s="568"/>
      <c r="N76" s="569">
        <v>2.6793362239138792</v>
      </c>
      <c r="O76" s="568"/>
      <c r="P76" s="569">
        <v>3.9523175332572893</v>
      </c>
      <c r="Q76" s="568"/>
      <c r="R76" s="569">
        <v>3.4830346227314464</v>
      </c>
      <c r="S76" s="568"/>
      <c r="T76" s="569">
        <v>4.0583524715839019</v>
      </c>
      <c r="U76" s="568"/>
      <c r="V76" s="569">
        <v>3.3962025687729103</v>
      </c>
      <c r="W76" s="568"/>
      <c r="X76" s="569">
        <v>3.4236601914802631</v>
      </c>
      <c r="Y76" s="568"/>
      <c r="Z76" s="569">
        <v>4.5026566680216256</v>
      </c>
      <c r="AA76" s="568"/>
      <c r="AB76" s="569">
        <v>4.482241223198975</v>
      </c>
      <c r="AC76" s="568"/>
      <c r="AD76" s="569">
        <v>4.8263328835572539</v>
      </c>
      <c r="AE76" s="568"/>
      <c r="AF76" s="569">
        <v>4.816880064072639</v>
      </c>
      <c r="AG76" s="568"/>
      <c r="AH76" s="569">
        <v>4.7820253471083687</v>
      </c>
      <c r="AI76" s="568"/>
      <c r="AJ76" s="569">
        <v>7.1156037000313539</v>
      </c>
      <c r="AK76" s="568"/>
      <c r="AL76" s="569">
        <v>5.7704878511457141</v>
      </c>
      <c r="AM76" s="568"/>
      <c r="AN76" s="569">
        <v>7.5862668907463666</v>
      </c>
      <c r="AO76" s="568"/>
      <c r="AP76" s="569">
        <v>4.0815898042391012</v>
      </c>
      <c r="AQ76" s="568"/>
      <c r="AR76" s="569">
        <v>4.5238834025881767</v>
      </c>
      <c r="AS76" s="568"/>
      <c r="AT76" s="569">
        <v>6.7163722960738319</v>
      </c>
      <c r="AU76" s="568"/>
      <c r="AV76" s="569">
        <v>5.5932060425010643</v>
      </c>
      <c r="AW76" s="568"/>
      <c r="AX76" s="569">
        <v>9.9769196499981785</v>
      </c>
      <c r="AY76" s="568"/>
      <c r="AZ76" s="569">
        <v>7.5094582501923997</v>
      </c>
      <c r="BA76" s="568"/>
      <c r="BB76" s="569">
        <v>10.996343885869413</v>
      </c>
      <c r="BC76" s="568"/>
      <c r="BD76" s="569">
        <v>9.4307639370800072</v>
      </c>
      <c r="BE76" s="568"/>
      <c r="BF76" s="569">
        <v>9.5195194500983309</v>
      </c>
      <c r="BG76" s="568"/>
      <c r="BH76" s="569">
        <v>7.9678351619788259</v>
      </c>
      <c r="BI76" s="568"/>
      <c r="BJ76" s="569" t="s">
        <v>700</v>
      </c>
      <c r="BK76" s="571"/>
      <c r="CJ76" s="303"/>
      <c r="CK76" s="303"/>
      <c r="CL76" s="303"/>
      <c r="CM76" s="304" t="s">
        <v>958</v>
      </c>
      <c r="CN76" s="303" t="s">
        <v>946</v>
      </c>
      <c r="CO76" s="303"/>
      <c r="CP76" s="303"/>
      <c r="CQ76" s="303"/>
      <c r="CR76" s="303"/>
      <c r="CS76" s="303"/>
      <c r="CT76" s="303"/>
    </row>
    <row r="77" spans="1:98" s="14" customFormat="1" ht="12.75" customHeight="1">
      <c r="A77" s="36"/>
      <c r="B77" s="207" t="str">
        <f>Parameters!Q76</f>
        <v>O</v>
      </c>
      <c r="C77" s="208"/>
      <c r="D77" s="479" t="str">
        <f>Parameters!S76</f>
        <v>Public administration and defence; compulsory social security</v>
      </c>
      <c r="E77" s="481"/>
      <c r="F77" s="564">
        <v>14.96371805520975</v>
      </c>
      <c r="G77" s="568"/>
      <c r="H77" s="565">
        <v>11.265313873811237</v>
      </c>
      <c r="I77" s="568"/>
      <c r="J77" s="565">
        <v>16.283647159949339</v>
      </c>
      <c r="K77" s="568"/>
      <c r="L77" s="565">
        <v>17.873522956696711</v>
      </c>
      <c r="M77" s="568"/>
      <c r="N77" s="565">
        <v>19.611243798745758</v>
      </c>
      <c r="O77" s="568"/>
      <c r="P77" s="565">
        <v>15.824039884126982</v>
      </c>
      <c r="Q77" s="568"/>
      <c r="R77" s="565">
        <v>17.906861941396002</v>
      </c>
      <c r="S77" s="568"/>
      <c r="T77" s="565">
        <v>17.780787494952904</v>
      </c>
      <c r="U77" s="568"/>
      <c r="V77" s="565">
        <v>18.123629454688043</v>
      </c>
      <c r="W77" s="568"/>
      <c r="X77" s="565">
        <v>17.851596395114957</v>
      </c>
      <c r="Y77" s="568"/>
      <c r="Z77" s="565">
        <v>24.046066707606705</v>
      </c>
      <c r="AA77" s="568"/>
      <c r="AB77" s="565">
        <v>19.140799615162013</v>
      </c>
      <c r="AC77" s="568"/>
      <c r="AD77" s="565">
        <v>19.854801311617209</v>
      </c>
      <c r="AE77" s="568"/>
      <c r="AF77" s="565">
        <v>18.365693739602417</v>
      </c>
      <c r="AG77" s="568"/>
      <c r="AH77" s="565">
        <v>20.782210633958019</v>
      </c>
      <c r="AI77" s="568"/>
      <c r="AJ77" s="565">
        <v>34.847492527812491</v>
      </c>
      <c r="AK77" s="568"/>
      <c r="AL77" s="565">
        <v>27.373098458882321</v>
      </c>
      <c r="AM77" s="568"/>
      <c r="AN77" s="565">
        <v>27.623896744244174</v>
      </c>
      <c r="AO77" s="568"/>
      <c r="AP77" s="565">
        <v>0.58263899344397685</v>
      </c>
      <c r="AQ77" s="568"/>
      <c r="AR77" s="565">
        <v>0.59226845794186411</v>
      </c>
      <c r="AS77" s="568"/>
      <c r="AT77" s="565">
        <v>0.75778470590305747</v>
      </c>
      <c r="AU77" s="568"/>
      <c r="AV77" s="565">
        <v>0.73620475660402251</v>
      </c>
      <c r="AW77" s="568"/>
      <c r="AX77" s="565">
        <v>0.72543788817796895</v>
      </c>
      <c r="AY77" s="568"/>
      <c r="AZ77" s="565">
        <v>0.66072765697889624</v>
      </c>
      <c r="BA77" s="568"/>
      <c r="BB77" s="565">
        <v>2.2873665101820131</v>
      </c>
      <c r="BC77" s="568"/>
      <c r="BD77" s="565">
        <v>2.0170862702988788</v>
      </c>
      <c r="BE77" s="568"/>
      <c r="BF77" s="565">
        <v>1.8678035373476045</v>
      </c>
      <c r="BG77" s="568"/>
      <c r="BH77" s="565">
        <v>1.9120164587513075</v>
      </c>
      <c r="BI77" s="568"/>
      <c r="BJ77" s="565" t="s">
        <v>700</v>
      </c>
      <c r="BK77" s="571"/>
      <c r="CJ77" s="303"/>
      <c r="CK77" s="303"/>
      <c r="CL77" s="303"/>
      <c r="CM77" s="304" t="s">
        <v>167</v>
      </c>
      <c r="CN77" s="303" t="s">
        <v>946</v>
      </c>
      <c r="CO77" s="303"/>
      <c r="CP77" s="303"/>
      <c r="CQ77" s="303"/>
      <c r="CR77" s="303"/>
      <c r="CS77" s="303"/>
      <c r="CT77" s="303"/>
    </row>
    <row r="78" spans="1:98" s="14" customFormat="1" ht="12.75" customHeight="1">
      <c r="A78" s="36"/>
      <c r="B78" s="207" t="str">
        <f>Parameters!Q77</f>
        <v>P</v>
      </c>
      <c r="C78" s="208"/>
      <c r="D78" s="479" t="str">
        <f>Parameters!S77</f>
        <v>Education</v>
      </c>
      <c r="E78" s="481"/>
      <c r="F78" s="564">
        <v>9.2072190333704551</v>
      </c>
      <c r="G78" s="568"/>
      <c r="H78" s="565">
        <v>9.2892151878661391</v>
      </c>
      <c r="I78" s="568"/>
      <c r="J78" s="565">
        <v>10.417413616162447</v>
      </c>
      <c r="K78" s="568"/>
      <c r="L78" s="565">
        <v>10.190647105970911</v>
      </c>
      <c r="M78" s="568"/>
      <c r="N78" s="565">
        <v>10.63687264615918</v>
      </c>
      <c r="O78" s="568"/>
      <c r="P78" s="565">
        <v>7.7318857941880408</v>
      </c>
      <c r="Q78" s="568"/>
      <c r="R78" s="565">
        <v>9.5837297393579384</v>
      </c>
      <c r="S78" s="568"/>
      <c r="T78" s="565">
        <v>10.218437410608916</v>
      </c>
      <c r="U78" s="568"/>
      <c r="V78" s="565">
        <v>10.486931465828052</v>
      </c>
      <c r="W78" s="568"/>
      <c r="X78" s="565">
        <v>9.7172598455471135</v>
      </c>
      <c r="Y78" s="568"/>
      <c r="Z78" s="565">
        <v>12.621678139256989</v>
      </c>
      <c r="AA78" s="568"/>
      <c r="AB78" s="565">
        <v>9.6692882914484919</v>
      </c>
      <c r="AC78" s="568"/>
      <c r="AD78" s="565">
        <v>10.344932783599365</v>
      </c>
      <c r="AE78" s="568"/>
      <c r="AF78" s="565">
        <v>10.429541400496099</v>
      </c>
      <c r="AG78" s="568"/>
      <c r="AH78" s="565">
        <v>10.277302101945974</v>
      </c>
      <c r="AI78" s="568"/>
      <c r="AJ78" s="565">
        <v>15.71701329057468</v>
      </c>
      <c r="AK78" s="568"/>
      <c r="AL78" s="565">
        <v>13.103051795093778</v>
      </c>
      <c r="AM78" s="568"/>
      <c r="AN78" s="565">
        <v>13.391504591910248</v>
      </c>
      <c r="AO78" s="568"/>
      <c r="AP78" s="565">
        <v>1.0721970769976601</v>
      </c>
      <c r="AQ78" s="568"/>
      <c r="AR78" s="565">
        <v>1.2160547120241936</v>
      </c>
      <c r="AS78" s="568"/>
      <c r="AT78" s="565">
        <v>1.6180445699983579</v>
      </c>
      <c r="AU78" s="568"/>
      <c r="AV78" s="565">
        <v>1.6936824205486563</v>
      </c>
      <c r="AW78" s="568"/>
      <c r="AX78" s="565">
        <v>1.6432486418055312</v>
      </c>
      <c r="AY78" s="568"/>
      <c r="AZ78" s="565">
        <v>2.0364415152580224</v>
      </c>
      <c r="BA78" s="568"/>
      <c r="BB78" s="565">
        <v>2.2596875353610715</v>
      </c>
      <c r="BC78" s="568"/>
      <c r="BD78" s="565">
        <v>2.0246275319950113</v>
      </c>
      <c r="BE78" s="568"/>
      <c r="BF78" s="565">
        <v>1.5675066532096518</v>
      </c>
      <c r="BG78" s="568"/>
      <c r="BH78" s="565">
        <v>1.6817599514611623</v>
      </c>
      <c r="BI78" s="568"/>
      <c r="BJ78" s="565" t="s">
        <v>700</v>
      </c>
      <c r="BK78" s="571"/>
      <c r="CJ78" s="303"/>
      <c r="CK78" s="303"/>
      <c r="CL78" s="303"/>
      <c r="CM78" s="304" t="s">
        <v>330</v>
      </c>
      <c r="CN78" s="303" t="s">
        <v>946</v>
      </c>
      <c r="CO78" s="303"/>
      <c r="CP78" s="303"/>
      <c r="CQ78" s="303"/>
      <c r="CR78" s="303"/>
      <c r="CS78" s="303"/>
      <c r="CT78" s="303"/>
    </row>
    <row r="79" spans="1:98" s="14" customFormat="1" ht="12.75" customHeight="1">
      <c r="A79" s="36"/>
      <c r="B79" s="207" t="str">
        <f>Parameters!Q78</f>
        <v>Q</v>
      </c>
      <c r="C79" s="208"/>
      <c r="D79" s="479" t="str">
        <f>Parameters!S78</f>
        <v>Human health and social work activities</v>
      </c>
      <c r="E79" s="481"/>
      <c r="F79" s="564">
        <v>14.838855525805236</v>
      </c>
      <c r="G79" s="568"/>
      <c r="H79" s="565">
        <v>18.827343427545458</v>
      </c>
      <c r="I79" s="568"/>
      <c r="J79" s="565">
        <v>15.003003410572694</v>
      </c>
      <c r="K79" s="568"/>
      <c r="L79" s="565">
        <v>13.925400539119586</v>
      </c>
      <c r="M79" s="568"/>
      <c r="N79" s="565">
        <v>13.753355396076543</v>
      </c>
      <c r="O79" s="568"/>
      <c r="P79" s="565">
        <v>10.269845057818214</v>
      </c>
      <c r="Q79" s="568"/>
      <c r="R79" s="565">
        <v>11.846121569187048</v>
      </c>
      <c r="S79" s="568"/>
      <c r="T79" s="565">
        <v>11.370931584347511</v>
      </c>
      <c r="U79" s="568"/>
      <c r="V79" s="565">
        <v>10.224960738348484</v>
      </c>
      <c r="W79" s="568"/>
      <c r="X79" s="565">
        <v>9.4067868486795874</v>
      </c>
      <c r="Y79" s="568"/>
      <c r="Z79" s="565">
        <v>11.083543287405188</v>
      </c>
      <c r="AA79" s="568"/>
      <c r="AB79" s="565">
        <v>8.8202805431307265</v>
      </c>
      <c r="AC79" s="568"/>
      <c r="AD79" s="565">
        <v>12.065896661123562</v>
      </c>
      <c r="AE79" s="568"/>
      <c r="AF79" s="565">
        <v>11.325776519329628</v>
      </c>
      <c r="AG79" s="568"/>
      <c r="AH79" s="565">
        <v>10.25584824733067</v>
      </c>
      <c r="AI79" s="568"/>
      <c r="AJ79" s="565">
        <v>16.095403214727561</v>
      </c>
      <c r="AK79" s="568"/>
      <c r="AL79" s="565">
        <v>12.883180149501309</v>
      </c>
      <c r="AM79" s="568"/>
      <c r="AN79" s="565">
        <v>13.501091860840832</v>
      </c>
      <c r="AO79" s="568"/>
      <c r="AP79" s="565">
        <v>1.9832533938174666</v>
      </c>
      <c r="AQ79" s="568"/>
      <c r="AR79" s="565">
        <v>2.2292173225147458</v>
      </c>
      <c r="AS79" s="568"/>
      <c r="AT79" s="565">
        <v>3.0072864105474713</v>
      </c>
      <c r="AU79" s="568"/>
      <c r="AV79" s="565">
        <v>3.0879638537200731</v>
      </c>
      <c r="AW79" s="568"/>
      <c r="AX79" s="565">
        <v>3.2555707837353198</v>
      </c>
      <c r="AY79" s="568"/>
      <c r="AZ79" s="565">
        <v>3.2998677681753761</v>
      </c>
      <c r="BA79" s="568"/>
      <c r="BB79" s="565">
        <v>3.8831443021541636</v>
      </c>
      <c r="BC79" s="568"/>
      <c r="BD79" s="565">
        <v>3.9898748508240196</v>
      </c>
      <c r="BE79" s="568"/>
      <c r="BF79" s="565">
        <v>3.4062314653213885</v>
      </c>
      <c r="BG79" s="568"/>
      <c r="BH79" s="565">
        <v>3.3586106801348037</v>
      </c>
      <c r="BI79" s="568"/>
      <c r="BJ79" s="565" t="s">
        <v>700</v>
      </c>
      <c r="BK79" s="571"/>
      <c r="CJ79" s="303"/>
      <c r="CK79" s="303"/>
      <c r="CL79" s="303"/>
      <c r="CM79" s="304" t="s">
        <v>98</v>
      </c>
      <c r="CN79" s="303" t="s">
        <v>946</v>
      </c>
      <c r="CO79" s="303"/>
      <c r="CP79" s="303"/>
      <c r="CQ79" s="303"/>
      <c r="CR79" s="303"/>
      <c r="CS79" s="303"/>
      <c r="CT79" s="303"/>
    </row>
    <row r="80" spans="1:98" s="14" customFormat="1" ht="12.75" customHeight="1">
      <c r="A80" s="35"/>
      <c r="B80" s="204" t="str">
        <f>Parameters!Q79</f>
        <v>Q86</v>
      </c>
      <c r="C80" s="205"/>
      <c r="D80" s="471" t="str">
        <f>Parameters!S79</f>
        <v>Human health activities</v>
      </c>
      <c r="E80" s="500"/>
      <c r="F80" s="567">
        <v>12.368224685481547</v>
      </c>
      <c r="G80" s="568"/>
      <c r="H80" s="569">
        <v>13.544040748068261</v>
      </c>
      <c r="I80" s="568"/>
      <c r="J80" s="569">
        <v>11.987602461703295</v>
      </c>
      <c r="K80" s="568"/>
      <c r="L80" s="569">
        <v>10.4254466398207</v>
      </c>
      <c r="M80" s="568"/>
      <c r="N80" s="569">
        <v>10.655297169469165</v>
      </c>
      <c r="O80" s="568"/>
      <c r="P80" s="569">
        <v>8.6341386502028801</v>
      </c>
      <c r="Q80" s="568"/>
      <c r="R80" s="569">
        <v>9.953296043313447</v>
      </c>
      <c r="S80" s="568"/>
      <c r="T80" s="569">
        <v>9.5387849462289989</v>
      </c>
      <c r="U80" s="568"/>
      <c r="V80" s="569">
        <v>8.7098437859315894</v>
      </c>
      <c r="W80" s="568"/>
      <c r="X80" s="569">
        <v>8.0138940948884549</v>
      </c>
      <c r="Y80" s="568"/>
      <c r="Z80" s="569">
        <v>8.8942976969698204</v>
      </c>
      <c r="AA80" s="568"/>
      <c r="AB80" s="569">
        <v>7.0351559627339455</v>
      </c>
      <c r="AC80" s="568"/>
      <c r="AD80" s="569">
        <v>9.9633104240275756</v>
      </c>
      <c r="AE80" s="568"/>
      <c r="AF80" s="569">
        <v>9.9707088765343226</v>
      </c>
      <c r="AG80" s="568"/>
      <c r="AH80" s="569">
        <v>8.9692976843269054</v>
      </c>
      <c r="AI80" s="568"/>
      <c r="AJ80" s="569">
        <v>14.155808845918296</v>
      </c>
      <c r="AK80" s="568"/>
      <c r="AL80" s="569">
        <v>11.202225826344808</v>
      </c>
      <c r="AM80" s="568"/>
      <c r="AN80" s="569">
        <v>11.884416211788668</v>
      </c>
      <c r="AO80" s="568"/>
      <c r="AP80" s="569">
        <v>1.7968204365850564</v>
      </c>
      <c r="AQ80" s="568"/>
      <c r="AR80" s="569">
        <v>2.0320170747341839</v>
      </c>
      <c r="AS80" s="568"/>
      <c r="AT80" s="569">
        <v>2.7407056396723317</v>
      </c>
      <c r="AU80" s="568"/>
      <c r="AV80" s="569">
        <v>2.8321250258119677</v>
      </c>
      <c r="AW80" s="568"/>
      <c r="AX80" s="569">
        <v>2.9910652053013953</v>
      </c>
      <c r="AY80" s="568"/>
      <c r="AZ80" s="569">
        <v>3.039751141854754</v>
      </c>
      <c r="BA80" s="568"/>
      <c r="BB80" s="569">
        <v>3.4424322213533132</v>
      </c>
      <c r="BC80" s="568"/>
      <c r="BD80" s="569">
        <v>3.5372114409481279</v>
      </c>
      <c r="BE80" s="568"/>
      <c r="BF80" s="569">
        <v>3.0049158588127369</v>
      </c>
      <c r="BG80" s="568"/>
      <c r="BH80" s="569">
        <v>2.9277585489322164</v>
      </c>
      <c r="BI80" s="568"/>
      <c r="BJ80" s="569" t="s">
        <v>700</v>
      </c>
      <c r="BK80" s="571"/>
      <c r="CJ80" s="303"/>
      <c r="CK80" s="303"/>
      <c r="CL80" s="303"/>
      <c r="CM80" s="304" t="s">
        <v>310</v>
      </c>
      <c r="CN80" s="303" t="s">
        <v>946</v>
      </c>
      <c r="CO80" s="303"/>
      <c r="CP80" s="303"/>
      <c r="CQ80" s="303"/>
      <c r="CR80" s="303"/>
      <c r="CS80" s="303"/>
      <c r="CT80" s="303"/>
    </row>
    <row r="81" spans="1:98" s="14" customFormat="1" ht="12.75" customHeight="1">
      <c r="A81" s="35"/>
      <c r="B81" s="204" t="str">
        <f>Parameters!Q80</f>
        <v>Q87_Q88</v>
      </c>
      <c r="C81" s="205"/>
      <c r="D81" s="471" t="str">
        <f>Parameters!S80</f>
        <v>Residential care activities and social work activities without accommodation</v>
      </c>
      <c r="E81" s="500"/>
      <c r="F81" s="567">
        <v>2.4706308403236896</v>
      </c>
      <c r="G81" s="568"/>
      <c r="H81" s="569">
        <v>5.2833026794771989</v>
      </c>
      <c r="I81" s="568"/>
      <c r="J81" s="569">
        <v>3.0154009488693987</v>
      </c>
      <c r="K81" s="568"/>
      <c r="L81" s="569">
        <v>3.4999538992988848</v>
      </c>
      <c r="M81" s="568"/>
      <c r="N81" s="569">
        <v>3.0980582266073782</v>
      </c>
      <c r="O81" s="568"/>
      <c r="P81" s="569">
        <v>1.6357064076153345</v>
      </c>
      <c r="Q81" s="568"/>
      <c r="R81" s="569">
        <v>1.8928255258736013</v>
      </c>
      <c r="S81" s="568"/>
      <c r="T81" s="569">
        <v>1.832146638118513</v>
      </c>
      <c r="U81" s="568"/>
      <c r="V81" s="569">
        <v>1.5151169524168946</v>
      </c>
      <c r="W81" s="568"/>
      <c r="X81" s="569">
        <v>1.3928927537911326</v>
      </c>
      <c r="Y81" s="568"/>
      <c r="Z81" s="569">
        <v>2.1892455904353674</v>
      </c>
      <c r="AA81" s="568"/>
      <c r="AB81" s="569">
        <v>1.7851245803967812</v>
      </c>
      <c r="AC81" s="568"/>
      <c r="AD81" s="569">
        <v>2.1025862370959856</v>
      </c>
      <c r="AE81" s="568"/>
      <c r="AF81" s="569">
        <v>1.3550676427953054</v>
      </c>
      <c r="AG81" s="568"/>
      <c r="AH81" s="569">
        <v>1.286550563003765</v>
      </c>
      <c r="AI81" s="568"/>
      <c r="AJ81" s="569">
        <v>1.9395943688092661</v>
      </c>
      <c r="AK81" s="568"/>
      <c r="AL81" s="569">
        <v>1.6809543231565001</v>
      </c>
      <c r="AM81" s="568"/>
      <c r="AN81" s="569">
        <v>1.6166756490521641</v>
      </c>
      <c r="AO81" s="568"/>
      <c r="AP81" s="569">
        <v>0.18643295723241007</v>
      </c>
      <c r="AQ81" s="568"/>
      <c r="AR81" s="569">
        <v>0.19720024778056208</v>
      </c>
      <c r="AS81" s="568"/>
      <c r="AT81" s="569">
        <v>0.26658077087513954</v>
      </c>
      <c r="AU81" s="568"/>
      <c r="AV81" s="569">
        <v>0.25583882790810525</v>
      </c>
      <c r="AW81" s="568"/>
      <c r="AX81" s="569">
        <v>0.26450557843392436</v>
      </c>
      <c r="AY81" s="568"/>
      <c r="AZ81" s="569">
        <v>0.2601166263206221</v>
      </c>
      <c r="BA81" s="568"/>
      <c r="BB81" s="569">
        <v>0.44071208080085028</v>
      </c>
      <c r="BC81" s="568"/>
      <c r="BD81" s="569">
        <v>0.45266340987589176</v>
      </c>
      <c r="BE81" s="568"/>
      <c r="BF81" s="569">
        <v>0.4013156065086515</v>
      </c>
      <c r="BG81" s="568"/>
      <c r="BH81" s="569">
        <v>0.43085213120258736</v>
      </c>
      <c r="BI81" s="568"/>
      <c r="BJ81" s="569" t="s">
        <v>700</v>
      </c>
      <c r="BK81" s="571"/>
      <c r="CJ81" s="310"/>
      <c r="CK81" s="303"/>
      <c r="CL81" s="310"/>
      <c r="CM81" s="304" t="s">
        <v>959</v>
      </c>
      <c r="CN81" s="303" t="s">
        <v>946</v>
      </c>
      <c r="CO81" s="310"/>
      <c r="CP81" s="310"/>
      <c r="CQ81" s="310"/>
      <c r="CR81" s="310"/>
      <c r="CS81" s="310"/>
      <c r="CT81" s="310"/>
    </row>
    <row r="82" spans="1:98" s="14" customFormat="1" ht="12.75" customHeight="1">
      <c r="A82" s="36"/>
      <c r="B82" s="207" t="str">
        <f>Parameters!Q81</f>
        <v>R</v>
      </c>
      <c r="C82" s="208"/>
      <c r="D82" s="479" t="str">
        <f>Parameters!S81</f>
        <v>Arts, entertainment and recreation</v>
      </c>
      <c r="E82" s="481"/>
      <c r="F82" s="564">
        <v>4.1685091243706287</v>
      </c>
      <c r="G82" s="568"/>
      <c r="H82" s="565">
        <v>6.3721947268973738</v>
      </c>
      <c r="I82" s="568"/>
      <c r="J82" s="565">
        <v>6.4334238473794976</v>
      </c>
      <c r="K82" s="568"/>
      <c r="L82" s="565">
        <v>5.4333330905136243</v>
      </c>
      <c r="M82" s="568"/>
      <c r="N82" s="565">
        <v>6.1145524027578961</v>
      </c>
      <c r="O82" s="568"/>
      <c r="P82" s="565">
        <v>2.8842784177910641</v>
      </c>
      <c r="Q82" s="568"/>
      <c r="R82" s="565">
        <v>3.2599592142744593</v>
      </c>
      <c r="S82" s="568"/>
      <c r="T82" s="565">
        <v>3.7943261151871264</v>
      </c>
      <c r="U82" s="568"/>
      <c r="V82" s="565">
        <v>3.0543245267123429</v>
      </c>
      <c r="W82" s="568"/>
      <c r="X82" s="565">
        <v>2.452151924941206</v>
      </c>
      <c r="Y82" s="568"/>
      <c r="Z82" s="565">
        <v>4.8199468503411156</v>
      </c>
      <c r="AA82" s="568"/>
      <c r="AB82" s="565">
        <v>4.0382263287225353</v>
      </c>
      <c r="AC82" s="568"/>
      <c r="AD82" s="565">
        <v>5.7459792815360231</v>
      </c>
      <c r="AE82" s="568"/>
      <c r="AF82" s="565">
        <v>3.6030247470889138</v>
      </c>
      <c r="AG82" s="568"/>
      <c r="AH82" s="565">
        <v>5.7216662121521287</v>
      </c>
      <c r="AI82" s="568"/>
      <c r="AJ82" s="565">
        <v>9.177197707352633</v>
      </c>
      <c r="AK82" s="568"/>
      <c r="AL82" s="565">
        <v>8.5666801479687322</v>
      </c>
      <c r="AM82" s="568"/>
      <c r="AN82" s="565">
        <v>9.5804471599473473</v>
      </c>
      <c r="AO82" s="568"/>
      <c r="AP82" s="565">
        <v>1.0220750253686608</v>
      </c>
      <c r="AQ82" s="568"/>
      <c r="AR82" s="565">
        <v>1.0777736007111201</v>
      </c>
      <c r="AS82" s="568"/>
      <c r="AT82" s="565">
        <v>1.42534564563167</v>
      </c>
      <c r="AU82" s="568"/>
      <c r="AV82" s="565">
        <v>1.5298720927896965</v>
      </c>
      <c r="AW82" s="568"/>
      <c r="AX82" s="565">
        <v>1.6309417677834019</v>
      </c>
      <c r="AY82" s="568"/>
      <c r="AZ82" s="565">
        <v>1.4078411258415049</v>
      </c>
      <c r="BA82" s="568"/>
      <c r="BB82" s="565">
        <v>1.5290521997861772</v>
      </c>
      <c r="BC82" s="568"/>
      <c r="BD82" s="565">
        <v>1.5251059173755386</v>
      </c>
      <c r="BE82" s="568"/>
      <c r="BF82" s="565">
        <v>1.5362777923996473</v>
      </c>
      <c r="BG82" s="568"/>
      <c r="BH82" s="565">
        <v>2.0298836416248029</v>
      </c>
      <c r="BI82" s="568"/>
      <c r="BJ82" s="565" t="s">
        <v>700</v>
      </c>
      <c r="BK82" s="571"/>
      <c r="CJ82" s="310"/>
      <c r="CK82" s="303"/>
      <c r="CL82" s="310"/>
      <c r="CM82" s="304" t="s">
        <v>100</v>
      </c>
      <c r="CN82" s="303" t="s">
        <v>946</v>
      </c>
      <c r="CO82" s="310"/>
      <c r="CP82" s="310"/>
      <c r="CQ82" s="310"/>
      <c r="CR82" s="310"/>
      <c r="CS82" s="310"/>
      <c r="CT82" s="310"/>
    </row>
    <row r="83" spans="1:98" s="14" customFormat="1" ht="25.5" customHeight="1">
      <c r="A83" s="35"/>
      <c r="B83" s="204" t="str">
        <f>Parameters!Q82</f>
        <v>R90-R92</v>
      </c>
      <c r="C83" s="205"/>
      <c r="D83" s="471" t="str">
        <f>Parameters!S82</f>
        <v>Creative, arts and entertainment activities; libraries, archives, museums and other cultural activities; gambling and betting activities</v>
      </c>
      <c r="E83" s="500"/>
      <c r="F83" s="567">
        <v>2.8083525772480704</v>
      </c>
      <c r="G83" s="568"/>
      <c r="H83" s="569">
        <v>4.5459525813595789</v>
      </c>
      <c r="I83" s="568"/>
      <c r="J83" s="569">
        <v>4.7005567218153965</v>
      </c>
      <c r="K83" s="568"/>
      <c r="L83" s="569">
        <v>4.0612533258610775</v>
      </c>
      <c r="M83" s="568"/>
      <c r="N83" s="569">
        <v>4.2288570805771775</v>
      </c>
      <c r="O83" s="568"/>
      <c r="P83" s="569">
        <v>2.0325237301368184</v>
      </c>
      <c r="Q83" s="568"/>
      <c r="R83" s="569">
        <v>2.5102512001974606</v>
      </c>
      <c r="S83" s="568"/>
      <c r="T83" s="569">
        <v>3.0001086607710565</v>
      </c>
      <c r="U83" s="568"/>
      <c r="V83" s="569">
        <v>2.3764898008046651</v>
      </c>
      <c r="W83" s="568"/>
      <c r="X83" s="569">
        <v>1.7977384289057934</v>
      </c>
      <c r="Y83" s="568"/>
      <c r="Z83" s="569">
        <v>3.7305153156861346</v>
      </c>
      <c r="AA83" s="568"/>
      <c r="AB83" s="569">
        <v>3.3096523341943485</v>
      </c>
      <c r="AC83" s="568"/>
      <c r="AD83" s="569">
        <v>4.8181416454929451</v>
      </c>
      <c r="AE83" s="568"/>
      <c r="AF83" s="569">
        <v>2.8827836283459365</v>
      </c>
      <c r="AG83" s="568"/>
      <c r="AH83" s="569">
        <v>5.073593396731682</v>
      </c>
      <c r="AI83" s="568"/>
      <c r="AJ83" s="569">
        <v>8.1264456565296843</v>
      </c>
      <c r="AK83" s="568"/>
      <c r="AL83" s="569">
        <v>7.5481909108120382</v>
      </c>
      <c r="AM83" s="568"/>
      <c r="AN83" s="569">
        <v>8.3379247317724126</v>
      </c>
      <c r="AO83" s="568"/>
      <c r="AP83" s="569">
        <v>0.28587719525272171</v>
      </c>
      <c r="AQ83" s="568"/>
      <c r="AR83" s="569">
        <v>0.34061103698778944</v>
      </c>
      <c r="AS83" s="568"/>
      <c r="AT83" s="569">
        <v>0.40972295105396545</v>
      </c>
      <c r="AU83" s="568"/>
      <c r="AV83" s="569">
        <v>0.42456722220685172</v>
      </c>
      <c r="AW83" s="568"/>
      <c r="AX83" s="569">
        <v>0.43218776692980537</v>
      </c>
      <c r="AY83" s="568"/>
      <c r="AZ83" s="569">
        <v>0.47837482130705605</v>
      </c>
      <c r="BA83" s="568"/>
      <c r="BB83" s="569">
        <v>0.59446583399153929</v>
      </c>
      <c r="BC83" s="568"/>
      <c r="BD83" s="569">
        <v>0.54443751983305644</v>
      </c>
      <c r="BE83" s="568"/>
      <c r="BF83" s="569">
        <v>0.79004095783224071</v>
      </c>
      <c r="BG83" s="568"/>
      <c r="BH83" s="569">
        <v>1.1997766508512373</v>
      </c>
      <c r="BI83" s="568"/>
      <c r="BJ83" s="569" t="s">
        <v>700</v>
      </c>
      <c r="BK83" s="571"/>
      <c r="CJ83" s="310"/>
      <c r="CK83" s="303"/>
      <c r="CL83" s="310"/>
      <c r="CM83" s="304" t="s">
        <v>960</v>
      </c>
      <c r="CN83" s="303" t="s">
        <v>946</v>
      </c>
      <c r="CO83" s="310"/>
      <c r="CP83" s="310"/>
      <c r="CQ83" s="310"/>
      <c r="CR83" s="310"/>
      <c r="CS83" s="310"/>
      <c r="CT83" s="310"/>
    </row>
    <row r="84" spans="1:98" s="14" customFormat="1" ht="12.75" customHeight="1">
      <c r="A84" s="35"/>
      <c r="B84" s="204" t="str">
        <f>Parameters!Q83</f>
        <v>R93</v>
      </c>
      <c r="C84" s="205"/>
      <c r="D84" s="471" t="str">
        <f>Parameters!S83</f>
        <v>Sports activities and amusement and recreation activities</v>
      </c>
      <c r="E84" s="500"/>
      <c r="F84" s="567">
        <v>1.3601565471225585</v>
      </c>
      <c r="G84" s="568"/>
      <c r="H84" s="569">
        <v>1.8262421455377951</v>
      </c>
      <c r="I84" s="568"/>
      <c r="J84" s="569">
        <v>1.7328671255641015</v>
      </c>
      <c r="K84" s="568"/>
      <c r="L84" s="569">
        <v>1.3720797646525467</v>
      </c>
      <c r="M84" s="568"/>
      <c r="N84" s="569">
        <v>1.8856953221807184</v>
      </c>
      <c r="O84" s="568"/>
      <c r="P84" s="569">
        <v>0.85175468765424589</v>
      </c>
      <c r="Q84" s="568"/>
      <c r="R84" s="569">
        <v>0.74970801407699872</v>
      </c>
      <c r="S84" s="568"/>
      <c r="T84" s="569">
        <v>0.79421745441606972</v>
      </c>
      <c r="U84" s="568"/>
      <c r="V84" s="569">
        <v>0.67783472590767779</v>
      </c>
      <c r="W84" s="568"/>
      <c r="X84" s="569">
        <v>0.65441349603541277</v>
      </c>
      <c r="Y84" s="568"/>
      <c r="Z84" s="569">
        <v>1.089431534654981</v>
      </c>
      <c r="AA84" s="568"/>
      <c r="AB84" s="569">
        <v>0.72857399452818716</v>
      </c>
      <c r="AC84" s="568"/>
      <c r="AD84" s="569">
        <v>0.92783763604307767</v>
      </c>
      <c r="AE84" s="568"/>
      <c r="AF84" s="569">
        <v>0.72024111874297736</v>
      </c>
      <c r="AG84" s="568"/>
      <c r="AH84" s="569">
        <v>0.64807281542044659</v>
      </c>
      <c r="AI84" s="568"/>
      <c r="AJ84" s="569">
        <v>1.0507520508229478</v>
      </c>
      <c r="AK84" s="568"/>
      <c r="AL84" s="569">
        <v>1.0184892371566934</v>
      </c>
      <c r="AM84" s="568"/>
      <c r="AN84" s="569">
        <v>1.2425224281749356</v>
      </c>
      <c r="AO84" s="568"/>
      <c r="AP84" s="569">
        <v>0.73619783011593909</v>
      </c>
      <c r="AQ84" s="568"/>
      <c r="AR84" s="569">
        <v>0.73716256372333056</v>
      </c>
      <c r="AS84" s="568"/>
      <c r="AT84" s="569">
        <v>1.0156226945777045</v>
      </c>
      <c r="AU84" s="568"/>
      <c r="AV84" s="569">
        <v>1.1053048705828448</v>
      </c>
      <c r="AW84" s="568"/>
      <c r="AX84" s="569">
        <v>1.1987540008535966</v>
      </c>
      <c r="AY84" s="568"/>
      <c r="AZ84" s="569">
        <v>0.92946630453444889</v>
      </c>
      <c r="BA84" s="568"/>
      <c r="BB84" s="569">
        <v>0.93458636579463794</v>
      </c>
      <c r="BC84" s="568"/>
      <c r="BD84" s="569">
        <v>0.98066839754248225</v>
      </c>
      <c r="BE84" s="568"/>
      <c r="BF84" s="569">
        <v>0.74623683456740664</v>
      </c>
      <c r="BG84" s="568"/>
      <c r="BH84" s="569">
        <v>0.83010699077356587</v>
      </c>
      <c r="BI84" s="568"/>
      <c r="BJ84" s="569" t="s">
        <v>700</v>
      </c>
      <c r="BK84" s="571"/>
      <c r="CJ84" s="310"/>
      <c r="CK84" s="303"/>
      <c r="CL84" s="310"/>
      <c r="CM84" s="304" t="s">
        <v>316</v>
      </c>
      <c r="CN84" s="303" t="s">
        <v>946</v>
      </c>
      <c r="CO84" s="310"/>
      <c r="CP84" s="310"/>
      <c r="CQ84" s="310"/>
      <c r="CR84" s="310"/>
      <c r="CS84" s="310"/>
      <c r="CT84" s="310"/>
    </row>
    <row r="85" spans="1:98" s="14" customFormat="1" ht="12.75" customHeight="1">
      <c r="A85" s="36"/>
      <c r="B85" s="207" t="str">
        <f>Parameters!Q84</f>
        <v>S</v>
      </c>
      <c r="C85" s="208"/>
      <c r="D85" s="479" t="str">
        <f>Parameters!S84</f>
        <v>Other service activities</v>
      </c>
      <c r="E85" s="481"/>
      <c r="F85" s="564">
        <v>2.9603687040080882</v>
      </c>
      <c r="G85" s="568"/>
      <c r="H85" s="565">
        <v>3.8240601550667046</v>
      </c>
      <c r="I85" s="568"/>
      <c r="J85" s="565">
        <v>3.3564138240081629</v>
      </c>
      <c r="K85" s="568"/>
      <c r="L85" s="565">
        <v>3.0596744516669503</v>
      </c>
      <c r="M85" s="568"/>
      <c r="N85" s="565">
        <v>2.5668060890705666</v>
      </c>
      <c r="O85" s="568"/>
      <c r="P85" s="565">
        <v>2.5862518094666531</v>
      </c>
      <c r="Q85" s="568"/>
      <c r="R85" s="565">
        <v>2.9626362893358476</v>
      </c>
      <c r="S85" s="568"/>
      <c r="T85" s="565">
        <v>3.0149510767920766</v>
      </c>
      <c r="U85" s="568"/>
      <c r="V85" s="565">
        <v>3.0082267005444061</v>
      </c>
      <c r="W85" s="568"/>
      <c r="X85" s="565">
        <v>3.8296981630319276</v>
      </c>
      <c r="Y85" s="568"/>
      <c r="Z85" s="565">
        <v>4.7986309580067736</v>
      </c>
      <c r="AA85" s="568"/>
      <c r="AB85" s="565">
        <v>3.5943941629991816</v>
      </c>
      <c r="AC85" s="568"/>
      <c r="AD85" s="565">
        <v>3.9997493535243902</v>
      </c>
      <c r="AE85" s="568"/>
      <c r="AF85" s="565">
        <v>3.539210030529985</v>
      </c>
      <c r="AG85" s="568"/>
      <c r="AH85" s="565">
        <v>3.1320382954507746</v>
      </c>
      <c r="AI85" s="568"/>
      <c r="AJ85" s="565">
        <v>5.0327960123906124</v>
      </c>
      <c r="AK85" s="568"/>
      <c r="AL85" s="565">
        <v>3.9032304135819418</v>
      </c>
      <c r="AM85" s="568"/>
      <c r="AN85" s="565">
        <v>4.2278195466748887</v>
      </c>
      <c r="AO85" s="568"/>
      <c r="AP85" s="565">
        <v>1.8156605331588258</v>
      </c>
      <c r="AQ85" s="568"/>
      <c r="AR85" s="565">
        <v>1.4224937458788371</v>
      </c>
      <c r="AS85" s="568"/>
      <c r="AT85" s="565">
        <v>2.0738692850964822</v>
      </c>
      <c r="AU85" s="568"/>
      <c r="AV85" s="565">
        <v>2.1108939668719122</v>
      </c>
      <c r="AW85" s="568"/>
      <c r="AX85" s="565">
        <v>1.9747307291753566</v>
      </c>
      <c r="AY85" s="568"/>
      <c r="AZ85" s="565">
        <v>2.3642981317505569</v>
      </c>
      <c r="BA85" s="568"/>
      <c r="BB85" s="565">
        <v>2.1326011975775776</v>
      </c>
      <c r="BC85" s="568"/>
      <c r="BD85" s="565">
        <v>2.3343397965595027</v>
      </c>
      <c r="BE85" s="568"/>
      <c r="BF85" s="565">
        <v>1.9336662274547634</v>
      </c>
      <c r="BG85" s="568"/>
      <c r="BH85" s="565">
        <v>1.9774463370360806</v>
      </c>
      <c r="BI85" s="568"/>
      <c r="BJ85" s="565" t="s">
        <v>700</v>
      </c>
      <c r="BK85" s="571"/>
      <c r="CJ85" s="310"/>
      <c r="CK85" s="303"/>
      <c r="CL85" s="310"/>
      <c r="CM85" s="304" t="s">
        <v>102</v>
      </c>
      <c r="CN85" s="303" t="s">
        <v>946</v>
      </c>
      <c r="CO85" s="310"/>
      <c r="CP85" s="310"/>
      <c r="CQ85" s="310"/>
      <c r="CR85" s="310"/>
      <c r="CS85" s="310"/>
      <c r="CT85" s="310"/>
    </row>
    <row r="86" spans="1:98" s="13" customFormat="1" ht="12.75" customHeight="1">
      <c r="A86" s="35"/>
      <c r="B86" s="204" t="str">
        <f>Parameters!Q85</f>
        <v>S94</v>
      </c>
      <c r="C86" s="205"/>
      <c r="D86" s="471" t="str">
        <f>Parameters!S85</f>
        <v>Activities of membership organisations</v>
      </c>
      <c r="E86" s="472"/>
      <c r="F86" s="567">
        <v>0.80408487932255179</v>
      </c>
      <c r="G86" s="568"/>
      <c r="H86" s="569">
        <v>0.52480028835990311</v>
      </c>
      <c r="I86" s="568"/>
      <c r="J86" s="569">
        <v>0.79728903781161087</v>
      </c>
      <c r="K86" s="568"/>
      <c r="L86" s="569">
        <v>0.49574731974342068</v>
      </c>
      <c r="M86" s="568"/>
      <c r="N86" s="569">
        <v>0.69967073617984021</v>
      </c>
      <c r="O86" s="568"/>
      <c r="P86" s="569">
        <v>0.61541609627212557</v>
      </c>
      <c r="Q86" s="568"/>
      <c r="R86" s="569">
        <v>0.78035929260120773</v>
      </c>
      <c r="S86" s="568"/>
      <c r="T86" s="569">
        <v>0.6432235767603065</v>
      </c>
      <c r="U86" s="568"/>
      <c r="V86" s="569">
        <v>0.75923705660163621</v>
      </c>
      <c r="W86" s="568"/>
      <c r="X86" s="569">
        <v>1.3540622994683278</v>
      </c>
      <c r="Y86" s="568"/>
      <c r="Z86" s="569">
        <v>1.6858903223681794</v>
      </c>
      <c r="AA86" s="568"/>
      <c r="AB86" s="569">
        <v>1.1331456151025971</v>
      </c>
      <c r="AC86" s="568"/>
      <c r="AD86" s="569">
        <v>1.0645338557909119</v>
      </c>
      <c r="AE86" s="568"/>
      <c r="AF86" s="569">
        <v>0.70743205691556188</v>
      </c>
      <c r="AG86" s="568"/>
      <c r="AH86" s="569">
        <v>0.70120260345912866</v>
      </c>
      <c r="AI86" s="568"/>
      <c r="AJ86" s="569">
        <v>1.1491186095399981</v>
      </c>
      <c r="AK86" s="568"/>
      <c r="AL86" s="569">
        <v>0.88961752656794346</v>
      </c>
      <c r="AM86" s="568"/>
      <c r="AN86" s="569">
        <v>0.93019770923179568</v>
      </c>
      <c r="AO86" s="568"/>
      <c r="AP86" s="569">
        <v>0.55769463019214094</v>
      </c>
      <c r="AQ86" s="568"/>
      <c r="AR86" s="569">
        <v>0.56255095108570841</v>
      </c>
      <c r="AS86" s="568"/>
      <c r="AT86" s="569">
        <v>0.76725547668122029</v>
      </c>
      <c r="AU86" s="568"/>
      <c r="AV86" s="569">
        <v>0.70333510069647942</v>
      </c>
      <c r="AW86" s="568"/>
      <c r="AX86" s="569">
        <v>0.71409719190612986</v>
      </c>
      <c r="AY86" s="568"/>
      <c r="AZ86" s="569">
        <v>0.70371229144542469</v>
      </c>
      <c r="BA86" s="568"/>
      <c r="BB86" s="569">
        <v>0.85101851762219516</v>
      </c>
      <c r="BC86" s="568"/>
      <c r="BD86" s="569">
        <v>0.80295262401854173</v>
      </c>
      <c r="BE86" s="568"/>
      <c r="BF86" s="569">
        <v>0.7376102364061019</v>
      </c>
      <c r="BG86" s="568"/>
      <c r="BH86" s="569">
        <v>0.80036987021780748</v>
      </c>
      <c r="BI86" s="568"/>
      <c r="BJ86" s="569" t="s">
        <v>700</v>
      </c>
      <c r="BK86" s="571"/>
      <c r="CJ86" s="310"/>
      <c r="CK86" s="303"/>
      <c r="CL86" s="310"/>
      <c r="CM86" s="304" t="s">
        <v>318</v>
      </c>
      <c r="CN86" s="303" t="s">
        <v>946</v>
      </c>
      <c r="CO86" s="310"/>
      <c r="CP86" s="310"/>
      <c r="CQ86" s="310"/>
      <c r="CR86" s="310"/>
      <c r="CS86" s="310"/>
      <c r="CT86" s="310"/>
    </row>
    <row r="87" spans="1:98" s="13" customFormat="1" ht="12.75" customHeight="1">
      <c r="A87" s="35"/>
      <c r="B87" s="204" t="str">
        <f>Parameters!Q86</f>
        <v>S95</v>
      </c>
      <c r="C87" s="205"/>
      <c r="D87" s="471" t="str">
        <f>Parameters!S86</f>
        <v>Repair of computers and personal and household goods</v>
      </c>
      <c r="E87" s="500"/>
      <c r="F87" s="567">
        <v>0.82408132901051656</v>
      </c>
      <c r="G87" s="568"/>
      <c r="H87" s="569">
        <v>0.81670061367498381</v>
      </c>
      <c r="I87" s="568"/>
      <c r="J87" s="569">
        <v>0.57469077217388764</v>
      </c>
      <c r="K87" s="568"/>
      <c r="L87" s="569">
        <v>0.63812254821749981</v>
      </c>
      <c r="M87" s="568"/>
      <c r="N87" s="569">
        <v>0.58719531055554963</v>
      </c>
      <c r="O87" s="568"/>
      <c r="P87" s="569">
        <v>1.0850441959512707</v>
      </c>
      <c r="Q87" s="568"/>
      <c r="R87" s="569">
        <v>1.2652313161318343</v>
      </c>
      <c r="S87" s="568"/>
      <c r="T87" s="569">
        <v>1.3455459769566636</v>
      </c>
      <c r="U87" s="568"/>
      <c r="V87" s="569">
        <v>1.4135934593378374</v>
      </c>
      <c r="W87" s="568"/>
      <c r="X87" s="569">
        <v>1.3516786940293941</v>
      </c>
      <c r="Y87" s="568"/>
      <c r="Z87" s="569">
        <v>1.802202694874248</v>
      </c>
      <c r="AA87" s="568"/>
      <c r="AB87" s="569">
        <v>1.5041412517268264</v>
      </c>
      <c r="AC87" s="568"/>
      <c r="AD87" s="569">
        <v>1.842264558571729</v>
      </c>
      <c r="AE87" s="568"/>
      <c r="AF87" s="569">
        <v>1.5925986641579839</v>
      </c>
      <c r="AG87" s="568"/>
      <c r="AH87" s="569">
        <v>0.75376148384702613</v>
      </c>
      <c r="AI87" s="568"/>
      <c r="AJ87" s="569">
        <v>0.80050869559960525</v>
      </c>
      <c r="AK87" s="568"/>
      <c r="AL87" s="569">
        <v>0.67274714334769348</v>
      </c>
      <c r="AM87" s="568"/>
      <c r="AN87" s="569">
        <v>0.767767901198116</v>
      </c>
      <c r="AO87" s="568"/>
      <c r="AP87" s="569">
        <v>0.25308868176129834</v>
      </c>
      <c r="AQ87" s="568"/>
      <c r="AR87" s="569">
        <v>0.27220700234368905</v>
      </c>
      <c r="AS87" s="568"/>
      <c r="AT87" s="569">
        <v>0.35855571856137869</v>
      </c>
      <c r="AU87" s="568"/>
      <c r="AV87" s="569">
        <v>0.56718679762678836</v>
      </c>
      <c r="AW87" s="568"/>
      <c r="AX87" s="569">
        <v>0.38060201714379083</v>
      </c>
      <c r="AY87" s="568"/>
      <c r="AZ87" s="569">
        <v>0.55591454222601389</v>
      </c>
      <c r="BA87" s="568"/>
      <c r="BB87" s="569">
        <v>0.41114215200925391</v>
      </c>
      <c r="BC87" s="568"/>
      <c r="BD87" s="569">
        <v>0.44175225191166512</v>
      </c>
      <c r="BE87" s="568"/>
      <c r="BF87" s="569">
        <v>0.37014280707574254</v>
      </c>
      <c r="BG87" s="568"/>
      <c r="BH87" s="569">
        <v>0.36178655934660264</v>
      </c>
      <c r="BI87" s="568"/>
      <c r="BJ87" s="569" t="s">
        <v>700</v>
      </c>
      <c r="BK87" s="571"/>
      <c r="CJ87" s="310"/>
      <c r="CK87" s="303"/>
      <c r="CL87" s="310"/>
      <c r="CM87" s="304" t="s">
        <v>321</v>
      </c>
      <c r="CN87" s="303" t="s">
        <v>946</v>
      </c>
      <c r="CO87" s="310"/>
      <c r="CP87" s="310"/>
      <c r="CQ87" s="310"/>
      <c r="CR87" s="310"/>
      <c r="CS87" s="310"/>
      <c r="CT87" s="310"/>
    </row>
    <row r="88" spans="1:98" s="13" customFormat="1" ht="12.75" customHeight="1">
      <c r="A88" s="35"/>
      <c r="B88" s="204" t="str">
        <f>Parameters!Q87</f>
        <v>S96</v>
      </c>
      <c r="C88" s="205"/>
      <c r="D88" s="471" t="str">
        <f>Parameters!S87</f>
        <v>Other personal service activities</v>
      </c>
      <c r="E88" s="500"/>
      <c r="F88" s="567">
        <v>1.33220249567502</v>
      </c>
      <c r="G88" s="568"/>
      <c r="H88" s="569">
        <v>2.4825592530318179</v>
      </c>
      <c r="I88" s="568"/>
      <c r="J88" s="569">
        <v>1.9844340140226644</v>
      </c>
      <c r="K88" s="568"/>
      <c r="L88" s="569">
        <v>1.9258045837060296</v>
      </c>
      <c r="M88" s="568"/>
      <c r="N88" s="569">
        <v>1.279940042335177</v>
      </c>
      <c r="O88" s="568"/>
      <c r="P88" s="569">
        <v>0.88579151724325678</v>
      </c>
      <c r="Q88" s="568"/>
      <c r="R88" s="569">
        <v>0.91704568060280578</v>
      </c>
      <c r="S88" s="568"/>
      <c r="T88" s="569">
        <v>1.0261815230751063</v>
      </c>
      <c r="U88" s="568"/>
      <c r="V88" s="569">
        <v>0.83539618460493226</v>
      </c>
      <c r="W88" s="568"/>
      <c r="X88" s="569">
        <v>1.1239571695342057</v>
      </c>
      <c r="Y88" s="568"/>
      <c r="Z88" s="569">
        <v>1.3105379407643467</v>
      </c>
      <c r="AA88" s="568"/>
      <c r="AB88" s="569">
        <v>0.95710729616975776</v>
      </c>
      <c r="AC88" s="568"/>
      <c r="AD88" s="569">
        <v>1.0929509391617493</v>
      </c>
      <c r="AE88" s="568"/>
      <c r="AF88" s="569">
        <v>1.2391793094564392</v>
      </c>
      <c r="AG88" s="568"/>
      <c r="AH88" s="569">
        <v>1.6770742081446197</v>
      </c>
      <c r="AI88" s="568"/>
      <c r="AJ88" s="569">
        <v>3.083168707251009</v>
      </c>
      <c r="AK88" s="568"/>
      <c r="AL88" s="569">
        <v>2.340865743666305</v>
      </c>
      <c r="AM88" s="568"/>
      <c r="AN88" s="569">
        <v>2.5298539362449768</v>
      </c>
      <c r="AO88" s="568"/>
      <c r="AP88" s="569">
        <v>1.0048772212053865</v>
      </c>
      <c r="AQ88" s="568"/>
      <c r="AR88" s="569">
        <v>0.58773579244943963</v>
      </c>
      <c r="AS88" s="568"/>
      <c r="AT88" s="569">
        <v>0.94805808985388307</v>
      </c>
      <c r="AU88" s="568"/>
      <c r="AV88" s="569">
        <v>0.84037206854864432</v>
      </c>
      <c r="AW88" s="568"/>
      <c r="AX88" s="569">
        <v>0.88003152012543595</v>
      </c>
      <c r="AY88" s="568"/>
      <c r="AZ88" s="569">
        <v>1.1046712980791182</v>
      </c>
      <c r="BA88" s="568"/>
      <c r="BB88" s="569">
        <v>0.87044052794612858</v>
      </c>
      <c r="BC88" s="568"/>
      <c r="BD88" s="569">
        <v>1.0896349206292961</v>
      </c>
      <c r="BE88" s="568"/>
      <c r="BF88" s="569">
        <v>0.8259131839729188</v>
      </c>
      <c r="BG88" s="568"/>
      <c r="BH88" s="569">
        <v>0.81528990747167041</v>
      </c>
      <c r="BI88" s="568"/>
      <c r="BJ88" s="569" t="s">
        <v>700</v>
      </c>
      <c r="BK88" s="571"/>
      <c r="CJ88" s="310"/>
      <c r="CK88" s="303"/>
      <c r="CL88" s="310"/>
      <c r="CM88" s="304" t="s">
        <v>322</v>
      </c>
      <c r="CN88" s="303" t="s">
        <v>946</v>
      </c>
      <c r="CO88" s="310"/>
      <c r="CP88" s="310"/>
      <c r="CQ88" s="310"/>
      <c r="CR88" s="310"/>
      <c r="CS88" s="310"/>
      <c r="CT88" s="310"/>
    </row>
    <row r="89" spans="1:98" s="13" customFormat="1" ht="30.75" customHeight="1">
      <c r="A89" s="36"/>
      <c r="B89" s="207" t="str">
        <f>Parameters!Q88</f>
        <v>T</v>
      </c>
      <c r="C89" s="208"/>
      <c r="D89" s="479" t="str">
        <f>Parameters!S88</f>
        <v>Activities of households as employers; undifferentiated goods- and services-producing activities of households for own use</v>
      </c>
      <c r="E89" s="481"/>
      <c r="F89" s="564">
        <v>0</v>
      </c>
      <c r="G89" s="568"/>
      <c r="H89" s="565">
        <v>0</v>
      </c>
      <c r="I89" s="568"/>
      <c r="J89" s="565">
        <v>0</v>
      </c>
      <c r="K89" s="568"/>
      <c r="L89" s="565">
        <v>0</v>
      </c>
      <c r="M89" s="568"/>
      <c r="N89" s="565">
        <v>0</v>
      </c>
      <c r="O89" s="568"/>
      <c r="P89" s="565">
        <v>0</v>
      </c>
      <c r="Q89" s="568"/>
      <c r="R89" s="565">
        <v>0</v>
      </c>
      <c r="S89" s="568"/>
      <c r="T89" s="565">
        <v>0</v>
      </c>
      <c r="U89" s="568"/>
      <c r="V89" s="565">
        <v>0</v>
      </c>
      <c r="W89" s="568"/>
      <c r="X89" s="565">
        <v>0</v>
      </c>
      <c r="Y89" s="568"/>
      <c r="Z89" s="565">
        <v>0</v>
      </c>
      <c r="AA89" s="568"/>
      <c r="AB89" s="565">
        <v>0</v>
      </c>
      <c r="AC89" s="568"/>
      <c r="AD89" s="565">
        <v>0</v>
      </c>
      <c r="AE89" s="568"/>
      <c r="AF89" s="565">
        <v>0</v>
      </c>
      <c r="AG89" s="568"/>
      <c r="AH89" s="565">
        <v>0</v>
      </c>
      <c r="AI89" s="568"/>
      <c r="AJ89" s="565">
        <v>0</v>
      </c>
      <c r="AK89" s="568"/>
      <c r="AL89" s="565">
        <v>0</v>
      </c>
      <c r="AM89" s="568"/>
      <c r="AN89" s="565">
        <v>0</v>
      </c>
      <c r="AO89" s="568"/>
      <c r="AP89" s="565">
        <v>0</v>
      </c>
      <c r="AQ89" s="568"/>
      <c r="AR89" s="565">
        <v>0</v>
      </c>
      <c r="AS89" s="568"/>
      <c r="AT89" s="565">
        <v>0</v>
      </c>
      <c r="AU89" s="568"/>
      <c r="AV89" s="565">
        <v>0</v>
      </c>
      <c r="AW89" s="568"/>
      <c r="AX89" s="565">
        <v>0</v>
      </c>
      <c r="AY89" s="568"/>
      <c r="AZ89" s="565">
        <v>0</v>
      </c>
      <c r="BA89" s="568"/>
      <c r="BB89" s="565">
        <v>0</v>
      </c>
      <c r="BC89" s="568"/>
      <c r="BD89" s="565">
        <v>7.3204554891241705E-5</v>
      </c>
      <c r="BE89" s="568"/>
      <c r="BF89" s="565">
        <v>0</v>
      </c>
      <c r="BG89" s="568"/>
      <c r="BH89" s="565">
        <v>0</v>
      </c>
      <c r="BI89" s="568"/>
      <c r="BJ89" s="565" t="s">
        <v>700</v>
      </c>
      <c r="BK89" s="571"/>
      <c r="CJ89" s="310"/>
      <c r="CK89" s="303"/>
      <c r="CL89" s="310"/>
      <c r="CM89" s="304" t="s">
        <v>325</v>
      </c>
      <c r="CN89" s="303" t="s">
        <v>946</v>
      </c>
      <c r="CO89" s="310"/>
      <c r="CP89" s="310"/>
      <c r="CQ89" s="310"/>
      <c r="CR89" s="310"/>
      <c r="CS89" s="310"/>
      <c r="CT89" s="310"/>
    </row>
    <row r="90" spans="1:98" s="13" customFormat="1" ht="17.25" customHeight="1" thickBot="1">
      <c r="A90" s="36"/>
      <c r="B90" s="220" t="str">
        <f>Parameters!Q89</f>
        <v>U</v>
      </c>
      <c r="C90" s="22"/>
      <c r="D90" s="515" t="str">
        <f>Parameters!S89</f>
        <v>Activities of extraterritorial organisations and bodies</v>
      </c>
      <c r="E90" s="516"/>
      <c r="F90" s="564">
        <v>0</v>
      </c>
      <c r="G90" s="568"/>
      <c r="H90" s="565">
        <v>0</v>
      </c>
      <c r="I90" s="568"/>
      <c r="J90" s="565">
        <v>0</v>
      </c>
      <c r="K90" s="568"/>
      <c r="L90" s="565">
        <v>0</v>
      </c>
      <c r="M90" s="568"/>
      <c r="N90" s="565">
        <v>0</v>
      </c>
      <c r="O90" s="568"/>
      <c r="P90" s="565">
        <v>0</v>
      </c>
      <c r="Q90" s="568"/>
      <c r="R90" s="565">
        <v>0</v>
      </c>
      <c r="S90" s="568"/>
      <c r="T90" s="565">
        <v>0</v>
      </c>
      <c r="U90" s="568"/>
      <c r="V90" s="565">
        <v>0</v>
      </c>
      <c r="W90" s="568"/>
      <c r="X90" s="565">
        <v>0</v>
      </c>
      <c r="Y90" s="568"/>
      <c r="Z90" s="565">
        <v>0</v>
      </c>
      <c r="AA90" s="568"/>
      <c r="AB90" s="565">
        <v>0</v>
      </c>
      <c r="AC90" s="568"/>
      <c r="AD90" s="565">
        <v>0</v>
      </c>
      <c r="AE90" s="568"/>
      <c r="AF90" s="565">
        <v>0</v>
      </c>
      <c r="AG90" s="568"/>
      <c r="AH90" s="565">
        <v>0</v>
      </c>
      <c r="AI90" s="568"/>
      <c r="AJ90" s="565">
        <v>0</v>
      </c>
      <c r="AK90" s="568"/>
      <c r="AL90" s="565">
        <v>0</v>
      </c>
      <c r="AM90" s="568"/>
      <c r="AN90" s="565">
        <v>0</v>
      </c>
      <c r="AO90" s="568"/>
      <c r="AP90" s="565">
        <v>1.6352529336646326E-2</v>
      </c>
      <c r="AQ90" s="568"/>
      <c r="AR90" s="565">
        <v>1.84743254749146E-2</v>
      </c>
      <c r="AS90" s="568"/>
      <c r="AT90" s="565">
        <v>2.7130159826811408E-2</v>
      </c>
      <c r="AU90" s="568"/>
      <c r="AV90" s="565">
        <v>2.8344384292001465E-2</v>
      </c>
      <c r="AW90" s="568"/>
      <c r="AX90" s="565">
        <v>2.3817782383194607E-2</v>
      </c>
      <c r="AY90" s="568"/>
      <c r="AZ90" s="565">
        <v>2.7386748178731192E-2</v>
      </c>
      <c r="BA90" s="568"/>
      <c r="BB90" s="565">
        <v>2.7027228029372082E-2</v>
      </c>
      <c r="BC90" s="568"/>
      <c r="BD90" s="565">
        <v>2.5410434967986104E-2</v>
      </c>
      <c r="BE90" s="568"/>
      <c r="BF90" s="565">
        <v>2.236198680905626E-2</v>
      </c>
      <c r="BG90" s="568"/>
      <c r="BH90" s="565">
        <v>2.1894437188299899E-2</v>
      </c>
      <c r="BI90" s="568"/>
      <c r="BJ90" s="565" t="s">
        <v>700</v>
      </c>
      <c r="BK90" s="571"/>
      <c r="CJ90" s="310"/>
      <c r="CK90" s="303"/>
      <c r="CL90" s="310"/>
      <c r="CM90" s="304" t="s">
        <v>326</v>
      </c>
      <c r="CN90" s="303" t="s">
        <v>946</v>
      </c>
      <c r="CO90" s="310"/>
      <c r="CP90" s="310"/>
      <c r="CQ90" s="310"/>
      <c r="CR90" s="310"/>
      <c r="CS90" s="310"/>
      <c r="CT90" s="310"/>
    </row>
    <row r="91" spans="1:98" ht="45" customHeight="1" thickBot="1">
      <c r="A91" s="152"/>
      <c r="B91" s="508" t="s">
        <v>334</v>
      </c>
      <c r="C91" s="517"/>
      <c r="D91" s="517"/>
      <c r="E91" s="518"/>
      <c r="F91" s="579">
        <v>524.43835774255979</v>
      </c>
      <c r="G91" s="591"/>
      <c r="H91" s="580">
        <v>515.50813629943855</v>
      </c>
      <c r="I91" s="591"/>
      <c r="J91" s="580">
        <v>503.01880797999956</v>
      </c>
      <c r="K91" s="591"/>
      <c r="L91" s="580">
        <v>515.69328408924673</v>
      </c>
      <c r="M91" s="591"/>
      <c r="N91" s="580">
        <v>490.5766847345522</v>
      </c>
      <c r="O91" s="591"/>
      <c r="P91" s="580">
        <v>348.10050144567583</v>
      </c>
      <c r="Q91" s="591"/>
      <c r="R91" s="580">
        <v>383.37271482410216</v>
      </c>
      <c r="S91" s="591"/>
      <c r="T91" s="580">
        <v>429.79529962550617</v>
      </c>
      <c r="U91" s="591"/>
      <c r="V91" s="580">
        <v>413.30836191821351</v>
      </c>
      <c r="W91" s="591"/>
      <c r="X91" s="580">
        <v>439.78369498922279</v>
      </c>
      <c r="Y91" s="591"/>
      <c r="Z91" s="580">
        <v>542.76655476771771</v>
      </c>
      <c r="AA91" s="591"/>
      <c r="AB91" s="580">
        <v>408.30397554090689</v>
      </c>
      <c r="AC91" s="591"/>
      <c r="AD91" s="580">
        <v>488.06887229334876</v>
      </c>
      <c r="AE91" s="591"/>
      <c r="AF91" s="580">
        <v>451.19055204121116</v>
      </c>
      <c r="AG91" s="591"/>
      <c r="AH91" s="580">
        <v>418.47611427978325</v>
      </c>
      <c r="AI91" s="591"/>
      <c r="AJ91" s="580">
        <v>753.66445693546859</v>
      </c>
      <c r="AK91" s="591" t="s">
        <v>357</v>
      </c>
      <c r="AL91" s="580">
        <v>606.31213910547388</v>
      </c>
      <c r="AM91" s="591"/>
      <c r="AN91" s="580">
        <v>652.6034744201736</v>
      </c>
      <c r="AO91" s="591"/>
      <c r="AP91" s="580">
        <v>868.77911335178305</v>
      </c>
      <c r="AQ91" s="591" t="s">
        <v>1168</v>
      </c>
      <c r="AR91" s="580">
        <v>851.79762703498204</v>
      </c>
      <c r="AS91" s="591"/>
      <c r="AT91" s="580">
        <v>851.13234097340501</v>
      </c>
      <c r="AU91" s="591"/>
      <c r="AV91" s="580">
        <v>744.9356704521042</v>
      </c>
      <c r="AW91" s="591"/>
      <c r="AX91" s="580">
        <v>774.19942206174562</v>
      </c>
      <c r="AY91" s="591"/>
      <c r="AZ91" s="580">
        <v>692.74123492977299</v>
      </c>
      <c r="BA91" s="591"/>
      <c r="BB91" s="580">
        <v>649.62801238801455</v>
      </c>
      <c r="BC91" s="591"/>
      <c r="BD91" s="580">
        <v>651.66284155600613</v>
      </c>
      <c r="BE91" s="591"/>
      <c r="BF91" s="580">
        <v>611.7802997122983</v>
      </c>
      <c r="BG91" s="591"/>
      <c r="BH91" s="580">
        <v>626.42707187159783</v>
      </c>
      <c r="BI91" s="591"/>
      <c r="BJ91" s="580" t="s">
        <v>700</v>
      </c>
      <c r="BK91" s="595"/>
      <c r="CJ91" s="310"/>
      <c r="CK91" s="303"/>
      <c r="CL91" s="310"/>
      <c r="CM91" s="304" t="s">
        <v>30</v>
      </c>
      <c r="CN91" s="303" t="s">
        <v>946</v>
      </c>
      <c r="CO91" s="310"/>
      <c r="CP91" s="310"/>
      <c r="CQ91" s="310"/>
      <c r="CR91" s="310"/>
      <c r="CS91" s="310"/>
      <c r="CT91" s="310"/>
    </row>
    <row r="92" spans="1:98">
      <c r="A92" s="152"/>
      <c r="B92" s="5"/>
      <c r="C92" s="222"/>
      <c r="D92" s="503" t="s">
        <v>151</v>
      </c>
      <c r="E92" s="504"/>
      <c r="F92" s="584">
        <v>524.43835774255979</v>
      </c>
      <c r="G92" s="568"/>
      <c r="H92" s="582">
        <v>515.50813629943855</v>
      </c>
      <c r="I92" s="568"/>
      <c r="J92" s="582">
        <v>503.01880797999956</v>
      </c>
      <c r="K92" s="568"/>
      <c r="L92" s="582">
        <v>515.69328408924673</v>
      </c>
      <c r="M92" s="568"/>
      <c r="N92" s="582">
        <v>490.5766847345522</v>
      </c>
      <c r="O92" s="568"/>
      <c r="P92" s="582">
        <v>348.10050144567583</v>
      </c>
      <c r="Q92" s="568"/>
      <c r="R92" s="582">
        <v>383.37271482410216</v>
      </c>
      <c r="S92" s="568"/>
      <c r="T92" s="582">
        <v>429.79529962550617</v>
      </c>
      <c r="U92" s="568"/>
      <c r="V92" s="582">
        <v>413.30836191821351</v>
      </c>
      <c r="W92" s="568"/>
      <c r="X92" s="582">
        <v>439.78369498922279</v>
      </c>
      <c r="Y92" s="568"/>
      <c r="Z92" s="582">
        <v>542.76655476771771</v>
      </c>
      <c r="AA92" s="568"/>
      <c r="AB92" s="582">
        <v>408.30397554090689</v>
      </c>
      <c r="AC92" s="568"/>
      <c r="AD92" s="582">
        <v>488.06887229334876</v>
      </c>
      <c r="AE92" s="568"/>
      <c r="AF92" s="582">
        <v>451.19055204121116</v>
      </c>
      <c r="AG92" s="568"/>
      <c r="AH92" s="582">
        <v>418.47611427978325</v>
      </c>
      <c r="AI92" s="568"/>
      <c r="AJ92" s="582">
        <v>753.66445693546859</v>
      </c>
      <c r="AK92" s="568" t="s">
        <v>357</v>
      </c>
      <c r="AL92" s="582">
        <v>606.31213910547388</v>
      </c>
      <c r="AM92" s="568"/>
      <c r="AN92" s="582">
        <v>652.6034744201736</v>
      </c>
      <c r="AO92" s="568"/>
      <c r="AP92" s="582">
        <v>868.77911335178305</v>
      </c>
      <c r="AQ92" s="591" t="s">
        <v>1168</v>
      </c>
      <c r="AR92" s="582">
        <v>851.79762703498204</v>
      </c>
      <c r="AS92" s="568"/>
      <c r="AT92" s="582">
        <v>851.13234097340501</v>
      </c>
      <c r="AU92" s="568"/>
      <c r="AV92" s="582">
        <v>744.9356704521042</v>
      </c>
      <c r="AW92" s="568"/>
      <c r="AX92" s="582">
        <v>774.19942206174562</v>
      </c>
      <c r="AY92" s="568"/>
      <c r="AZ92" s="582">
        <v>692.74123492977299</v>
      </c>
      <c r="BA92" s="568"/>
      <c r="BB92" s="582">
        <v>649.62801238801455</v>
      </c>
      <c r="BC92" s="568"/>
      <c r="BD92" s="582">
        <v>651.66284155600613</v>
      </c>
      <c r="BE92" s="568"/>
      <c r="BF92" s="582">
        <v>611.7802997122983</v>
      </c>
      <c r="BG92" s="568"/>
      <c r="BH92" s="582">
        <v>626.42707187159783</v>
      </c>
      <c r="BI92" s="568"/>
      <c r="BJ92" s="582" t="s">
        <v>700</v>
      </c>
      <c r="BK92" s="571"/>
      <c r="CJ92" s="310"/>
      <c r="CK92" s="303"/>
      <c r="CL92" s="310"/>
      <c r="CM92" s="304" t="s">
        <v>961</v>
      </c>
      <c r="CN92" s="303" t="s">
        <v>946</v>
      </c>
      <c r="CO92" s="310"/>
      <c r="CP92" s="310"/>
      <c r="CQ92" s="310"/>
      <c r="CR92" s="310"/>
      <c r="CS92" s="310"/>
      <c r="CT92" s="310"/>
    </row>
    <row r="93" spans="1:98">
      <c r="A93" s="39"/>
      <c r="B93" s="5"/>
      <c r="C93" s="222"/>
      <c r="D93" s="505" t="s">
        <v>431</v>
      </c>
      <c r="E93" s="504"/>
      <c r="F93" s="584">
        <v>0</v>
      </c>
      <c r="G93" s="568"/>
      <c r="H93" s="582">
        <v>0</v>
      </c>
      <c r="I93" s="568"/>
      <c r="J93" s="582">
        <v>0</v>
      </c>
      <c r="K93" s="568"/>
      <c r="L93" s="582">
        <v>0</v>
      </c>
      <c r="M93" s="568"/>
      <c r="N93" s="582">
        <v>0</v>
      </c>
      <c r="O93" s="568"/>
      <c r="P93" s="582">
        <v>0</v>
      </c>
      <c r="Q93" s="568"/>
      <c r="R93" s="582">
        <v>0</v>
      </c>
      <c r="S93" s="568"/>
      <c r="T93" s="582">
        <v>0</v>
      </c>
      <c r="U93" s="568"/>
      <c r="V93" s="582">
        <v>0</v>
      </c>
      <c r="W93" s="568"/>
      <c r="X93" s="582">
        <v>0</v>
      </c>
      <c r="Y93" s="568"/>
      <c r="Z93" s="582">
        <v>0</v>
      </c>
      <c r="AA93" s="568"/>
      <c r="AB93" s="582">
        <v>0</v>
      </c>
      <c r="AC93" s="568"/>
      <c r="AD93" s="582">
        <v>0</v>
      </c>
      <c r="AE93" s="568"/>
      <c r="AF93" s="582">
        <v>0</v>
      </c>
      <c r="AG93" s="568"/>
      <c r="AH93" s="582">
        <v>0</v>
      </c>
      <c r="AI93" s="568"/>
      <c r="AJ93" s="582">
        <v>0</v>
      </c>
      <c r="AK93" s="568"/>
      <c r="AL93" s="582">
        <v>0</v>
      </c>
      <c r="AM93" s="568"/>
      <c r="AN93" s="582">
        <v>0</v>
      </c>
      <c r="AO93" s="568"/>
      <c r="AP93" s="582">
        <v>0</v>
      </c>
      <c r="AQ93" s="568"/>
      <c r="AR93" s="582">
        <v>0</v>
      </c>
      <c r="AS93" s="568"/>
      <c r="AT93" s="582">
        <v>0</v>
      </c>
      <c r="AU93" s="568"/>
      <c r="AV93" s="582">
        <v>0</v>
      </c>
      <c r="AW93" s="568"/>
      <c r="AX93" s="582">
        <v>0</v>
      </c>
      <c r="AY93" s="568"/>
      <c r="AZ93" s="582">
        <v>0</v>
      </c>
      <c r="BA93" s="568"/>
      <c r="BB93" s="582">
        <v>0</v>
      </c>
      <c r="BC93" s="568"/>
      <c r="BD93" s="582">
        <v>0</v>
      </c>
      <c r="BE93" s="568"/>
      <c r="BF93" s="582">
        <v>0</v>
      </c>
      <c r="BG93" s="568"/>
      <c r="BH93" s="582">
        <v>0</v>
      </c>
      <c r="BI93" s="568"/>
      <c r="BJ93" s="582" t="s">
        <v>700</v>
      </c>
      <c r="BK93" s="571"/>
      <c r="CJ93" s="310"/>
      <c r="CK93" s="303"/>
      <c r="CL93" s="310"/>
      <c r="CM93" s="304" t="s">
        <v>8</v>
      </c>
      <c r="CN93" s="303" t="s">
        <v>946</v>
      </c>
      <c r="CO93" s="310"/>
      <c r="CP93" s="310"/>
      <c r="CQ93" s="310"/>
      <c r="CR93" s="310"/>
      <c r="CS93" s="310"/>
      <c r="CT93" s="310"/>
    </row>
    <row r="94" spans="1:98" ht="15" customHeight="1" thickBot="1">
      <c r="A94" s="39"/>
      <c r="B94" s="6"/>
      <c r="C94" s="4"/>
      <c r="D94" s="506" t="s">
        <v>152</v>
      </c>
      <c r="E94" s="507"/>
      <c r="F94" s="585">
        <v>0</v>
      </c>
      <c r="G94" s="592"/>
      <c r="H94" s="586">
        <v>0</v>
      </c>
      <c r="I94" s="592"/>
      <c r="J94" s="586">
        <v>0</v>
      </c>
      <c r="K94" s="592"/>
      <c r="L94" s="586">
        <v>0</v>
      </c>
      <c r="M94" s="592"/>
      <c r="N94" s="586">
        <v>0</v>
      </c>
      <c r="O94" s="592"/>
      <c r="P94" s="586">
        <v>0</v>
      </c>
      <c r="Q94" s="592"/>
      <c r="R94" s="586">
        <v>0</v>
      </c>
      <c r="S94" s="592"/>
      <c r="T94" s="586">
        <v>0</v>
      </c>
      <c r="U94" s="592"/>
      <c r="V94" s="586">
        <v>0</v>
      </c>
      <c r="W94" s="592"/>
      <c r="X94" s="586">
        <v>0</v>
      </c>
      <c r="Y94" s="592"/>
      <c r="Z94" s="586">
        <v>0</v>
      </c>
      <c r="AA94" s="592"/>
      <c r="AB94" s="586">
        <v>0</v>
      </c>
      <c r="AC94" s="592"/>
      <c r="AD94" s="586">
        <v>0</v>
      </c>
      <c r="AE94" s="592"/>
      <c r="AF94" s="586">
        <v>0</v>
      </c>
      <c r="AG94" s="592"/>
      <c r="AH94" s="586">
        <v>0</v>
      </c>
      <c r="AI94" s="592"/>
      <c r="AJ94" s="586">
        <v>0</v>
      </c>
      <c r="AK94" s="592"/>
      <c r="AL94" s="586">
        <v>0</v>
      </c>
      <c r="AM94" s="592"/>
      <c r="AN94" s="586">
        <v>0</v>
      </c>
      <c r="AO94" s="592"/>
      <c r="AP94" s="586">
        <v>0</v>
      </c>
      <c r="AQ94" s="592"/>
      <c r="AR94" s="586">
        <v>0</v>
      </c>
      <c r="AS94" s="592"/>
      <c r="AT94" s="586">
        <v>0</v>
      </c>
      <c r="AU94" s="592"/>
      <c r="AV94" s="586">
        <v>0</v>
      </c>
      <c r="AW94" s="592"/>
      <c r="AX94" s="586">
        <v>0</v>
      </c>
      <c r="AY94" s="592"/>
      <c r="AZ94" s="586">
        <v>0</v>
      </c>
      <c r="BA94" s="592"/>
      <c r="BB94" s="586">
        <v>0</v>
      </c>
      <c r="BC94" s="592"/>
      <c r="BD94" s="586">
        <v>0</v>
      </c>
      <c r="BE94" s="592"/>
      <c r="BF94" s="586">
        <v>0</v>
      </c>
      <c r="BG94" s="592"/>
      <c r="BH94" s="586">
        <v>0</v>
      </c>
      <c r="BI94" s="592"/>
      <c r="BJ94" s="586" t="s">
        <v>700</v>
      </c>
      <c r="BK94" s="596"/>
      <c r="CJ94" s="310"/>
      <c r="CK94" s="303"/>
      <c r="CL94" s="310"/>
      <c r="CM94" s="304" t="s">
        <v>9</v>
      </c>
      <c r="CN94" s="303" t="s">
        <v>946</v>
      </c>
      <c r="CO94" s="310"/>
      <c r="CP94" s="310"/>
      <c r="CQ94" s="310"/>
      <c r="CR94" s="310"/>
      <c r="CS94" s="310"/>
      <c r="CT94" s="310"/>
    </row>
    <row r="95" spans="1:98" ht="55.5" customHeight="1">
      <c r="A95" s="39"/>
      <c r="B95" s="556" t="s">
        <v>1016</v>
      </c>
      <c r="C95" s="557"/>
      <c r="D95" s="557"/>
      <c r="E95" s="558"/>
      <c r="F95" s="584">
        <v>1927.0668723515382</v>
      </c>
      <c r="G95" s="568"/>
      <c r="H95" s="582">
        <v>1930.7958682737324</v>
      </c>
      <c r="I95" s="568"/>
      <c r="J95" s="582">
        <v>1890.8577825338432</v>
      </c>
      <c r="K95" s="568"/>
      <c r="L95" s="582">
        <v>1967.9399541457951</v>
      </c>
      <c r="M95" s="568"/>
      <c r="N95" s="582">
        <v>1852.9108509146254</v>
      </c>
      <c r="O95" s="568"/>
      <c r="P95" s="582">
        <v>1443.6087313034704</v>
      </c>
      <c r="Q95" s="568"/>
      <c r="R95" s="582">
        <v>1581.7560370736387</v>
      </c>
      <c r="S95" s="568"/>
      <c r="T95" s="582">
        <v>1761.544176771403</v>
      </c>
      <c r="U95" s="568"/>
      <c r="V95" s="582">
        <v>1720.1908439072927</v>
      </c>
      <c r="W95" s="568"/>
      <c r="X95" s="582">
        <v>1880.7919423778576</v>
      </c>
      <c r="Y95" s="568"/>
      <c r="Z95" s="582">
        <v>2240.5092896918018</v>
      </c>
      <c r="AA95" s="568"/>
      <c r="AB95" s="582">
        <v>1844.7422815015025</v>
      </c>
      <c r="AC95" s="568"/>
      <c r="AD95" s="582">
        <v>2089.4381105845182</v>
      </c>
      <c r="AE95" s="568"/>
      <c r="AF95" s="582">
        <v>2051.520425836914</v>
      </c>
      <c r="AG95" s="568"/>
      <c r="AH95" s="582">
        <v>1849.9102534928556</v>
      </c>
      <c r="AI95" s="568"/>
      <c r="AJ95" s="582">
        <v>2178.1383519902197</v>
      </c>
      <c r="AK95" s="568"/>
      <c r="AL95" s="582">
        <v>1605.6031605947142</v>
      </c>
      <c r="AM95" s="568"/>
      <c r="AN95" s="582">
        <v>1663.3380008800082</v>
      </c>
      <c r="AO95" s="568"/>
      <c r="AP95" s="582">
        <v>1261.6690281376657</v>
      </c>
      <c r="AQ95" s="568"/>
      <c r="AR95" s="582">
        <v>1136.1038988233111</v>
      </c>
      <c r="AS95" s="568"/>
      <c r="AT95" s="582">
        <v>1269.9666937134857</v>
      </c>
      <c r="AU95" s="568"/>
      <c r="AV95" s="582">
        <v>1155.7326827312058</v>
      </c>
      <c r="AW95" s="568"/>
      <c r="AX95" s="582">
        <v>1185.7955191336944</v>
      </c>
      <c r="AY95" s="568"/>
      <c r="AZ95" s="582">
        <v>1101.9492646660749</v>
      </c>
      <c r="BA95" s="568"/>
      <c r="BB95" s="582">
        <v>1083.059404204537</v>
      </c>
      <c r="BC95" s="568"/>
      <c r="BD95" s="582">
        <v>980.73501420149034</v>
      </c>
      <c r="BE95" s="568"/>
      <c r="BF95" s="582">
        <v>993.9981017272903</v>
      </c>
      <c r="BG95" s="568"/>
      <c r="BH95" s="582">
        <v>1016.6314028487117</v>
      </c>
      <c r="BI95" s="568"/>
      <c r="BJ95" s="582" t="s">
        <v>700</v>
      </c>
      <c r="BK95" s="571"/>
      <c r="CJ95" s="310"/>
      <c r="CK95" s="303"/>
      <c r="CL95" s="310"/>
      <c r="CM95" s="304" t="s">
        <v>962</v>
      </c>
      <c r="CN95" s="303" t="s">
        <v>946</v>
      </c>
      <c r="CO95" s="310"/>
      <c r="CP95" s="310"/>
      <c r="CQ95" s="310"/>
      <c r="CR95" s="310"/>
      <c r="CS95" s="310"/>
      <c r="CT95" s="310"/>
    </row>
    <row r="96" spans="1:98" ht="17.25" customHeight="1">
      <c r="A96" s="40"/>
      <c r="B96" s="346">
        <v>2</v>
      </c>
      <c r="C96" s="226"/>
      <c r="D96" s="511" t="s">
        <v>168</v>
      </c>
      <c r="E96" s="512"/>
      <c r="F96" s="584" t="s">
        <v>700</v>
      </c>
      <c r="G96" s="568"/>
      <c r="H96" s="582" t="s">
        <v>700</v>
      </c>
      <c r="I96" s="568"/>
      <c r="J96" s="582" t="s">
        <v>700</v>
      </c>
      <c r="K96" s="568"/>
      <c r="L96" s="582" t="s">
        <v>700</v>
      </c>
      <c r="M96" s="568"/>
      <c r="N96" s="582" t="s">
        <v>700</v>
      </c>
      <c r="O96" s="568"/>
      <c r="P96" s="582" t="s">
        <v>700</v>
      </c>
      <c r="Q96" s="568"/>
      <c r="R96" s="582" t="s">
        <v>700</v>
      </c>
      <c r="S96" s="568"/>
      <c r="T96" s="582" t="s">
        <v>700</v>
      </c>
      <c r="U96" s="568"/>
      <c r="V96" s="582" t="s">
        <v>700</v>
      </c>
      <c r="W96" s="568"/>
      <c r="X96" s="582" t="s">
        <v>700</v>
      </c>
      <c r="Y96" s="568"/>
      <c r="Z96" s="582" t="s">
        <v>700</v>
      </c>
      <c r="AA96" s="568"/>
      <c r="AB96" s="582" t="s">
        <v>700</v>
      </c>
      <c r="AC96" s="568"/>
      <c r="AD96" s="582" t="s">
        <v>700</v>
      </c>
      <c r="AE96" s="568"/>
      <c r="AF96" s="582" t="s">
        <v>700</v>
      </c>
      <c r="AG96" s="568"/>
      <c r="AH96" s="582" t="s">
        <v>700</v>
      </c>
      <c r="AI96" s="568"/>
      <c r="AJ96" s="582" t="s">
        <v>700</v>
      </c>
      <c r="AK96" s="568"/>
      <c r="AL96" s="582" t="s">
        <v>700</v>
      </c>
      <c r="AM96" s="568"/>
      <c r="AN96" s="582" t="s">
        <v>700</v>
      </c>
      <c r="AO96" s="568"/>
      <c r="AP96" s="582" t="s">
        <v>700</v>
      </c>
      <c r="AQ96" s="568"/>
      <c r="AR96" s="582" t="s">
        <v>700</v>
      </c>
      <c r="AS96" s="568"/>
      <c r="AT96" s="582" t="s">
        <v>700</v>
      </c>
      <c r="AU96" s="568"/>
      <c r="AV96" s="582" t="s">
        <v>700</v>
      </c>
      <c r="AW96" s="568"/>
      <c r="AX96" s="582" t="s">
        <v>700</v>
      </c>
      <c r="AY96" s="568"/>
      <c r="AZ96" s="582" t="s">
        <v>700</v>
      </c>
      <c r="BA96" s="568"/>
      <c r="BB96" s="582" t="s">
        <v>700</v>
      </c>
      <c r="BC96" s="568"/>
      <c r="BD96" s="582" t="s">
        <v>700</v>
      </c>
      <c r="BE96" s="568"/>
      <c r="BF96" s="582" t="s">
        <v>700</v>
      </c>
      <c r="BG96" s="568"/>
      <c r="BH96" s="582" t="s">
        <v>700</v>
      </c>
      <c r="BI96" s="568"/>
      <c r="BJ96" s="582" t="s">
        <v>700</v>
      </c>
      <c r="BK96" s="571"/>
      <c r="CJ96" s="310"/>
      <c r="CK96" s="303"/>
      <c r="CL96" s="310"/>
      <c r="CM96" s="304" t="s">
        <v>962</v>
      </c>
      <c r="CN96" s="310" t="s">
        <v>963</v>
      </c>
      <c r="CO96" s="310"/>
      <c r="CP96" s="310"/>
      <c r="CQ96" s="310"/>
      <c r="CR96" s="310"/>
      <c r="CS96" s="310"/>
      <c r="CT96" s="310"/>
    </row>
    <row r="97" spans="1:98" ht="12.75" customHeight="1">
      <c r="A97" s="40"/>
      <c r="B97" s="347">
        <v>2.1</v>
      </c>
      <c r="C97" s="227"/>
      <c r="D97" s="513" t="s">
        <v>170</v>
      </c>
      <c r="E97" s="514"/>
      <c r="F97" s="600"/>
      <c r="G97" s="594"/>
      <c r="H97" s="601"/>
      <c r="I97" s="594"/>
      <c r="J97" s="601"/>
      <c r="K97" s="594"/>
      <c r="L97" s="601"/>
      <c r="M97" s="594"/>
      <c r="N97" s="601"/>
      <c r="O97" s="594"/>
      <c r="P97" s="601"/>
      <c r="Q97" s="594"/>
      <c r="R97" s="601"/>
      <c r="S97" s="594"/>
      <c r="T97" s="601"/>
      <c r="U97" s="594"/>
      <c r="V97" s="601"/>
      <c r="W97" s="594"/>
      <c r="X97" s="601"/>
      <c r="Y97" s="594"/>
      <c r="Z97" s="601"/>
      <c r="AA97" s="594"/>
      <c r="AB97" s="601"/>
      <c r="AC97" s="594"/>
      <c r="AD97" s="601"/>
      <c r="AE97" s="594"/>
      <c r="AF97" s="601"/>
      <c r="AG97" s="594"/>
      <c r="AH97" s="601"/>
      <c r="AI97" s="594"/>
      <c r="AJ97" s="601"/>
      <c r="AK97" s="594"/>
      <c r="AL97" s="601"/>
      <c r="AM97" s="594"/>
      <c r="AN97" s="601"/>
      <c r="AO97" s="594"/>
      <c r="AP97" s="601"/>
      <c r="AQ97" s="594"/>
      <c r="AR97" s="601"/>
      <c r="AS97" s="594"/>
      <c r="AT97" s="601"/>
      <c r="AU97" s="594"/>
      <c r="AV97" s="601"/>
      <c r="AW97" s="594"/>
      <c r="AX97" s="601"/>
      <c r="AY97" s="594"/>
      <c r="AZ97" s="601"/>
      <c r="BA97" s="594"/>
      <c r="BB97" s="601"/>
      <c r="BC97" s="594"/>
      <c r="BD97" s="601"/>
      <c r="BE97" s="594"/>
      <c r="BF97" s="601"/>
      <c r="BG97" s="594"/>
      <c r="BH97" s="612"/>
      <c r="BI97" s="594"/>
      <c r="BJ97" s="601"/>
      <c r="BK97" s="598"/>
      <c r="CJ97" s="310"/>
      <c r="CK97" s="303"/>
      <c r="CL97" s="310"/>
      <c r="CM97" s="304" t="s">
        <v>962</v>
      </c>
      <c r="CN97" s="310" t="s">
        <v>964</v>
      </c>
      <c r="CO97" s="310"/>
      <c r="CP97" s="310"/>
      <c r="CQ97" s="310"/>
      <c r="CR97" s="310"/>
      <c r="CS97" s="310"/>
      <c r="CT97" s="310"/>
    </row>
    <row r="98" spans="1:98" ht="12.75" customHeight="1">
      <c r="A98" s="40"/>
      <c r="B98" s="347">
        <v>2.2000000000000002</v>
      </c>
      <c r="C98" s="227"/>
      <c r="D98" s="513" t="s">
        <v>171</v>
      </c>
      <c r="E98" s="514"/>
      <c r="F98" s="567" t="s">
        <v>700</v>
      </c>
      <c r="G98" s="568"/>
      <c r="H98" s="569" t="s">
        <v>700</v>
      </c>
      <c r="I98" s="568"/>
      <c r="J98" s="569" t="s">
        <v>700</v>
      </c>
      <c r="K98" s="568"/>
      <c r="L98" s="569" t="s">
        <v>700</v>
      </c>
      <c r="M98" s="568"/>
      <c r="N98" s="569" t="s">
        <v>700</v>
      </c>
      <c r="O98" s="568"/>
      <c r="P98" s="569" t="s">
        <v>700</v>
      </c>
      <c r="Q98" s="568"/>
      <c r="R98" s="569" t="s">
        <v>700</v>
      </c>
      <c r="S98" s="568"/>
      <c r="T98" s="569" t="s">
        <v>700</v>
      </c>
      <c r="U98" s="568"/>
      <c r="V98" s="569" t="s">
        <v>700</v>
      </c>
      <c r="W98" s="568"/>
      <c r="X98" s="569" t="s">
        <v>700</v>
      </c>
      <c r="Y98" s="568"/>
      <c r="Z98" s="569" t="s">
        <v>700</v>
      </c>
      <c r="AA98" s="568"/>
      <c r="AB98" s="569" t="s">
        <v>700</v>
      </c>
      <c r="AC98" s="568"/>
      <c r="AD98" s="569" t="s">
        <v>700</v>
      </c>
      <c r="AE98" s="568"/>
      <c r="AF98" s="569" t="s">
        <v>700</v>
      </c>
      <c r="AG98" s="568"/>
      <c r="AH98" s="569" t="s">
        <v>700</v>
      </c>
      <c r="AI98" s="568"/>
      <c r="AJ98" s="569" t="s">
        <v>700</v>
      </c>
      <c r="AK98" s="568"/>
      <c r="AL98" s="569" t="s">
        <v>700</v>
      </c>
      <c r="AM98" s="568"/>
      <c r="AN98" s="569" t="s">
        <v>700</v>
      </c>
      <c r="AO98" s="568"/>
      <c r="AP98" s="569" t="s">
        <v>700</v>
      </c>
      <c r="AQ98" s="568"/>
      <c r="AR98" s="569" t="s">
        <v>700</v>
      </c>
      <c r="AS98" s="568"/>
      <c r="AT98" s="569" t="s">
        <v>700</v>
      </c>
      <c r="AU98" s="568"/>
      <c r="AV98" s="569" t="s">
        <v>700</v>
      </c>
      <c r="AW98" s="568"/>
      <c r="AX98" s="569" t="s">
        <v>700</v>
      </c>
      <c r="AY98" s="568"/>
      <c r="AZ98" s="569" t="s">
        <v>700</v>
      </c>
      <c r="BA98" s="568"/>
      <c r="BB98" s="569" t="s">
        <v>700</v>
      </c>
      <c r="BC98" s="568"/>
      <c r="BD98" s="569" t="s">
        <v>700</v>
      </c>
      <c r="BE98" s="568"/>
      <c r="BF98" s="569" t="s">
        <v>700</v>
      </c>
      <c r="BG98" s="568"/>
      <c r="BH98" s="569" t="s">
        <v>700</v>
      </c>
      <c r="BI98" s="568"/>
      <c r="BJ98" s="569" t="s">
        <v>700</v>
      </c>
      <c r="BK98" s="571"/>
      <c r="CJ98" s="310"/>
      <c r="CK98" s="303"/>
      <c r="CL98" s="310"/>
      <c r="CM98" s="304" t="s">
        <v>962</v>
      </c>
      <c r="CN98" s="310" t="s">
        <v>965</v>
      </c>
      <c r="CO98" s="310"/>
      <c r="CP98" s="310"/>
      <c r="CQ98" s="310"/>
      <c r="CR98" s="310"/>
      <c r="CS98" s="310"/>
      <c r="CT98" s="310"/>
    </row>
    <row r="99" spans="1:98" ht="12.75" customHeight="1">
      <c r="A99" s="40"/>
      <c r="B99" s="347">
        <v>2.2999999999999998</v>
      </c>
      <c r="C99" s="227"/>
      <c r="D99" s="513" t="s">
        <v>172</v>
      </c>
      <c r="E99" s="514"/>
      <c r="F99" s="611"/>
      <c r="G99" s="594"/>
      <c r="H99" s="601"/>
      <c r="I99" s="594"/>
      <c r="J99" s="601"/>
      <c r="K99" s="594"/>
      <c r="L99" s="601"/>
      <c r="M99" s="594"/>
      <c r="N99" s="601"/>
      <c r="O99" s="594"/>
      <c r="P99" s="601"/>
      <c r="Q99" s="594"/>
      <c r="R99" s="601"/>
      <c r="S99" s="594"/>
      <c r="T99" s="601"/>
      <c r="U99" s="594"/>
      <c r="V99" s="601"/>
      <c r="W99" s="594"/>
      <c r="X99" s="601"/>
      <c r="Y99" s="594"/>
      <c r="Z99" s="601"/>
      <c r="AA99" s="594"/>
      <c r="AB99" s="601"/>
      <c r="AC99" s="594"/>
      <c r="AD99" s="601"/>
      <c r="AE99" s="594"/>
      <c r="AF99" s="601"/>
      <c r="AG99" s="594"/>
      <c r="AH99" s="601"/>
      <c r="AI99" s="594"/>
      <c r="AJ99" s="601"/>
      <c r="AK99" s="594"/>
      <c r="AL99" s="601"/>
      <c r="AM99" s="594"/>
      <c r="AN99" s="601"/>
      <c r="AO99" s="594"/>
      <c r="AP99" s="601"/>
      <c r="AQ99" s="594"/>
      <c r="AR99" s="601"/>
      <c r="AS99" s="594"/>
      <c r="AT99" s="601"/>
      <c r="AU99" s="594"/>
      <c r="AV99" s="601"/>
      <c r="AW99" s="594"/>
      <c r="AX99" s="601"/>
      <c r="AY99" s="594"/>
      <c r="AZ99" s="601"/>
      <c r="BA99" s="594"/>
      <c r="BB99" s="601"/>
      <c r="BC99" s="594"/>
      <c r="BD99" s="601"/>
      <c r="BE99" s="594"/>
      <c r="BF99" s="601"/>
      <c r="BG99" s="594"/>
      <c r="BH99" s="612"/>
      <c r="BI99" s="594"/>
      <c r="BJ99" s="601"/>
      <c r="BK99" s="598"/>
      <c r="CJ99" s="310"/>
      <c r="CK99" s="303"/>
      <c r="CL99" s="310"/>
      <c r="CM99" s="304" t="s">
        <v>962</v>
      </c>
      <c r="CN99" s="310" t="s">
        <v>966</v>
      </c>
      <c r="CO99" s="310"/>
      <c r="CP99" s="310"/>
      <c r="CQ99" s="310"/>
      <c r="CR99" s="310"/>
      <c r="CS99" s="310"/>
      <c r="CT99" s="310"/>
    </row>
    <row r="100" spans="1:98" ht="12.75" customHeight="1">
      <c r="A100" s="40"/>
      <c r="B100" s="347">
        <v>2.4</v>
      </c>
      <c r="C100" s="227"/>
      <c r="D100" s="513" t="s">
        <v>173</v>
      </c>
      <c r="E100" s="514"/>
      <c r="F100" s="611"/>
      <c r="G100" s="594"/>
      <c r="H100" s="601"/>
      <c r="I100" s="594"/>
      <c r="J100" s="601"/>
      <c r="K100" s="594"/>
      <c r="L100" s="601"/>
      <c r="M100" s="594"/>
      <c r="N100" s="601"/>
      <c r="O100" s="594"/>
      <c r="P100" s="601"/>
      <c r="Q100" s="594"/>
      <c r="R100" s="601"/>
      <c r="S100" s="594"/>
      <c r="T100" s="601"/>
      <c r="U100" s="594"/>
      <c r="V100" s="601"/>
      <c r="W100" s="594"/>
      <c r="X100" s="601"/>
      <c r="Y100" s="594"/>
      <c r="Z100" s="601"/>
      <c r="AA100" s="594"/>
      <c r="AB100" s="601"/>
      <c r="AC100" s="594"/>
      <c r="AD100" s="601"/>
      <c r="AE100" s="594"/>
      <c r="AF100" s="601"/>
      <c r="AG100" s="594"/>
      <c r="AH100" s="601"/>
      <c r="AI100" s="594"/>
      <c r="AJ100" s="601"/>
      <c r="AK100" s="594"/>
      <c r="AL100" s="601"/>
      <c r="AM100" s="594"/>
      <c r="AN100" s="601"/>
      <c r="AO100" s="594"/>
      <c r="AP100" s="601"/>
      <c r="AQ100" s="594"/>
      <c r="AR100" s="601"/>
      <c r="AS100" s="594"/>
      <c r="AT100" s="601"/>
      <c r="AU100" s="594"/>
      <c r="AV100" s="601"/>
      <c r="AW100" s="594"/>
      <c r="AX100" s="601"/>
      <c r="AY100" s="594"/>
      <c r="AZ100" s="601"/>
      <c r="BA100" s="594"/>
      <c r="BB100" s="601"/>
      <c r="BC100" s="594"/>
      <c r="BD100" s="601"/>
      <c r="BE100" s="594"/>
      <c r="BF100" s="601"/>
      <c r="BG100" s="594"/>
      <c r="BH100" s="612"/>
      <c r="BI100" s="594"/>
      <c r="BJ100" s="601"/>
      <c r="BK100" s="598"/>
      <c r="CJ100" s="310"/>
      <c r="CK100" s="303"/>
      <c r="CL100" s="310"/>
      <c r="CM100" s="304" t="s">
        <v>962</v>
      </c>
      <c r="CN100" s="310" t="s">
        <v>967</v>
      </c>
      <c r="CO100" s="310"/>
      <c r="CP100" s="310"/>
      <c r="CQ100" s="310"/>
      <c r="CR100" s="310"/>
      <c r="CS100" s="310"/>
      <c r="CT100" s="310"/>
    </row>
    <row r="101" spans="1:98" ht="19.5" customHeight="1">
      <c r="A101" s="40"/>
      <c r="B101" s="346">
        <v>3</v>
      </c>
      <c r="C101" s="226"/>
      <c r="D101" s="511" t="s">
        <v>169</v>
      </c>
      <c r="E101" s="512"/>
      <c r="F101" s="584" t="s">
        <v>700</v>
      </c>
      <c r="G101" s="568"/>
      <c r="H101" s="582" t="s">
        <v>700</v>
      </c>
      <c r="I101" s="568"/>
      <c r="J101" s="582" t="s">
        <v>700</v>
      </c>
      <c r="K101" s="568"/>
      <c r="L101" s="582" t="s">
        <v>700</v>
      </c>
      <c r="M101" s="568"/>
      <c r="N101" s="582" t="s">
        <v>700</v>
      </c>
      <c r="O101" s="568"/>
      <c r="P101" s="582" t="s">
        <v>700</v>
      </c>
      <c r="Q101" s="568"/>
      <c r="R101" s="582" t="s">
        <v>700</v>
      </c>
      <c r="S101" s="568"/>
      <c r="T101" s="582" t="s">
        <v>700</v>
      </c>
      <c r="U101" s="568"/>
      <c r="V101" s="582" t="s">
        <v>700</v>
      </c>
      <c r="W101" s="568"/>
      <c r="X101" s="582" t="s">
        <v>700</v>
      </c>
      <c r="Y101" s="568"/>
      <c r="Z101" s="582" t="s">
        <v>700</v>
      </c>
      <c r="AA101" s="568"/>
      <c r="AB101" s="582" t="s">
        <v>700</v>
      </c>
      <c r="AC101" s="568"/>
      <c r="AD101" s="582" t="s">
        <v>700</v>
      </c>
      <c r="AE101" s="568"/>
      <c r="AF101" s="582" t="s">
        <v>700</v>
      </c>
      <c r="AG101" s="568"/>
      <c r="AH101" s="582" t="s">
        <v>700</v>
      </c>
      <c r="AI101" s="568"/>
      <c r="AJ101" s="582" t="s">
        <v>700</v>
      </c>
      <c r="AK101" s="568"/>
      <c r="AL101" s="582" t="s">
        <v>700</v>
      </c>
      <c r="AM101" s="568"/>
      <c r="AN101" s="582" t="s">
        <v>700</v>
      </c>
      <c r="AO101" s="568"/>
      <c r="AP101" s="582" t="s">
        <v>700</v>
      </c>
      <c r="AQ101" s="568"/>
      <c r="AR101" s="582" t="s">
        <v>700</v>
      </c>
      <c r="AS101" s="568"/>
      <c r="AT101" s="582" t="s">
        <v>700</v>
      </c>
      <c r="AU101" s="568"/>
      <c r="AV101" s="582" t="s">
        <v>700</v>
      </c>
      <c r="AW101" s="568"/>
      <c r="AX101" s="582" t="s">
        <v>700</v>
      </c>
      <c r="AY101" s="568"/>
      <c r="AZ101" s="582" t="s">
        <v>700</v>
      </c>
      <c r="BA101" s="568"/>
      <c r="BB101" s="582" t="s">
        <v>700</v>
      </c>
      <c r="BC101" s="568"/>
      <c r="BD101" s="582" t="s">
        <v>700</v>
      </c>
      <c r="BE101" s="568"/>
      <c r="BF101" s="582" t="s">
        <v>700</v>
      </c>
      <c r="BG101" s="568"/>
      <c r="BH101" s="582" t="s">
        <v>700</v>
      </c>
      <c r="BI101" s="568"/>
      <c r="BJ101" s="582" t="s">
        <v>700</v>
      </c>
      <c r="BK101" s="571"/>
      <c r="CJ101" s="310"/>
      <c r="CK101" s="303"/>
      <c r="CL101" s="310"/>
      <c r="CM101" s="304" t="s">
        <v>962</v>
      </c>
      <c r="CN101" s="310" t="s">
        <v>968</v>
      </c>
      <c r="CO101" s="310"/>
      <c r="CP101" s="310"/>
      <c r="CQ101" s="310"/>
      <c r="CR101" s="310"/>
      <c r="CS101" s="310"/>
      <c r="CT101" s="310"/>
    </row>
    <row r="102" spans="1:98" ht="12.75" customHeight="1">
      <c r="A102" s="40"/>
      <c r="B102" s="347">
        <v>3.1</v>
      </c>
      <c r="C102" s="227"/>
      <c r="D102" s="513" t="s">
        <v>428</v>
      </c>
      <c r="E102" s="514"/>
      <c r="F102" s="567" t="s">
        <v>700</v>
      </c>
      <c r="G102" s="568"/>
      <c r="H102" s="569" t="s">
        <v>700</v>
      </c>
      <c r="I102" s="568"/>
      <c r="J102" s="569" t="s">
        <v>700</v>
      </c>
      <c r="K102" s="568"/>
      <c r="L102" s="569" t="s">
        <v>700</v>
      </c>
      <c r="M102" s="568"/>
      <c r="N102" s="569" t="s">
        <v>700</v>
      </c>
      <c r="O102" s="568"/>
      <c r="P102" s="569" t="s">
        <v>700</v>
      </c>
      <c r="Q102" s="568"/>
      <c r="R102" s="569" t="s">
        <v>700</v>
      </c>
      <c r="S102" s="568"/>
      <c r="T102" s="569" t="s">
        <v>700</v>
      </c>
      <c r="U102" s="568"/>
      <c r="V102" s="569" t="s">
        <v>700</v>
      </c>
      <c r="W102" s="568"/>
      <c r="X102" s="569" t="s">
        <v>700</v>
      </c>
      <c r="Y102" s="568"/>
      <c r="Z102" s="569" t="s">
        <v>700</v>
      </c>
      <c r="AA102" s="568"/>
      <c r="AB102" s="569" t="s">
        <v>700</v>
      </c>
      <c r="AC102" s="568"/>
      <c r="AD102" s="569" t="s">
        <v>700</v>
      </c>
      <c r="AE102" s="568"/>
      <c r="AF102" s="569" t="s">
        <v>700</v>
      </c>
      <c r="AG102" s="568"/>
      <c r="AH102" s="569" t="s">
        <v>700</v>
      </c>
      <c r="AI102" s="568"/>
      <c r="AJ102" s="569" t="s">
        <v>700</v>
      </c>
      <c r="AK102" s="568"/>
      <c r="AL102" s="569" t="s">
        <v>700</v>
      </c>
      <c r="AM102" s="568"/>
      <c r="AN102" s="569" t="s">
        <v>700</v>
      </c>
      <c r="AO102" s="568"/>
      <c r="AP102" s="569" t="s">
        <v>700</v>
      </c>
      <c r="AQ102" s="568"/>
      <c r="AR102" s="569" t="s">
        <v>700</v>
      </c>
      <c r="AS102" s="568"/>
      <c r="AT102" s="569" t="s">
        <v>700</v>
      </c>
      <c r="AU102" s="568"/>
      <c r="AV102" s="569" t="s">
        <v>700</v>
      </c>
      <c r="AW102" s="568"/>
      <c r="AX102" s="569" t="s">
        <v>700</v>
      </c>
      <c r="AY102" s="568"/>
      <c r="AZ102" s="569" t="s">
        <v>700</v>
      </c>
      <c r="BA102" s="568"/>
      <c r="BB102" s="569" t="s">
        <v>700</v>
      </c>
      <c r="BC102" s="568"/>
      <c r="BD102" s="569" t="s">
        <v>700</v>
      </c>
      <c r="BE102" s="568"/>
      <c r="BF102" s="569" t="s">
        <v>700</v>
      </c>
      <c r="BG102" s="568"/>
      <c r="BH102" s="569" t="s">
        <v>700</v>
      </c>
      <c r="BI102" s="568"/>
      <c r="BJ102" s="569" t="s">
        <v>700</v>
      </c>
      <c r="BK102" s="571"/>
      <c r="CJ102" s="310"/>
      <c r="CK102" s="303"/>
      <c r="CL102" s="310"/>
      <c r="CM102" s="304" t="s">
        <v>962</v>
      </c>
      <c r="CN102" s="310" t="s">
        <v>969</v>
      </c>
      <c r="CO102" s="310"/>
      <c r="CP102" s="310"/>
      <c r="CQ102" s="310"/>
      <c r="CR102" s="310"/>
      <c r="CS102" s="310"/>
      <c r="CT102" s="310"/>
    </row>
    <row r="103" spans="1:98" ht="12.75" customHeight="1">
      <c r="A103" s="40"/>
      <c r="B103" s="347">
        <v>3.2</v>
      </c>
      <c r="C103" s="227"/>
      <c r="D103" s="513" t="s">
        <v>429</v>
      </c>
      <c r="E103" s="514"/>
      <c r="F103" s="611"/>
      <c r="G103" s="594"/>
      <c r="H103" s="601"/>
      <c r="I103" s="594"/>
      <c r="J103" s="601"/>
      <c r="K103" s="594"/>
      <c r="L103" s="601"/>
      <c r="M103" s="594"/>
      <c r="N103" s="601"/>
      <c r="O103" s="594"/>
      <c r="P103" s="601"/>
      <c r="Q103" s="594"/>
      <c r="R103" s="601"/>
      <c r="S103" s="594"/>
      <c r="T103" s="601"/>
      <c r="U103" s="594"/>
      <c r="V103" s="601"/>
      <c r="W103" s="594"/>
      <c r="X103" s="601"/>
      <c r="Y103" s="614"/>
      <c r="Z103" s="601"/>
      <c r="AA103" s="614"/>
      <c r="AB103" s="601"/>
      <c r="AC103" s="614"/>
      <c r="AD103" s="601"/>
      <c r="AE103" s="614"/>
      <c r="AF103" s="601"/>
      <c r="AG103" s="594"/>
      <c r="AH103" s="601"/>
      <c r="AI103" s="594"/>
      <c r="AJ103" s="601"/>
      <c r="AK103" s="594"/>
      <c r="AL103" s="601"/>
      <c r="AM103" s="594"/>
      <c r="AN103" s="601"/>
      <c r="AO103" s="594"/>
      <c r="AP103" s="601"/>
      <c r="AQ103" s="594"/>
      <c r="AR103" s="601"/>
      <c r="AS103" s="614"/>
      <c r="AT103" s="601"/>
      <c r="AU103" s="594"/>
      <c r="AV103" s="601"/>
      <c r="AW103" s="594"/>
      <c r="AX103" s="601"/>
      <c r="AY103" s="594"/>
      <c r="AZ103" s="601"/>
      <c r="BA103" s="594"/>
      <c r="BB103" s="601"/>
      <c r="BC103" s="594"/>
      <c r="BD103" s="601"/>
      <c r="BE103" s="594"/>
      <c r="BF103" s="601"/>
      <c r="BG103" s="594"/>
      <c r="BH103" s="612"/>
      <c r="BI103" s="594"/>
      <c r="BJ103" s="601"/>
      <c r="BK103" s="598"/>
      <c r="CJ103" s="310"/>
      <c r="CK103" s="303"/>
      <c r="CL103" s="310"/>
      <c r="CM103" s="304" t="s">
        <v>962</v>
      </c>
      <c r="CN103" s="310" t="s">
        <v>970</v>
      </c>
      <c r="CO103" s="310"/>
      <c r="CP103" s="310"/>
      <c r="CQ103" s="310"/>
      <c r="CR103" s="310"/>
      <c r="CS103" s="310"/>
      <c r="CT103" s="310"/>
    </row>
    <row r="104" spans="1:98" ht="12.75" customHeight="1">
      <c r="A104" s="40"/>
      <c r="B104" s="347">
        <v>3.3</v>
      </c>
      <c r="C104" s="227"/>
      <c r="D104" s="513" t="s">
        <v>430</v>
      </c>
      <c r="E104" s="514"/>
      <c r="F104" s="611"/>
      <c r="G104" s="594"/>
      <c r="H104" s="601"/>
      <c r="I104" s="594"/>
      <c r="J104" s="601"/>
      <c r="K104" s="594"/>
      <c r="L104" s="601"/>
      <c r="M104" s="594"/>
      <c r="N104" s="601"/>
      <c r="O104" s="594"/>
      <c r="P104" s="601"/>
      <c r="Q104" s="594"/>
      <c r="R104" s="601"/>
      <c r="S104" s="594"/>
      <c r="T104" s="601"/>
      <c r="U104" s="594"/>
      <c r="V104" s="601"/>
      <c r="W104" s="594"/>
      <c r="X104" s="601"/>
      <c r="Y104" s="614"/>
      <c r="Z104" s="601"/>
      <c r="AA104" s="614"/>
      <c r="AB104" s="601"/>
      <c r="AC104" s="614"/>
      <c r="AD104" s="601"/>
      <c r="AE104" s="614"/>
      <c r="AF104" s="601"/>
      <c r="AG104" s="594"/>
      <c r="AH104" s="601"/>
      <c r="AI104" s="594"/>
      <c r="AJ104" s="601"/>
      <c r="AK104" s="594"/>
      <c r="AL104" s="601"/>
      <c r="AM104" s="594"/>
      <c r="AN104" s="601"/>
      <c r="AO104" s="594"/>
      <c r="AP104" s="601"/>
      <c r="AQ104" s="594"/>
      <c r="AR104" s="601"/>
      <c r="AS104" s="614"/>
      <c r="AT104" s="601"/>
      <c r="AU104" s="594"/>
      <c r="AV104" s="601"/>
      <c r="AW104" s="594"/>
      <c r="AX104" s="601"/>
      <c r="AY104" s="594"/>
      <c r="AZ104" s="601"/>
      <c r="BA104" s="594"/>
      <c r="BB104" s="601"/>
      <c r="BC104" s="594"/>
      <c r="BD104" s="601"/>
      <c r="BE104" s="594"/>
      <c r="BF104" s="601"/>
      <c r="BG104" s="594"/>
      <c r="BH104" s="612"/>
      <c r="BI104" s="594"/>
      <c r="BJ104" s="601"/>
      <c r="BK104" s="598"/>
      <c r="CJ104" s="310"/>
      <c r="CK104" s="303"/>
      <c r="CL104" s="310"/>
      <c r="CM104" s="304" t="s">
        <v>962</v>
      </c>
      <c r="CN104" s="310" t="s">
        <v>971</v>
      </c>
      <c r="CO104" s="310"/>
      <c r="CP104" s="310"/>
      <c r="CQ104" s="310"/>
      <c r="CR104" s="310"/>
      <c r="CS104" s="310"/>
      <c r="CT104" s="310"/>
    </row>
    <row r="105" spans="1:98" ht="17.25" customHeight="1">
      <c r="A105" s="40"/>
      <c r="B105" s="346">
        <v>4</v>
      </c>
      <c r="C105" s="226"/>
      <c r="D105" s="511" t="s">
        <v>143</v>
      </c>
      <c r="E105" s="512"/>
      <c r="F105" s="584">
        <v>0</v>
      </c>
      <c r="G105" s="568"/>
      <c r="H105" s="582">
        <v>0</v>
      </c>
      <c r="I105" s="568"/>
      <c r="J105" s="582">
        <v>0</v>
      </c>
      <c r="K105" s="568"/>
      <c r="L105" s="582">
        <v>0</v>
      </c>
      <c r="M105" s="568"/>
      <c r="N105" s="582">
        <v>0</v>
      </c>
      <c r="O105" s="568"/>
      <c r="P105" s="582">
        <v>0</v>
      </c>
      <c r="Q105" s="568"/>
      <c r="R105" s="582">
        <v>0</v>
      </c>
      <c r="S105" s="568"/>
      <c r="T105" s="582">
        <v>0</v>
      </c>
      <c r="U105" s="568"/>
      <c r="V105" s="582">
        <v>0</v>
      </c>
      <c r="W105" s="568"/>
      <c r="X105" s="582">
        <v>0</v>
      </c>
      <c r="Y105" s="568"/>
      <c r="Z105" s="582">
        <v>0</v>
      </c>
      <c r="AA105" s="568"/>
      <c r="AB105" s="582">
        <v>0</v>
      </c>
      <c r="AC105" s="568"/>
      <c r="AD105" s="582">
        <v>0</v>
      </c>
      <c r="AE105" s="568"/>
      <c r="AF105" s="582">
        <v>0</v>
      </c>
      <c r="AG105" s="568"/>
      <c r="AH105" s="582">
        <v>0</v>
      </c>
      <c r="AI105" s="568"/>
      <c r="AJ105" s="582">
        <v>0</v>
      </c>
      <c r="AK105" s="568"/>
      <c r="AL105" s="582">
        <v>0</v>
      </c>
      <c r="AM105" s="568"/>
      <c r="AN105" s="582">
        <v>0</v>
      </c>
      <c r="AO105" s="568"/>
      <c r="AP105" s="582">
        <v>0</v>
      </c>
      <c r="AQ105" s="568"/>
      <c r="AR105" s="582">
        <v>0</v>
      </c>
      <c r="AS105" s="568"/>
      <c r="AT105" s="582">
        <v>0</v>
      </c>
      <c r="AU105" s="568"/>
      <c r="AV105" s="582">
        <v>0</v>
      </c>
      <c r="AW105" s="568"/>
      <c r="AX105" s="582">
        <v>0</v>
      </c>
      <c r="AY105" s="568"/>
      <c r="AZ105" s="582">
        <v>0</v>
      </c>
      <c r="BA105" s="568"/>
      <c r="BB105" s="582">
        <v>0</v>
      </c>
      <c r="BC105" s="568"/>
      <c r="BD105" s="582">
        <v>0</v>
      </c>
      <c r="BE105" s="568"/>
      <c r="BF105" s="582">
        <v>0</v>
      </c>
      <c r="BG105" s="568"/>
      <c r="BH105" s="582">
        <v>0</v>
      </c>
      <c r="BI105" s="568"/>
      <c r="BJ105" s="582" t="s">
        <v>700</v>
      </c>
      <c r="BK105" s="571"/>
      <c r="CJ105" s="310"/>
      <c r="CK105" s="303"/>
      <c r="CL105" s="310"/>
      <c r="CM105" s="304" t="s">
        <v>962</v>
      </c>
      <c r="CN105" s="310" t="s">
        <v>972</v>
      </c>
      <c r="CO105" s="310"/>
      <c r="CP105" s="310"/>
      <c r="CQ105" s="310"/>
      <c r="CR105" s="310"/>
      <c r="CS105" s="310"/>
      <c r="CT105" s="310"/>
    </row>
    <row r="106" spans="1:98" ht="32.25" customHeight="1">
      <c r="A106" s="40"/>
      <c r="B106" s="346">
        <v>5</v>
      </c>
      <c r="C106" s="226"/>
      <c r="D106" s="519" t="s">
        <v>1010</v>
      </c>
      <c r="E106" s="520"/>
      <c r="F106" s="564">
        <v>1927.0668723515384</v>
      </c>
      <c r="G106" s="568"/>
      <c r="H106" s="565">
        <v>1930.7958682737324</v>
      </c>
      <c r="I106" s="568"/>
      <c r="J106" s="565">
        <v>1890.857782533843</v>
      </c>
      <c r="K106" s="568"/>
      <c r="L106" s="565">
        <v>1967.9399541457954</v>
      </c>
      <c r="M106" s="568"/>
      <c r="N106" s="565">
        <v>1852.9108509146254</v>
      </c>
      <c r="O106" s="568"/>
      <c r="P106" s="565">
        <v>1443.6087313034704</v>
      </c>
      <c r="Q106" s="568"/>
      <c r="R106" s="565">
        <v>1581.7560370736387</v>
      </c>
      <c r="S106" s="568"/>
      <c r="T106" s="565">
        <v>1761.544176771403</v>
      </c>
      <c r="U106" s="568"/>
      <c r="V106" s="565">
        <v>1720.1908439072927</v>
      </c>
      <c r="W106" s="568"/>
      <c r="X106" s="565">
        <v>1880.791942377858</v>
      </c>
      <c r="Y106" s="568"/>
      <c r="Z106" s="565">
        <v>2240.5092896918018</v>
      </c>
      <c r="AA106" s="568"/>
      <c r="AB106" s="565">
        <v>1844.742281501502</v>
      </c>
      <c r="AC106" s="568"/>
      <c r="AD106" s="565">
        <v>2089.4381105845182</v>
      </c>
      <c r="AE106" s="568"/>
      <c r="AF106" s="565">
        <v>2051.5204258369135</v>
      </c>
      <c r="AG106" s="568"/>
      <c r="AH106" s="565">
        <v>1849.9102534928556</v>
      </c>
      <c r="AI106" s="568"/>
      <c r="AJ106" s="565">
        <v>2178.1383519902197</v>
      </c>
      <c r="AK106" s="568"/>
      <c r="AL106" s="565">
        <v>1605.6031605947142</v>
      </c>
      <c r="AM106" s="568"/>
      <c r="AN106" s="565">
        <v>1663.3380008800079</v>
      </c>
      <c r="AO106" s="568"/>
      <c r="AP106" s="565">
        <v>1261.6690281376659</v>
      </c>
      <c r="AQ106" s="568"/>
      <c r="AR106" s="565">
        <v>1136.1038988233108</v>
      </c>
      <c r="AS106" s="568"/>
      <c r="AT106" s="565">
        <v>1269.9666937134841</v>
      </c>
      <c r="AU106" s="568"/>
      <c r="AV106" s="565">
        <v>1155.7326827312058</v>
      </c>
      <c r="AW106" s="568"/>
      <c r="AX106" s="565">
        <v>1185.7955191336946</v>
      </c>
      <c r="AY106" s="568"/>
      <c r="AZ106" s="565">
        <v>1101.9492646660747</v>
      </c>
      <c r="BA106" s="568"/>
      <c r="BB106" s="565">
        <v>1083.0594042045361</v>
      </c>
      <c r="BC106" s="568"/>
      <c r="BD106" s="565">
        <v>980.73501420149091</v>
      </c>
      <c r="BE106" s="568"/>
      <c r="BF106" s="565">
        <v>993.99810172729076</v>
      </c>
      <c r="BG106" s="568"/>
      <c r="BH106" s="565">
        <v>1016.6314028487118</v>
      </c>
      <c r="BI106" s="568"/>
      <c r="BJ106" s="565" t="s">
        <v>700</v>
      </c>
      <c r="BK106" s="571"/>
      <c r="CJ106" s="310"/>
      <c r="CK106" s="303"/>
      <c r="CL106" s="310"/>
      <c r="CM106" s="304" t="s">
        <v>962</v>
      </c>
      <c r="CN106" s="310" t="s">
        <v>973</v>
      </c>
      <c r="CO106" s="310"/>
      <c r="CP106" s="310"/>
      <c r="CQ106" s="310"/>
      <c r="CR106" s="310"/>
      <c r="CS106" s="310"/>
      <c r="CT106" s="310"/>
    </row>
    <row r="107" spans="1:98" ht="21" customHeight="1" thickBot="1">
      <c r="A107" s="40"/>
      <c r="B107" s="150"/>
      <c r="C107" s="151"/>
      <c r="D107" s="521" t="s">
        <v>824</v>
      </c>
      <c r="E107" s="522"/>
      <c r="F107" s="588">
        <v>2024</v>
      </c>
      <c r="G107" s="593"/>
      <c r="H107" s="609">
        <v>2024</v>
      </c>
      <c r="I107" s="593"/>
      <c r="J107" s="609">
        <v>2024</v>
      </c>
      <c r="K107" s="593"/>
      <c r="L107" s="609">
        <v>2024</v>
      </c>
      <c r="M107" s="593"/>
      <c r="N107" s="609">
        <v>2024</v>
      </c>
      <c r="O107" s="593"/>
      <c r="P107" s="609">
        <v>2024</v>
      </c>
      <c r="Q107" s="593"/>
      <c r="R107" s="609">
        <v>2024</v>
      </c>
      <c r="S107" s="593"/>
      <c r="T107" s="609">
        <v>2024</v>
      </c>
      <c r="U107" s="593"/>
      <c r="V107" s="609">
        <v>2024</v>
      </c>
      <c r="W107" s="593"/>
      <c r="X107" s="609">
        <v>2024</v>
      </c>
      <c r="Y107" s="593"/>
      <c r="Z107" s="609">
        <v>2024</v>
      </c>
      <c r="AA107" s="593"/>
      <c r="AB107" s="609">
        <v>2024</v>
      </c>
      <c r="AC107" s="593"/>
      <c r="AD107" s="609">
        <v>2024</v>
      </c>
      <c r="AE107" s="593"/>
      <c r="AF107" s="609">
        <v>2024</v>
      </c>
      <c r="AG107" s="593"/>
      <c r="AH107" s="609">
        <v>2024</v>
      </c>
      <c r="AI107" s="593"/>
      <c r="AJ107" s="609">
        <v>2024</v>
      </c>
      <c r="AK107" s="593"/>
      <c r="AL107" s="609">
        <v>2024</v>
      </c>
      <c r="AM107" s="593"/>
      <c r="AN107" s="609">
        <v>2024</v>
      </c>
      <c r="AO107" s="593"/>
      <c r="AP107" s="609">
        <v>2024</v>
      </c>
      <c r="AQ107" s="593"/>
      <c r="AR107" s="609">
        <v>2024</v>
      </c>
      <c r="AS107" s="593"/>
      <c r="AT107" s="609">
        <v>2024</v>
      </c>
      <c r="AU107" s="593"/>
      <c r="AV107" s="609">
        <v>2024</v>
      </c>
      <c r="AW107" s="593"/>
      <c r="AX107" s="609">
        <v>2024</v>
      </c>
      <c r="AY107" s="593"/>
      <c r="AZ107" s="609">
        <v>2024</v>
      </c>
      <c r="BA107" s="593"/>
      <c r="BB107" s="609">
        <v>2024</v>
      </c>
      <c r="BC107" s="593"/>
      <c r="BD107" s="609">
        <v>2024</v>
      </c>
      <c r="BE107" s="593"/>
      <c r="BF107" s="609">
        <v>2024</v>
      </c>
      <c r="BG107" s="593"/>
      <c r="BH107" s="609">
        <v>2024</v>
      </c>
      <c r="BI107" s="593"/>
      <c r="BJ107" s="589" t="s">
        <v>700</v>
      </c>
      <c r="BK107" s="597"/>
      <c r="CJ107" s="310"/>
      <c r="CK107" s="303"/>
      <c r="CL107" s="310"/>
      <c r="CM107" s="312"/>
      <c r="CN107" s="310"/>
      <c r="CO107" s="310"/>
      <c r="CP107" s="310"/>
      <c r="CQ107" s="310"/>
      <c r="CR107" s="310"/>
      <c r="CS107" s="310"/>
      <c r="CT107" s="310"/>
    </row>
    <row r="108" spans="1:98">
      <c r="CJ108" s="313"/>
      <c r="CK108" s="308"/>
      <c r="CL108" s="313"/>
      <c r="CM108" s="314"/>
      <c r="CN108" s="313"/>
      <c r="CO108" s="313"/>
      <c r="CP108" s="313"/>
      <c r="CQ108" s="313"/>
      <c r="CR108" s="313"/>
      <c r="CS108" s="313"/>
      <c r="CT108" s="313"/>
    </row>
    <row r="109" spans="1:98">
      <c r="B109" s="348" t="s">
        <v>1017</v>
      </c>
      <c r="CJ109" s="313"/>
      <c r="CK109" s="308"/>
      <c r="CL109" s="313"/>
      <c r="CM109" s="314"/>
      <c r="CN109" s="313"/>
      <c r="CO109" s="313"/>
      <c r="CP109" s="313"/>
      <c r="CQ109" s="313"/>
      <c r="CR109" s="313"/>
      <c r="CS109" s="313"/>
      <c r="CT109" s="313"/>
    </row>
    <row r="110" spans="1:98">
      <c r="B110">
        <v>1</v>
      </c>
      <c r="C110" t="s">
        <v>1018</v>
      </c>
      <c r="CJ110" s="313"/>
      <c r="CK110" s="308"/>
      <c r="CL110" s="313"/>
      <c r="CM110" s="314"/>
      <c r="CN110" s="313"/>
      <c r="CO110" s="313"/>
      <c r="CP110" s="313"/>
      <c r="CQ110" s="313"/>
      <c r="CR110" s="313"/>
      <c r="CS110" s="313"/>
      <c r="CT110" s="313"/>
    </row>
    <row r="111" spans="1:98">
      <c r="CJ111" s="313"/>
      <c r="CK111" s="308"/>
      <c r="CL111" s="313"/>
      <c r="CM111" s="314"/>
      <c r="CN111" s="313"/>
      <c r="CO111" s="313"/>
      <c r="CP111" s="313"/>
      <c r="CQ111" s="313"/>
      <c r="CR111" s="313"/>
      <c r="CS111" s="313"/>
      <c r="CT111" s="313"/>
    </row>
    <row r="112" spans="1:98">
      <c r="B112">
        <v>2.1</v>
      </c>
      <c r="C112" s="63" t="s">
        <v>1019</v>
      </c>
      <c r="CJ112" s="313"/>
      <c r="CK112" s="308"/>
      <c r="CL112" s="313"/>
      <c r="CM112" s="314"/>
      <c r="CN112" s="313"/>
      <c r="CO112" s="313"/>
      <c r="CP112" s="313"/>
      <c r="CQ112" s="313"/>
      <c r="CR112" s="313"/>
      <c r="CS112" s="313"/>
      <c r="CT112" s="313"/>
    </row>
    <row r="113" spans="2:98">
      <c r="B113">
        <v>2.2000000000000002</v>
      </c>
      <c r="C113" s="63" t="s">
        <v>1020</v>
      </c>
      <c r="CJ113" s="313"/>
      <c r="CK113" s="308"/>
      <c r="CL113" s="313"/>
      <c r="CM113" s="314"/>
      <c r="CN113" s="313"/>
      <c r="CO113" s="313"/>
      <c r="CP113" s="313"/>
      <c r="CQ113" s="313"/>
      <c r="CR113" s="313"/>
      <c r="CS113" s="313"/>
      <c r="CT113" s="313"/>
    </row>
    <row r="114" spans="2:98">
      <c r="B114">
        <v>2.2999999999999998</v>
      </c>
      <c r="C114" s="63" t="s">
        <v>1031</v>
      </c>
      <c r="CJ114" s="313"/>
      <c r="CK114" s="308"/>
      <c r="CL114" s="313"/>
      <c r="CM114" s="314"/>
      <c r="CN114" s="313"/>
      <c r="CO114" s="313"/>
      <c r="CP114" s="313"/>
      <c r="CQ114" s="313"/>
      <c r="CR114" s="313"/>
      <c r="CS114" s="313"/>
      <c r="CT114" s="313"/>
    </row>
    <row r="115" spans="2:98">
      <c r="B115">
        <v>2.4</v>
      </c>
      <c r="C115" s="63" t="s">
        <v>1032</v>
      </c>
      <c r="CJ115" s="313"/>
      <c r="CK115" s="308"/>
      <c r="CL115" s="313"/>
      <c r="CM115" s="314"/>
      <c r="CN115" s="313"/>
      <c r="CO115" s="313"/>
      <c r="CP115" s="313"/>
      <c r="CQ115" s="313"/>
      <c r="CR115" s="313"/>
      <c r="CS115" s="313"/>
      <c r="CT115" s="313"/>
    </row>
    <row r="116" spans="2:98">
      <c r="CJ116" s="313"/>
      <c r="CK116" s="308"/>
      <c r="CL116" s="313"/>
      <c r="CM116" s="314"/>
      <c r="CN116" s="313"/>
      <c r="CO116" s="313"/>
      <c r="CP116" s="313"/>
      <c r="CQ116" s="313"/>
      <c r="CR116" s="313"/>
      <c r="CS116" s="313"/>
      <c r="CT116" s="313"/>
    </row>
    <row r="117" spans="2:98">
      <c r="B117">
        <v>3.1</v>
      </c>
      <c r="C117" s="63" t="s">
        <v>1023</v>
      </c>
      <c r="CJ117" s="313"/>
      <c r="CK117" s="308"/>
      <c r="CL117" s="313"/>
      <c r="CM117" s="314"/>
      <c r="CN117" s="313"/>
      <c r="CO117" s="313"/>
      <c r="CP117" s="313"/>
      <c r="CQ117" s="313"/>
      <c r="CR117" s="313"/>
      <c r="CS117" s="313"/>
      <c r="CT117" s="313"/>
    </row>
    <row r="118" spans="2:98">
      <c r="B118">
        <v>3.2</v>
      </c>
      <c r="C118" s="63" t="s">
        <v>1033</v>
      </c>
      <c r="CJ118" s="313"/>
      <c r="CK118" s="308"/>
      <c r="CL118" s="313"/>
      <c r="CM118" s="314"/>
      <c r="CN118" s="313"/>
      <c r="CO118" s="313"/>
      <c r="CP118" s="313"/>
      <c r="CQ118" s="313"/>
      <c r="CR118" s="313"/>
      <c r="CS118" s="313"/>
      <c r="CT118" s="313"/>
    </row>
    <row r="119" spans="2:98">
      <c r="B119">
        <v>3.3</v>
      </c>
      <c r="C119" t="s">
        <v>1034</v>
      </c>
      <c r="CJ119" s="313"/>
      <c r="CK119" s="308"/>
      <c r="CL119" s="313"/>
      <c r="CM119" s="314"/>
      <c r="CN119" s="313"/>
      <c r="CO119" s="313"/>
      <c r="CP119" s="313"/>
      <c r="CQ119" s="313"/>
      <c r="CR119" s="313"/>
      <c r="CS119" s="313"/>
      <c r="CT119" s="313"/>
    </row>
    <row r="120" spans="2:98">
      <c r="CJ120" s="313"/>
      <c r="CK120" s="308"/>
      <c r="CL120" s="313"/>
      <c r="CM120" s="314"/>
      <c r="CN120" s="313"/>
      <c r="CO120" s="313"/>
      <c r="CP120" s="313"/>
      <c r="CQ120" s="313"/>
      <c r="CR120" s="313"/>
      <c r="CS120" s="313"/>
      <c r="CT120" s="313"/>
    </row>
    <row r="121" spans="2:98">
      <c r="B121">
        <v>5</v>
      </c>
      <c r="C121" t="s">
        <v>1035</v>
      </c>
      <c r="CJ121" s="313"/>
      <c r="CK121" s="308"/>
      <c r="CL121" s="313"/>
      <c r="CM121" s="314"/>
      <c r="CN121" s="313"/>
      <c r="CO121" s="313"/>
      <c r="CP121" s="313"/>
      <c r="CQ121" s="313"/>
      <c r="CR121" s="313"/>
      <c r="CS121" s="313"/>
      <c r="CT121" s="313"/>
    </row>
    <row r="122" spans="2:98">
      <c r="C122" t="s">
        <v>1036</v>
      </c>
      <c r="CJ122" s="313"/>
      <c r="CK122" s="308"/>
      <c r="CL122" s="313"/>
      <c r="CM122" s="314"/>
      <c r="CN122" s="313"/>
      <c r="CO122" s="313"/>
      <c r="CP122" s="313"/>
      <c r="CQ122" s="313"/>
      <c r="CR122" s="313"/>
      <c r="CS122" s="313"/>
      <c r="CT122" s="313"/>
    </row>
    <row r="123" spans="2:98">
      <c r="CJ123" s="313"/>
      <c r="CK123" s="308"/>
      <c r="CL123" s="313"/>
      <c r="CM123" s="314"/>
      <c r="CN123" s="313"/>
      <c r="CO123" s="313"/>
      <c r="CP123" s="313"/>
      <c r="CQ123" s="313"/>
      <c r="CR123" s="313"/>
      <c r="CS123" s="313"/>
      <c r="CT123" s="313"/>
    </row>
    <row r="124" spans="2:98">
      <c r="CJ124" s="313"/>
      <c r="CK124" s="308"/>
      <c r="CL124" s="313"/>
      <c r="CM124" s="314"/>
      <c r="CN124" s="313"/>
      <c r="CO124" s="313"/>
      <c r="CP124" s="313"/>
      <c r="CQ124" s="313"/>
      <c r="CR124" s="313"/>
      <c r="CS124" s="313"/>
      <c r="CT124" s="313"/>
    </row>
    <row r="125" spans="2:98">
      <c r="CJ125" s="313"/>
      <c r="CK125" s="308"/>
      <c r="CL125" s="313"/>
      <c r="CM125" s="314"/>
      <c r="CN125" s="313"/>
      <c r="CO125" s="313"/>
      <c r="CP125" s="313"/>
      <c r="CQ125" s="313"/>
      <c r="CR125" s="313"/>
      <c r="CS125" s="313"/>
      <c r="CT125" s="313"/>
    </row>
    <row r="126" spans="2:98">
      <c r="CJ126" s="313"/>
      <c r="CK126" s="308"/>
      <c r="CL126" s="313"/>
      <c r="CM126" s="314"/>
      <c r="CN126" s="313"/>
      <c r="CO126" s="313"/>
      <c r="CP126" s="313"/>
      <c r="CQ126" s="313"/>
      <c r="CR126" s="313"/>
      <c r="CS126" s="313"/>
      <c r="CT126" s="313"/>
    </row>
    <row r="127" spans="2:98">
      <c r="CJ127" s="313"/>
      <c r="CK127" s="308"/>
      <c r="CL127" s="313"/>
      <c r="CM127" s="314"/>
      <c r="CN127" s="313"/>
      <c r="CO127" s="313"/>
      <c r="CP127" s="313"/>
      <c r="CQ127" s="313"/>
      <c r="CR127" s="313"/>
      <c r="CS127" s="313"/>
      <c r="CT127" s="313"/>
    </row>
    <row r="128" spans="2:98">
      <c r="CJ128" s="313"/>
      <c r="CK128" s="308"/>
      <c r="CL128" s="313"/>
      <c r="CM128" s="314"/>
      <c r="CN128" s="313"/>
      <c r="CO128" s="313"/>
      <c r="CP128" s="313"/>
      <c r="CQ128" s="313"/>
      <c r="CR128" s="313"/>
      <c r="CS128" s="313"/>
      <c r="CT128" s="313"/>
    </row>
    <row r="129" spans="88:98">
      <c r="CJ129" s="313"/>
      <c r="CK129" s="308"/>
      <c r="CL129" s="313"/>
      <c r="CM129" s="314"/>
      <c r="CN129" s="313"/>
      <c r="CO129" s="313"/>
      <c r="CP129" s="313"/>
      <c r="CQ129" s="313"/>
      <c r="CR129" s="313"/>
      <c r="CS129" s="313"/>
      <c r="CT129" s="313"/>
    </row>
    <row r="130" spans="88:98">
      <c r="CJ130" s="313"/>
      <c r="CK130" s="308"/>
      <c r="CL130" s="313"/>
      <c r="CM130" s="314"/>
      <c r="CN130" s="313"/>
      <c r="CO130" s="313"/>
      <c r="CP130" s="313"/>
      <c r="CQ130" s="313"/>
      <c r="CR130" s="313"/>
      <c r="CS130" s="313"/>
      <c r="CT130" s="313"/>
    </row>
    <row r="131" spans="88:98">
      <c r="CJ131" s="313"/>
      <c r="CK131" s="308"/>
      <c r="CL131" s="313"/>
      <c r="CM131" s="314"/>
      <c r="CN131" s="313"/>
      <c r="CO131" s="313"/>
      <c r="CP131" s="313"/>
      <c r="CQ131" s="313"/>
      <c r="CR131" s="313"/>
      <c r="CS131" s="313"/>
      <c r="CT131" s="313"/>
    </row>
    <row r="132" spans="88:98">
      <c r="CJ132" s="313"/>
      <c r="CK132" s="308"/>
      <c r="CL132" s="313"/>
      <c r="CM132" s="314"/>
      <c r="CN132" s="313"/>
      <c r="CO132" s="313"/>
      <c r="CP132" s="313"/>
      <c r="CQ132" s="313"/>
      <c r="CR132" s="313"/>
      <c r="CS132" s="313"/>
      <c r="CT132" s="313"/>
    </row>
    <row r="133" spans="88:98">
      <c r="CJ133" s="313"/>
      <c r="CK133" s="308"/>
      <c r="CL133" s="313"/>
      <c r="CM133" s="314"/>
      <c r="CN133" s="313"/>
      <c r="CO133" s="313"/>
      <c r="CP133" s="313"/>
      <c r="CQ133" s="313"/>
      <c r="CR133" s="313"/>
      <c r="CS133" s="313"/>
      <c r="CT133" s="313"/>
    </row>
    <row r="134" spans="88:98">
      <c r="CJ134" s="313"/>
      <c r="CK134" s="308"/>
      <c r="CL134" s="313"/>
      <c r="CM134" s="314"/>
      <c r="CN134" s="313"/>
      <c r="CO134" s="313"/>
      <c r="CP134" s="313"/>
      <c r="CQ134" s="313"/>
      <c r="CR134" s="313"/>
      <c r="CS134" s="313"/>
      <c r="CT134" s="313"/>
    </row>
    <row r="135" spans="88:98">
      <c r="CJ135" s="313"/>
      <c r="CK135" s="308"/>
      <c r="CL135" s="313"/>
      <c r="CM135" s="314"/>
      <c r="CN135" s="313"/>
      <c r="CO135" s="313"/>
      <c r="CP135" s="313"/>
      <c r="CQ135" s="313"/>
      <c r="CR135" s="313"/>
      <c r="CS135" s="313"/>
      <c r="CT135" s="313"/>
    </row>
    <row r="136" spans="88:98">
      <c r="CJ136" s="313"/>
      <c r="CK136" s="308"/>
      <c r="CL136" s="313"/>
      <c r="CM136" s="314"/>
      <c r="CN136" s="313"/>
      <c r="CO136" s="313"/>
      <c r="CP136" s="313"/>
      <c r="CQ136" s="313"/>
      <c r="CR136" s="313"/>
      <c r="CS136" s="313"/>
      <c r="CT136" s="313"/>
    </row>
    <row r="137" spans="88:98">
      <c r="CJ137" s="313"/>
      <c r="CK137" s="308"/>
      <c r="CL137" s="313"/>
      <c r="CM137" s="314"/>
      <c r="CN137" s="313"/>
      <c r="CO137" s="313"/>
      <c r="CP137" s="313"/>
      <c r="CQ137" s="313"/>
      <c r="CR137" s="313"/>
      <c r="CS137" s="313"/>
      <c r="CT137" s="313"/>
    </row>
    <row r="138" spans="88:98">
      <c r="CJ138" s="313"/>
      <c r="CK138" s="308"/>
      <c r="CL138" s="313"/>
      <c r="CM138" s="314"/>
      <c r="CN138" s="313"/>
      <c r="CO138" s="313"/>
      <c r="CP138" s="313"/>
      <c r="CQ138" s="313"/>
      <c r="CR138" s="313"/>
      <c r="CS138" s="313"/>
      <c r="CT138" s="313"/>
    </row>
    <row r="139" spans="88:98">
      <c r="CJ139" s="313"/>
      <c r="CK139" s="308"/>
      <c r="CL139" s="313"/>
      <c r="CM139" s="314"/>
      <c r="CN139" s="313"/>
      <c r="CO139" s="313"/>
      <c r="CP139" s="313"/>
      <c r="CQ139" s="313"/>
      <c r="CR139" s="313"/>
      <c r="CS139" s="313"/>
      <c r="CT139" s="313"/>
    </row>
    <row r="140" spans="88:98">
      <c r="CJ140" s="313"/>
      <c r="CK140" s="308"/>
      <c r="CL140" s="313"/>
      <c r="CM140" s="314"/>
      <c r="CN140" s="313"/>
      <c r="CO140" s="313"/>
      <c r="CP140" s="313"/>
      <c r="CQ140" s="313"/>
      <c r="CR140" s="313"/>
      <c r="CS140" s="313"/>
      <c r="CT140" s="313"/>
    </row>
    <row r="141" spans="88:98">
      <c r="CJ141" s="313"/>
      <c r="CK141" s="308"/>
      <c r="CL141" s="313"/>
      <c r="CM141" s="314"/>
      <c r="CN141" s="313"/>
      <c r="CO141" s="313"/>
      <c r="CP141" s="313"/>
      <c r="CQ141" s="313"/>
      <c r="CR141" s="313"/>
      <c r="CS141" s="313"/>
      <c r="CT141" s="313"/>
    </row>
    <row r="142" spans="88:98">
      <c r="CJ142" s="314"/>
      <c r="CK142" s="309"/>
      <c r="CL142" s="314"/>
      <c r="CM142" s="314"/>
      <c r="CN142" s="314"/>
      <c r="CO142" s="314"/>
      <c r="CP142" s="314"/>
      <c r="CQ142" s="314"/>
      <c r="CR142" s="314"/>
      <c r="CS142" s="314"/>
      <c r="CT142" s="314"/>
    </row>
    <row r="143" spans="88:98">
      <c r="CJ143" s="314"/>
      <c r="CK143" s="309"/>
      <c r="CL143" s="314"/>
      <c r="CM143" s="314"/>
      <c r="CN143" s="314"/>
      <c r="CO143" s="314"/>
      <c r="CP143" s="314"/>
      <c r="CQ143" s="314"/>
      <c r="CR143" s="314"/>
      <c r="CS143" s="314"/>
      <c r="CT143" s="314"/>
    </row>
    <row r="144" spans="88:98">
      <c r="CJ144" s="314"/>
      <c r="CK144" s="309"/>
      <c r="CL144" s="314"/>
      <c r="CM144" s="314"/>
      <c r="CN144" s="314"/>
      <c r="CO144" s="314"/>
      <c r="CP144" s="314"/>
      <c r="CQ144" s="314"/>
      <c r="CR144" s="314"/>
      <c r="CS144" s="314"/>
      <c r="CT144" s="314"/>
    </row>
  </sheetData>
  <sheetProtection sheet="1" objects="1" scenarios="1"/>
  <dataConsolidate/>
  <mergeCells count="137">
    <mergeCell ref="D105:E105"/>
    <mergeCell ref="D106:E106"/>
    <mergeCell ref="D107:E107"/>
    <mergeCell ref="D99:E99"/>
    <mergeCell ref="D100:E100"/>
    <mergeCell ref="D101:E101"/>
    <mergeCell ref="D102:E102"/>
    <mergeCell ref="D103:E103"/>
    <mergeCell ref="D104:E104"/>
    <mergeCell ref="D93:E93"/>
    <mergeCell ref="D94:E94"/>
    <mergeCell ref="B95:E95"/>
    <mergeCell ref="D96:E96"/>
    <mergeCell ref="D97:E97"/>
    <mergeCell ref="D98:E98"/>
    <mergeCell ref="D87:E87"/>
    <mergeCell ref="D88:E88"/>
    <mergeCell ref="D89:E89"/>
    <mergeCell ref="D90:E90"/>
    <mergeCell ref="B91:E91"/>
    <mergeCell ref="D92:E92"/>
    <mergeCell ref="D81:E81"/>
    <mergeCell ref="D82:E82"/>
    <mergeCell ref="D83:E83"/>
    <mergeCell ref="D84:E84"/>
    <mergeCell ref="D85:E85"/>
    <mergeCell ref="D86:E86"/>
    <mergeCell ref="D75:E75"/>
    <mergeCell ref="D76:E76"/>
    <mergeCell ref="D77:E77"/>
    <mergeCell ref="D78:E78"/>
    <mergeCell ref="D79:E79"/>
    <mergeCell ref="D80:E80"/>
    <mergeCell ref="D69:E69"/>
    <mergeCell ref="D70:E70"/>
    <mergeCell ref="D71:E71"/>
    <mergeCell ref="D72:E72"/>
    <mergeCell ref="D73:E73"/>
    <mergeCell ref="D74:E74"/>
    <mergeCell ref="D63:E63"/>
    <mergeCell ref="D64:E64"/>
    <mergeCell ref="D65:E65"/>
    <mergeCell ref="D66:E66"/>
    <mergeCell ref="D67:E67"/>
    <mergeCell ref="D68:E68"/>
    <mergeCell ref="D57:E57"/>
    <mergeCell ref="D58:E58"/>
    <mergeCell ref="D59:E59"/>
    <mergeCell ref="D60:E60"/>
    <mergeCell ref="D61:E61"/>
    <mergeCell ref="D62:E62"/>
    <mergeCell ref="D51:E51"/>
    <mergeCell ref="D52:E52"/>
    <mergeCell ref="D53:E53"/>
    <mergeCell ref="D54:E54"/>
    <mergeCell ref="D55:E55"/>
    <mergeCell ref="D56:E56"/>
    <mergeCell ref="D45:E45"/>
    <mergeCell ref="D46:E46"/>
    <mergeCell ref="D47:E47"/>
    <mergeCell ref="D48:E48"/>
    <mergeCell ref="D49:E49"/>
    <mergeCell ref="D50:E50"/>
    <mergeCell ref="D39:E39"/>
    <mergeCell ref="D40:E40"/>
    <mergeCell ref="D41:E41"/>
    <mergeCell ref="D42:E42"/>
    <mergeCell ref="D43:E43"/>
    <mergeCell ref="D44:E44"/>
    <mergeCell ref="D33:E33"/>
    <mergeCell ref="D34:E34"/>
    <mergeCell ref="D35:E35"/>
    <mergeCell ref="D36:E36"/>
    <mergeCell ref="D37:E37"/>
    <mergeCell ref="D38:E38"/>
    <mergeCell ref="D27:E27"/>
    <mergeCell ref="D28:E28"/>
    <mergeCell ref="D29:E29"/>
    <mergeCell ref="D30:E30"/>
    <mergeCell ref="D31:E31"/>
    <mergeCell ref="D32:E32"/>
    <mergeCell ref="D21:E21"/>
    <mergeCell ref="D22:E22"/>
    <mergeCell ref="D23:E23"/>
    <mergeCell ref="D24:E24"/>
    <mergeCell ref="D25:E25"/>
    <mergeCell ref="D26:E26"/>
    <mergeCell ref="D15:E15"/>
    <mergeCell ref="D16:E16"/>
    <mergeCell ref="D17:E17"/>
    <mergeCell ref="D18:E18"/>
    <mergeCell ref="D19:E19"/>
    <mergeCell ref="D20:E20"/>
    <mergeCell ref="D10:E10"/>
    <mergeCell ref="D11:E11"/>
    <mergeCell ref="D12:E12"/>
    <mergeCell ref="D13:E13"/>
    <mergeCell ref="D14:E14"/>
    <mergeCell ref="B4:E4"/>
    <mergeCell ref="B5:C5"/>
    <mergeCell ref="D5:E5"/>
    <mergeCell ref="D6:E6"/>
    <mergeCell ref="D7:E7"/>
    <mergeCell ref="D8:E8"/>
    <mergeCell ref="X1:Y3"/>
    <mergeCell ref="Z1:AA3"/>
    <mergeCell ref="B1:C1"/>
    <mergeCell ref="F1:G3"/>
    <mergeCell ref="H1:I3"/>
    <mergeCell ref="D9:E9"/>
    <mergeCell ref="J1:K3"/>
    <mergeCell ref="L1:M3"/>
    <mergeCell ref="N1:O3"/>
    <mergeCell ref="CQ1:CQ3"/>
    <mergeCell ref="CR1:CR3"/>
    <mergeCell ref="CS1:CS3"/>
    <mergeCell ref="CT1:CT3"/>
    <mergeCell ref="CP1:CP3"/>
    <mergeCell ref="B2:C2"/>
    <mergeCell ref="B3:C3"/>
    <mergeCell ref="D3:E3"/>
    <mergeCell ref="AV3:AW3"/>
    <mergeCell ref="CK1:CK3"/>
    <mergeCell ref="CL1:CL3"/>
    <mergeCell ref="CM1:CM3"/>
    <mergeCell ref="CN1:CN3"/>
    <mergeCell ref="CO1:CO3"/>
    <mergeCell ref="AB1:AC3"/>
    <mergeCell ref="AD1:AE3"/>
    <mergeCell ref="AF1:AG3"/>
    <mergeCell ref="AH1:AI3"/>
    <mergeCell ref="AJ1:AK3"/>
    <mergeCell ref="CJ1:CJ3"/>
    <mergeCell ref="P1:Q3"/>
    <mergeCell ref="R1:S3"/>
    <mergeCell ref="T1:U3"/>
    <mergeCell ref="V1:W3"/>
  </mergeCells>
  <dataValidations count="118">
    <dataValidation type="textLength" allowBlank="1" showInputMessage="1" showErrorMessage="1" prompt="Please select your country in worksheet &quot;Intro&quot; (for all pollutant sheets)" sqref="D1">
      <formula1>2</formula1>
      <formula2>2</formula2>
    </dataValidation>
    <dataValidation allowBlank="1" showErrorMessage="1" sqref="E1"/>
    <dataValidation type="custom" allowBlank="1" showInputMessage="1" showErrorMessage="1" errorTitle="Wrong data input" error="Data entry is limited to positive values or zero._x000d__x000a_: symbol can be used for not available data." sqref="F5:F95 F97 F99:F104 F106:F107">
      <formula1>OR(AND(ISNUMBER(F5),F5&gt;=0),F5=":")</formula1>
    </dataValidation>
    <dataValidation type="custom" allowBlank="1" showInputMessage="1" showErrorMessage="1" errorTitle="Wrong data input" error="Data entry is limited to positive values or zero._x000d__x000a_: symbol can be used for not available data." sqref="H5:H95 H97 H99:H104 H106:H107">
      <formula1>OR(AND(ISNUMBER(H5),H5&gt;=0),H5=":")</formula1>
    </dataValidation>
    <dataValidation type="custom" allowBlank="1" showInputMessage="1" showErrorMessage="1" errorTitle="Wrong data input" error="Data entry is limited to positive values or zero._x000d__x000a_: symbol can be used for not available data." sqref="J5:J95 J97 J99:J104 J106:J107">
      <formula1>OR(AND(ISNUMBER(J5),J5&gt;=0),J5=":")</formula1>
    </dataValidation>
    <dataValidation type="custom" allowBlank="1" showInputMessage="1" showErrorMessage="1" errorTitle="Wrong data input" error="Data entry is limited to positive values or zero._x000d__x000a_: symbol can be used for not available data." sqref="L5:L95 L97 L99:L104 L106:L107">
      <formula1>OR(AND(ISNUMBER(L5),L5&gt;=0),L5=":")</formula1>
    </dataValidation>
    <dataValidation type="custom" allowBlank="1" showInputMessage="1" showErrorMessage="1" errorTitle="Wrong data input" error="Data entry is limited to positive values or zero._x000d__x000a_: symbol can be used for not available data." sqref="N5:N95 N97 N99:N104 N106:N107">
      <formula1>OR(AND(ISNUMBER(N5),N5&gt;=0),N5=":")</formula1>
    </dataValidation>
    <dataValidation type="custom" allowBlank="1" showInputMessage="1" showErrorMessage="1" errorTitle="Wrong data input" error="Data entry is limited to positive values or zero._x000d__x000a_: symbol can be used for not available data." sqref="P5:P95 P97 P99:P104 P106:P107">
      <formula1>OR(AND(ISNUMBER(P5),P5&gt;=0),P5=":")</formula1>
    </dataValidation>
    <dataValidation type="custom" allowBlank="1" showInputMessage="1" showErrorMessage="1" errorTitle="Wrong data input" error="Data entry is limited to positive values or zero._x000d__x000a_: symbol can be used for not available data." sqref="R5:R95 R97 R99:R104 R106:R107">
      <formula1>OR(AND(ISNUMBER(R5),R5&gt;=0),R5=":")</formula1>
    </dataValidation>
    <dataValidation type="custom" allowBlank="1" showInputMessage="1" showErrorMessage="1" errorTitle="Wrong data input" error="Data entry is limited to positive values or zero._x000d__x000a_: symbol can be used for not available data." sqref="T5:T95 T97 T99:T104 T106:T107">
      <formula1>OR(AND(ISNUMBER(T5),T5&gt;=0),T5=":")</formula1>
    </dataValidation>
    <dataValidation type="custom" allowBlank="1" showInputMessage="1" showErrorMessage="1" errorTitle="Wrong data input" error="Data entry is limited to positive values or zero._x000d__x000a_: symbol can be used for not available data." sqref="V5:V95 V97 V99:V104 V106:V107">
      <formula1>OR(AND(ISNUMBER(V5),V5&gt;=0),V5=":")</formula1>
    </dataValidation>
    <dataValidation type="custom" allowBlank="1" showInputMessage="1" showErrorMessage="1" errorTitle="Wrong data input" error="Data entry is limited to positive values or zero._x000d__x000a_: symbol can be used for not available data." sqref="X5:X95 X97 X99:X104 X106:X107">
      <formula1>OR(AND(ISNUMBER(X5),X5&gt;=0),X5=":")</formula1>
    </dataValidation>
    <dataValidation type="custom" allowBlank="1" showInputMessage="1" showErrorMessage="1" errorTitle="Wrong data input" error="Data entry is limited to positive values or zero._x000d__x000a_: symbol can be used for not available data." sqref="Z5:Z95 Z97 Z99:Z104 Z106:Z107">
      <formula1>OR(AND(ISNUMBER(Z5),Z5&gt;=0),Z5=":")</formula1>
    </dataValidation>
    <dataValidation type="custom" allowBlank="1" showInputMessage="1" showErrorMessage="1" errorTitle="Wrong data input" error="Data entry is limited to positive values or zero._x000d__x000a_: symbol can be used for not available data." sqref="AB5:AB95 AB97 AB99:AB104 AB106:AB107">
      <formula1>OR(AND(ISNUMBER(AB5),AB5&gt;=0),AB5=":")</formula1>
    </dataValidation>
    <dataValidation type="custom" allowBlank="1" showInputMessage="1" showErrorMessage="1" errorTitle="Wrong data input" error="Data entry is limited to positive values or zero._x000d__x000a_: symbol can be used for not available data." sqref="AD5:AD95 AD97 AD99:AD104 AD106:AD107">
      <formula1>OR(AND(ISNUMBER(AD5),AD5&gt;=0),AD5=":")</formula1>
    </dataValidation>
    <dataValidation type="custom" allowBlank="1" showInputMessage="1" showErrorMessage="1" errorTitle="Wrong data input" error="Data entry is limited to positive values or zero._x000d__x000a_: symbol can be used for not available data." sqref="AF5:AF95 AF97 AF99:AF104 AF106:AF107">
      <formula1>OR(AND(ISNUMBER(AF5),AF5&gt;=0),AF5=":")</formula1>
    </dataValidation>
    <dataValidation type="custom" allowBlank="1" showInputMessage="1" showErrorMessage="1" errorTitle="Wrong data input" error="Data entry is limited to positive values or zero._x000d__x000a_: symbol can be used for not available data." sqref="AH5:AH95 AH97 AH99:AH104 AH106:AH107">
      <formula1>OR(AND(ISNUMBER(AH5),AH5&gt;=0),AH5=":")</formula1>
    </dataValidation>
    <dataValidation type="custom" allowBlank="1" showInputMessage="1" showErrorMessage="1" errorTitle="Wrong data input" error="Data entry is limited to positive values or zero._x000d__x000a_: symbol can be used for not available data." sqref="AJ5:AJ95 AJ97 AJ99:AJ104 AJ106:AJ107">
      <formula1>OR(AND(ISNUMBER(AJ5),AJ5&gt;=0),AJ5=":")</formula1>
    </dataValidation>
    <dataValidation type="custom" allowBlank="1" showInputMessage="1" showErrorMessage="1" errorTitle="Wrong data input" error="Data entry is limited to positive values or zero._x000d__x000a_: symbol can be used for not available data." sqref="AL5:AL95 AL97 AL99:AL104 AL106:AL107">
      <formula1>OR(AND(ISNUMBER(AL5),AL5&gt;=0),AL5=":")</formula1>
    </dataValidation>
    <dataValidation type="custom" allowBlank="1" showInputMessage="1" showErrorMessage="1" errorTitle="Wrong data input" error="Data entry is limited to positive values or zero._x000d__x000a_: symbol can be used for not available data." sqref="AN5:AN95 AN97 AN99:AN104 AN106:AN107">
      <formula1>OR(AND(ISNUMBER(AN5),AN5&gt;=0),AN5=":")</formula1>
    </dataValidation>
    <dataValidation type="custom" allowBlank="1" showInputMessage="1" showErrorMessage="1" errorTitle="Wrong data input" error="Data entry is limited to positive values or zero._x000d__x000a_: symbol can be used for not available data." sqref="AP5:AP95 AP97 AP99:AP104 AP106:AP107">
      <formula1>OR(AND(ISNUMBER(AP5),AP5&gt;=0),AP5=":")</formula1>
    </dataValidation>
    <dataValidation type="custom" allowBlank="1" showInputMessage="1" showErrorMessage="1" errorTitle="Wrong data input" error="Data entry is limited to positive values or zero._x000d__x000a_: symbol can be used for not available data." sqref="AR5:AR95 AR97 AR99:AR104 AR106:AR107">
      <formula1>OR(AND(ISNUMBER(AR5),AR5&gt;=0),AR5=":")</formula1>
    </dataValidation>
    <dataValidation type="custom" allowBlank="1" showInputMessage="1" showErrorMessage="1" errorTitle="Wrong data input" error="Data entry is limited to positive values or zero._x000d__x000a_: symbol can be used for not available data." sqref="AT5:AT95 AT97 AT99:AT104 AT106:AT107">
      <formula1>OR(AND(ISNUMBER(AT5),AT5&gt;=0),AT5=":")</formula1>
    </dataValidation>
    <dataValidation type="custom" allowBlank="1" showInputMessage="1" showErrorMessage="1" errorTitle="Wrong data input" error="Data entry is limited to positive values or zero._x000d__x000a_: symbol can be used for not available data." sqref="AV5:AV95 AV97 AV99:AV104 AV106:AV107">
      <formula1>OR(AND(ISNUMBER(AV5),AV5&gt;=0),AV5=":")</formula1>
    </dataValidation>
    <dataValidation type="custom" allowBlank="1" showInputMessage="1" showErrorMessage="1" errorTitle="Wrong data input" error="Data entry is limited to positive values or zero._x000d__x000a_: symbol can be used for not available data." sqref="AX5:AX95 AX97 AX99:AX104 AX106:AX107">
      <formula1>OR(AND(ISNUMBER(AX5),AX5&gt;=0),AX5=":")</formula1>
    </dataValidation>
    <dataValidation type="custom" allowBlank="1" showInputMessage="1" showErrorMessage="1" errorTitle="Wrong data input" error="Data entry is limited to positive values or zero._x000d__x000a_: symbol can be used for not available data." sqref="AZ5:AZ95 AZ97 AZ99:AZ104 AZ106:AZ107">
      <formula1>OR(AND(ISNUMBER(AZ5),AZ5&gt;=0),AZ5=":")</formula1>
    </dataValidation>
    <dataValidation type="custom" allowBlank="1" showInputMessage="1" showErrorMessage="1" errorTitle="Wrong data input" error="Data entry is limited to positive values or zero._x000d__x000a_: symbol can be used for not available data." sqref="BB5:BB95 BB97 BB99:BB104 BB106:BB107">
      <formula1>OR(AND(ISNUMBER(BB5),BB5&gt;=0),BB5=":")</formula1>
    </dataValidation>
    <dataValidation type="custom" allowBlank="1" showInputMessage="1" showErrorMessage="1" errorTitle="Wrong data input" error="Data entry is limited to positive values or zero._x000d__x000a_: symbol can be used for not available data." sqref="BD5:BD95 BD97 BD99:BD104 BD106:BD107">
      <formula1>OR(AND(ISNUMBER(BD5),BD5&gt;=0),BD5=":")</formula1>
    </dataValidation>
    <dataValidation type="custom" allowBlank="1" showInputMessage="1" showErrorMessage="1" errorTitle="Wrong data input" error="Data entry is limited to positive values or zero._x000d__x000a_: symbol can be used for not available data." sqref="BF5:BF95 BF97 BF99:BF104 BF106:BF107">
      <formula1>OR(AND(ISNUMBER(BF5),BF5&gt;=0),BF5=":")</formula1>
    </dataValidation>
    <dataValidation type="custom" allowBlank="1" showInputMessage="1" showErrorMessage="1" errorTitle="Wrong data input" error="Data entry is limited to positive values or zero._x000d__x000a_: symbol can be used for not available data." sqref="BH5:BH95 BH97 BH99:BH104 BH106:BH107">
      <formula1>OR(AND(ISNUMBER(BH5),BH5&gt;=0),BH5=":")</formula1>
    </dataValidation>
    <dataValidation type="custom" allowBlank="1" showInputMessage="1" showErrorMessage="1" errorTitle="Wrong data input" error="Data entry is limited to positive values or zero._x000d__x000a_: symbol can be used for not available data." sqref="BJ5:BJ95 BJ97 BJ99:BJ104 BJ106:BJ107">
      <formula1>OR(AND(ISNUMBER(BJ5),BJ5&gt;=0),BJ5=":")</formula1>
    </dataValidation>
    <dataValidation type="custom" allowBlank="1" showInputMessage="1" showErrorMessage="1" errorTitle="Wrong data input" error="Data entry is limited to numbers._x000d__x000a_: symbol can be used for not available data." sqref="F96">
      <formula1>OR(ISNUMBER(F96),F96=":")</formula1>
    </dataValidation>
    <dataValidation type="custom" allowBlank="1" showInputMessage="1" showErrorMessage="1" errorTitle="Wrong data input" error="Data entry is limited to numbers._x000d__x000a_: symbol can be used for not available data." sqref="F98">
      <formula1>OR(ISNUMBER(F98),F98=":")</formula1>
    </dataValidation>
    <dataValidation type="custom" allowBlank="1" showInputMessage="1" showErrorMessage="1" errorTitle="Wrong data input" error="Data entry is limited to numbers._x000d__x000a_: symbol can be used for not available data." sqref="F105">
      <formula1>OR(ISNUMBER(F105),F105=":")</formula1>
    </dataValidation>
    <dataValidation type="custom" allowBlank="1" showInputMessage="1" showErrorMessage="1" errorTitle="Wrong data input" error="Data entry is limited to numbers._x000d__x000a_: symbol can be used for not available data." sqref="H96">
      <formula1>OR(ISNUMBER(H96),H96=":")</formula1>
    </dataValidation>
    <dataValidation type="custom" allowBlank="1" showInputMessage="1" showErrorMessage="1" errorTitle="Wrong data input" error="Data entry is limited to numbers._x000d__x000a_: symbol can be used for not available data." sqref="H98">
      <formula1>OR(ISNUMBER(H98),H98=":")</formula1>
    </dataValidation>
    <dataValidation type="custom" allowBlank="1" showInputMessage="1" showErrorMessage="1" errorTitle="Wrong data input" error="Data entry is limited to numbers._x000d__x000a_: symbol can be used for not available data." sqref="H105">
      <formula1>OR(ISNUMBER(H105),H105=":")</formula1>
    </dataValidation>
    <dataValidation type="custom" allowBlank="1" showInputMessage="1" showErrorMessage="1" errorTitle="Wrong data input" error="Data entry is limited to numbers._x000d__x000a_: symbol can be used for not available data." sqref="J96">
      <formula1>OR(ISNUMBER(J96),J96=":")</formula1>
    </dataValidation>
    <dataValidation type="custom" allowBlank="1" showInputMessage="1" showErrorMessage="1" errorTitle="Wrong data input" error="Data entry is limited to numbers._x000d__x000a_: symbol can be used for not available data." sqref="J98">
      <formula1>OR(ISNUMBER(J98),J98=":")</formula1>
    </dataValidation>
    <dataValidation type="custom" allowBlank="1" showInputMessage="1" showErrorMessage="1" errorTitle="Wrong data input" error="Data entry is limited to numbers._x000d__x000a_: symbol can be used for not available data." sqref="J105">
      <formula1>OR(ISNUMBER(J105),J105=":")</formula1>
    </dataValidation>
    <dataValidation type="custom" allowBlank="1" showInputMessage="1" showErrorMessage="1" errorTitle="Wrong data input" error="Data entry is limited to numbers._x000d__x000a_: symbol can be used for not available data." sqref="L96">
      <formula1>OR(ISNUMBER(L96),L96=":")</formula1>
    </dataValidation>
    <dataValidation type="custom" allowBlank="1" showInputMessage="1" showErrorMessage="1" errorTitle="Wrong data input" error="Data entry is limited to numbers._x000d__x000a_: symbol can be used for not available data." sqref="L98">
      <formula1>OR(ISNUMBER(L98),L98=":")</formula1>
    </dataValidation>
    <dataValidation type="custom" allowBlank="1" showInputMessage="1" showErrorMessage="1" errorTitle="Wrong data input" error="Data entry is limited to numbers._x000d__x000a_: symbol can be used for not available data." sqref="L105">
      <formula1>OR(ISNUMBER(L105),L105=":")</formula1>
    </dataValidation>
    <dataValidation type="custom" allowBlank="1" showInputMessage="1" showErrorMessage="1" errorTitle="Wrong data input" error="Data entry is limited to numbers._x000d__x000a_: symbol can be used for not available data." sqref="N96">
      <formula1>OR(ISNUMBER(N96),N96=":")</formula1>
    </dataValidation>
    <dataValidation type="custom" allowBlank="1" showInputMessage="1" showErrorMessage="1" errorTitle="Wrong data input" error="Data entry is limited to numbers._x000d__x000a_: symbol can be used for not available data." sqref="N98">
      <formula1>OR(ISNUMBER(N98),N98=":")</formula1>
    </dataValidation>
    <dataValidation type="custom" allowBlank="1" showInputMessage="1" showErrorMessage="1" errorTitle="Wrong data input" error="Data entry is limited to numbers._x000d__x000a_: symbol can be used for not available data." sqref="N105">
      <formula1>OR(ISNUMBER(N105),N105=":")</formula1>
    </dataValidation>
    <dataValidation type="custom" allowBlank="1" showInputMessage="1" showErrorMessage="1" errorTitle="Wrong data input" error="Data entry is limited to numbers._x000d__x000a_: symbol can be used for not available data." sqref="P96">
      <formula1>OR(ISNUMBER(P96),P96=":")</formula1>
    </dataValidation>
    <dataValidation type="custom" allowBlank="1" showInputMessage="1" showErrorMessage="1" errorTitle="Wrong data input" error="Data entry is limited to numbers._x000d__x000a_: symbol can be used for not available data." sqref="P98">
      <formula1>OR(ISNUMBER(P98),P98=":")</formula1>
    </dataValidation>
    <dataValidation type="custom" allowBlank="1" showInputMessage="1" showErrorMessage="1" errorTitle="Wrong data input" error="Data entry is limited to numbers._x000d__x000a_: symbol can be used for not available data." sqref="P105">
      <formula1>OR(ISNUMBER(P105),P105=":")</formula1>
    </dataValidation>
    <dataValidation type="custom" allowBlank="1" showInputMessage="1" showErrorMessage="1" errorTitle="Wrong data input" error="Data entry is limited to numbers._x000d__x000a_: symbol can be used for not available data." sqref="R96">
      <formula1>OR(ISNUMBER(R96),R96=":")</formula1>
    </dataValidation>
    <dataValidation type="custom" allowBlank="1" showInputMessage="1" showErrorMessage="1" errorTitle="Wrong data input" error="Data entry is limited to numbers._x000d__x000a_: symbol can be used for not available data." sqref="R98">
      <formula1>OR(ISNUMBER(R98),R98=":")</formula1>
    </dataValidation>
    <dataValidation type="custom" allowBlank="1" showInputMessage="1" showErrorMessage="1" errorTitle="Wrong data input" error="Data entry is limited to numbers._x000d__x000a_: symbol can be used for not available data." sqref="R105">
      <formula1>OR(ISNUMBER(R105),R105=":")</formula1>
    </dataValidation>
    <dataValidation type="custom" allowBlank="1" showInputMessage="1" showErrorMessage="1" errorTitle="Wrong data input" error="Data entry is limited to numbers._x000d__x000a_: symbol can be used for not available data." sqref="T96">
      <formula1>OR(ISNUMBER(T96),T96=":")</formula1>
    </dataValidation>
    <dataValidation type="custom" allowBlank="1" showInputMessage="1" showErrorMessage="1" errorTitle="Wrong data input" error="Data entry is limited to numbers._x000d__x000a_: symbol can be used for not available data." sqref="T98">
      <formula1>OR(ISNUMBER(T98),T98=":")</formula1>
    </dataValidation>
    <dataValidation type="custom" allowBlank="1" showInputMessage="1" showErrorMessage="1" errorTitle="Wrong data input" error="Data entry is limited to numbers._x000d__x000a_: symbol can be used for not available data." sqref="T105">
      <formula1>OR(ISNUMBER(T105),T105=":")</formula1>
    </dataValidation>
    <dataValidation type="custom" allowBlank="1" showInputMessage="1" showErrorMessage="1" errorTitle="Wrong data input" error="Data entry is limited to numbers._x000d__x000a_: symbol can be used for not available data." sqref="V96">
      <formula1>OR(ISNUMBER(V96),V96=":")</formula1>
    </dataValidation>
    <dataValidation type="custom" allowBlank="1" showInputMessage="1" showErrorMessage="1" errorTitle="Wrong data input" error="Data entry is limited to numbers._x000d__x000a_: symbol can be used for not available data." sqref="V98">
      <formula1>OR(ISNUMBER(V98),V98=":")</formula1>
    </dataValidation>
    <dataValidation type="custom" allowBlank="1" showInputMessage="1" showErrorMessage="1" errorTitle="Wrong data input" error="Data entry is limited to numbers._x000d__x000a_: symbol can be used for not available data." sqref="V105">
      <formula1>OR(ISNUMBER(V105),V105=":")</formula1>
    </dataValidation>
    <dataValidation type="custom" allowBlank="1" showInputMessage="1" showErrorMessage="1" errorTitle="Wrong data input" error="Data entry is limited to numbers._x000d__x000a_: symbol can be used for not available data." sqref="X96">
      <formula1>OR(ISNUMBER(X96),X96=":")</formula1>
    </dataValidation>
    <dataValidation type="custom" allowBlank="1" showInputMessage="1" showErrorMessage="1" errorTitle="Wrong data input" error="Data entry is limited to numbers._x000d__x000a_: symbol can be used for not available data." sqref="X98">
      <formula1>OR(ISNUMBER(X98),X98=":")</formula1>
    </dataValidation>
    <dataValidation type="custom" allowBlank="1" showInputMessage="1" showErrorMessage="1" errorTitle="Wrong data input" error="Data entry is limited to numbers._x000d__x000a_: symbol can be used for not available data." sqref="X105">
      <formula1>OR(ISNUMBER(X105),X105=":")</formula1>
    </dataValidation>
    <dataValidation type="custom" allowBlank="1" showInputMessage="1" showErrorMessage="1" errorTitle="Wrong data input" error="Data entry is limited to numbers._x000d__x000a_: symbol can be used for not available data." sqref="Z96">
      <formula1>OR(ISNUMBER(Z96),Z96=":")</formula1>
    </dataValidation>
    <dataValidation type="custom" allowBlank="1" showInputMessage="1" showErrorMessage="1" errorTitle="Wrong data input" error="Data entry is limited to numbers._x000d__x000a_: symbol can be used for not available data." sqref="Z98">
      <formula1>OR(ISNUMBER(Z98),Z98=":")</formula1>
    </dataValidation>
    <dataValidation type="custom" allowBlank="1" showInputMessage="1" showErrorMessage="1" errorTitle="Wrong data input" error="Data entry is limited to numbers._x000d__x000a_: symbol can be used for not available data." sqref="Z105">
      <formula1>OR(ISNUMBER(Z105),Z105=":")</formula1>
    </dataValidation>
    <dataValidation type="custom" allowBlank="1" showInputMessage="1" showErrorMessage="1" errorTitle="Wrong data input" error="Data entry is limited to numbers._x000d__x000a_: symbol can be used for not available data." sqref="AB96">
      <formula1>OR(ISNUMBER(AB96),AB96=":")</formula1>
    </dataValidation>
    <dataValidation type="custom" allowBlank="1" showInputMessage="1" showErrorMessage="1" errorTitle="Wrong data input" error="Data entry is limited to numbers._x000d__x000a_: symbol can be used for not available data." sqref="AB98">
      <formula1>OR(ISNUMBER(AB98),AB98=":")</formula1>
    </dataValidation>
    <dataValidation type="custom" allowBlank="1" showInputMessage="1" showErrorMessage="1" errorTitle="Wrong data input" error="Data entry is limited to numbers._x000d__x000a_: symbol can be used for not available data." sqref="AB105">
      <formula1>OR(ISNUMBER(AB105),AB105=":")</formula1>
    </dataValidation>
    <dataValidation type="custom" allowBlank="1" showInputMessage="1" showErrorMessage="1" errorTitle="Wrong data input" error="Data entry is limited to numbers._x000d__x000a_: symbol can be used for not available data." sqref="AD96">
      <formula1>OR(ISNUMBER(AD96),AD96=":")</formula1>
    </dataValidation>
    <dataValidation type="custom" allowBlank="1" showInputMessage="1" showErrorMessage="1" errorTitle="Wrong data input" error="Data entry is limited to numbers._x000d__x000a_: symbol can be used for not available data." sqref="AD98">
      <formula1>OR(ISNUMBER(AD98),AD98=":")</formula1>
    </dataValidation>
    <dataValidation type="custom" allowBlank="1" showInputMessage="1" showErrorMessage="1" errorTitle="Wrong data input" error="Data entry is limited to numbers._x000d__x000a_: symbol can be used for not available data." sqref="AD105">
      <formula1>OR(ISNUMBER(AD105),AD105=":")</formula1>
    </dataValidation>
    <dataValidation type="custom" allowBlank="1" showInputMessage="1" showErrorMessage="1" errorTitle="Wrong data input" error="Data entry is limited to numbers._x000d__x000a_: symbol can be used for not available data." sqref="AF96">
      <formula1>OR(ISNUMBER(AF96),AF96=":")</formula1>
    </dataValidation>
    <dataValidation type="custom" allowBlank="1" showInputMessage="1" showErrorMessage="1" errorTitle="Wrong data input" error="Data entry is limited to numbers._x000d__x000a_: symbol can be used for not available data." sqref="AF98">
      <formula1>OR(ISNUMBER(AF98),AF98=":")</formula1>
    </dataValidation>
    <dataValidation type="custom" allowBlank="1" showInputMessage="1" showErrorMessage="1" errorTitle="Wrong data input" error="Data entry is limited to numbers._x000d__x000a_: symbol can be used for not available data." sqref="AF105">
      <formula1>OR(ISNUMBER(AF105),AF105=":")</formula1>
    </dataValidation>
    <dataValidation type="custom" allowBlank="1" showInputMessage="1" showErrorMessage="1" errorTitle="Wrong data input" error="Data entry is limited to numbers._x000d__x000a_: symbol can be used for not available data." sqref="AH96">
      <formula1>OR(ISNUMBER(AH96),AH96=":")</formula1>
    </dataValidation>
    <dataValidation type="custom" allowBlank="1" showInputMessage="1" showErrorMessage="1" errorTitle="Wrong data input" error="Data entry is limited to numbers._x000d__x000a_: symbol can be used for not available data." sqref="AH98">
      <formula1>OR(ISNUMBER(AH98),AH98=":")</formula1>
    </dataValidation>
    <dataValidation type="custom" allowBlank="1" showInputMessage="1" showErrorMessage="1" errorTitle="Wrong data input" error="Data entry is limited to numbers._x000d__x000a_: symbol can be used for not available data." sqref="AH105">
      <formula1>OR(ISNUMBER(AH105),AH105=":")</formula1>
    </dataValidation>
    <dataValidation type="custom" allowBlank="1" showInputMessage="1" showErrorMessage="1" errorTitle="Wrong data input" error="Data entry is limited to numbers._x000d__x000a_: symbol can be used for not available data." sqref="AJ96">
      <formula1>OR(ISNUMBER(AJ96),AJ96=":")</formula1>
    </dataValidation>
    <dataValidation type="custom" allowBlank="1" showInputMessage="1" showErrorMessage="1" errorTitle="Wrong data input" error="Data entry is limited to numbers._x000d__x000a_: symbol can be used for not available data." sqref="AJ98">
      <formula1>OR(ISNUMBER(AJ98),AJ98=":")</formula1>
    </dataValidation>
    <dataValidation type="custom" allowBlank="1" showInputMessage="1" showErrorMessage="1" errorTitle="Wrong data input" error="Data entry is limited to numbers._x000d__x000a_: symbol can be used for not available data." sqref="AJ105">
      <formula1>OR(ISNUMBER(AJ105),AJ105=":")</formula1>
    </dataValidation>
    <dataValidation type="custom" allowBlank="1" showInputMessage="1" showErrorMessage="1" errorTitle="Wrong data input" error="Data entry is limited to numbers._x000d__x000a_: symbol can be used for not available data." sqref="AL96">
      <formula1>OR(ISNUMBER(AL96),AL96=":")</formula1>
    </dataValidation>
    <dataValidation type="custom" allowBlank="1" showInputMessage="1" showErrorMessage="1" errorTitle="Wrong data input" error="Data entry is limited to numbers._x000d__x000a_: symbol can be used for not available data." sqref="AL98">
      <formula1>OR(ISNUMBER(AL98),AL98=":")</formula1>
    </dataValidation>
    <dataValidation type="custom" allowBlank="1" showInputMessage="1" showErrorMessage="1" errorTitle="Wrong data input" error="Data entry is limited to numbers._x000d__x000a_: symbol can be used for not available data." sqref="AL105">
      <formula1>OR(ISNUMBER(AL105),AL105=":")</formula1>
    </dataValidation>
    <dataValidation type="custom" allowBlank="1" showInputMessage="1" showErrorMessage="1" errorTitle="Wrong data input" error="Data entry is limited to numbers._x000d__x000a_: symbol can be used for not available data." sqref="AN96">
      <formula1>OR(ISNUMBER(AN96),AN96=":")</formula1>
    </dataValidation>
    <dataValidation type="custom" allowBlank="1" showInputMessage="1" showErrorMessage="1" errorTitle="Wrong data input" error="Data entry is limited to numbers._x000d__x000a_: symbol can be used for not available data." sqref="AN98">
      <formula1>OR(ISNUMBER(AN98),AN98=":")</formula1>
    </dataValidation>
    <dataValidation type="custom" allowBlank="1" showInputMessage="1" showErrorMessage="1" errorTitle="Wrong data input" error="Data entry is limited to numbers._x000d__x000a_: symbol can be used for not available data." sqref="AN105">
      <formula1>OR(ISNUMBER(AN105),AN105=":")</formula1>
    </dataValidation>
    <dataValidation type="custom" allowBlank="1" showInputMessage="1" showErrorMessage="1" errorTitle="Wrong data input" error="Data entry is limited to numbers._x000d__x000a_: symbol can be used for not available data." sqref="AP96">
      <formula1>OR(ISNUMBER(AP96),AP96=":")</formula1>
    </dataValidation>
    <dataValidation type="custom" allowBlank="1" showInputMessage="1" showErrorMessage="1" errorTitle="Wrong data input" error="Data entry is limited to numbers._x000d__x000a_: symbol can be used for not available data." sqref="AP98">
      <formula1>OR(ISNUMBER(AP98),AP98=":")</formula1>
    </dataValidation>
    <dataValidation type="custom" allowBlank="1" showInputMessage="1" showErrorMessage="1" errorTitle="Wrong data input" error="Data entry is limited to numbers._x000d__x000a_: symbol can be used for not available data." sqref="AP105">
      <formula1>OR(ISNUMBER(AP105),AP105=":")</formula1>
    </dataValidation>
    <dataValidation type="custom" allowBlank="1" showInputMessage="1" showErrorMessage="1" errorTitle="Wrong data input" error="Data entry is limited to numbers._x000d__x000a_: symbol can be used for not available data." sqref="AR96">
      <formula1>OR(ISNUMBER(AR96),AR96=":")</formula1>
    </dataValidation>
    <dataValidation type="custom" allowBlank="1" showInputMessage="1" showErrorMessage="1" errorTitle="Wrong data input" error="Data entry is limited to numbers._x000d__x000a_: symbol can be used for not available data." sqref="AR98">
      <formula1>OR(ISNUMBER(AR98),AR98=":")</formula1>
    </dataValidation>
    <dataValidation type="custom" allowBlank="1" showInputMessage="1" showErrorMessage="1" errorTitle="Wrong data input" error="Data entry is limited to numbers._x000d__x000a_: symbol can be used for not available data." sqref="AR105">
      <formula1>OR(ISNUMBER(AR105),AR105=":")</formula1>
    </dataValidation>
    <dataValidation type="custom" allowBlank="1" showInputMessage="1" showErrorMessage="1" errorTitle="Wrong data input" error="Data entry is limited to numbers._x000d__x000a_: symbol can be used for not available data." sqref="AT96">
      <formula1>OR(ISNUMBER(AT96),AT96=":")</formula1>
    </dataValidation>
    <dataValidation type="custom" allowBlank="1" showInputMessage="1" showErrorMessage="1" errorTitle="Wrong data input" error="Data entry is limited to numbers._x000d__x000a_: symbol can be used for not available data." sqref="AT98">
      <formula1>OR(ISNUMBER(AT98),AT98=":")</formula1>
    </dataValidation>
    <dataValidation type="custom" allowBlank="1" showInputMessage="1" showErrorMessage="1" errorTitle="Wrong data input" error="Data entry is limited to numbers._x000d__x000a_: symbol can be used for not available data." sqref="AT105">
      <formula1>OR(ISNUMBER(AT105),AT105=":")</formula1>
    </dataValidation>
    <dataValidation type="custom" allowBlank="1" showInputMessage="1" showErrorMessage="1" errorTitle="Wrong data input" error="Data entry is limited to numbers._x000d__x000a_: symbol can be used for not available data." sqref="AV96">
      <formula1>OR(ISNUMBER(AV96),AV96=":")</formula1>
    </dataValidation>
    <dataValidation type="custom" allowBlank="1" showInputMessage="1" showErrorMessage="1" errorTitle="Wrong data input" error="Data entry is limited to numbers._x000d__x000a_: symbol can be used for not available data." sqref="AV98">
      <formula1>OR(ISNUMBER(AV98),AV98=":")</formula1>
    </dataValidation>
    <dataValidation type="custom" allowBlank="1" showInputMessage="1" showErrorMessage="1" errorTitle="Wrong data input" error="Data entry is limited to numbers._x000d__x000a_: symbol can be used for not available data." sqref="AV105">
      <formula1>OR(ISNUMBER(AV105),AV105=":")</formula1>
    </dataValidation>
    <dataValidation type="custom" allowBlank="1" showInputMessage="1" showErrorMessage="1" errorTitle="Wrong data input" error="Data entry is limited to numbers._x000d__x000a_: symbol can be used for not available data." sqref="AX96">
      <formula1>OR(ISNUMBER(AX96),AX96=":")</formula1>
    </dataValidation>
    <dataValidation type="custom" allowBlank="1" showInputMessage="1" showErrorMessage="1" errorTitle="Wrong data input" error="Data entry is limited to numbers._x000d__x000a_: symbol can be used for not available data." sqref="AX98">
      <formula1>OR(ISNUMBER(AX98),AX98=":")</formula1>
    </dataValidation>
    <dataValidation type="custom" allowBlank="1" showInputMessage="1" showErrorMessage="1" errorTitle="Wrong data input" error="Data entry is limited to numbers._x000d__x000a_: symbol can be used for not available data." sqref="AX105">
      <formula1>OR(ISNUMBER(AX105),AX105=":")</formula1>
    </dataValidation>
    <dataValidation type="custom" allowBlank="1" showInputMessage="1" showErrorMessage="1" errorTitle="Wrong data input" error="Data entry is limited to numbers._x000d__x000a_: symbol can be used for not available data." sqref="AZ96">
      <formula1>OR(ISNUMBER(AZ96),AZ96=":")</formula1>
    </dataValidation>
    <dataValidation type="custom" allowBlank="1" showInputMessage="1" showErrorMessage="1" errorTitle="Wrong data input" error="Data entry is limited to numbers._x000d__x000a_: symbol can be used for not available data." sqref="AZ98">
      <formula1>OR(ISNUMBER(AZ98),AZ98=":")</formula1>
    </dataValidation>
    <dataValidation type="custom" allowBlank="1" showInputMessage="1" showErrorMessage="1" errorTitle="Wrong data input" error="Data entry is limited to numbers._x000d__x000a_: symbol can be used for not available data." sqref="AZ105">
      <formula1>OR(ISNUMBER(AZ105),AZ105=":")</formula1>
    </dataValidation>
    <dataValidation type="custom" allowBlank="1" showInputMessage="1" showErrorMessage="1" errorTitle="Wrong data input" error="Data entry is limited to numbers._x000d__x000a_: symbol can be used for not available data." sqref="BB96">
      <formula1>OR(ISNUMBER(BB96),BB96=":")</formula1>
    </dataValidation>
    <dataValidation type="custom" allowBlank="1" showInputMessage="1" showErrorMessage="1" errorTitle="Wrong data input" error="Data entry is limited to numbers._x000d__x000a_: symbol can be used for not available data." sqref="BB98">
      <formula1>OR(ISNUMBER(BB98),BB98=":")</formula1>
    </dataValidation>
    <dataValidation type="custom" allowBlank="1" showInputMessage="1" showErrorMessage="1" errorTitle="Wrong data input" error="Data entry is limited to numbers._x000d__x000a_: symbol can be used for not available data." sqref="BB105">
      <formula1>OR(ISNUMBER(BB105),BB105=":")</formula1>
    </dataValidation>
    <dataValidation type="custom" allowBlank="1" showInputMessage="1" showErrorMessage="1" errorTitle="Wrong data input" error="Data entry is limited to numbers._x000d__x000a_: symbol can be used for not available data." sqref="BD96">
      <formula1>OR(ISNUMBER(BD96),BD96=":")</formula1>
    </dataValidation>
    <dataValidation type="custom" allowBlank="1" showInputMessage="1" showErrorMessage="1" errorTitle="Wrong data input" error="Data entry is limited to numbers._x000d__x000a_: symbol can be used for not available data." sqref="BD98">
      <formula1>OR(ISNUMBER(BD98),BD98=":")</formula1>
    </dataValidation>
    <dataValidation type="custom" allowBlank="1" showInputMessage="1" showErrorMessage="1" errorTitle="Wrong data input" error="Data entry is limited to numbers._x000d__x000a_: symbol can be used for not available data." sqref="BD105">
      <formula1>OR(ISNUMBER(BD105),BD105=":")</formula1>
    </dataValidation>
    <dataValidation type="custom" allowBlank="1" showInputMessage="1" showErrorMessage="1" errorTitle="Wrong data input" error="Data entry is limited to numbers._x000d__x000a_: symbol can be used for not available data." sqref="BF96">
      <formula1>OR(ISNUMBER(BF96),BF96=":")</formula1>
    </dataValidation>
    <dataValidation type="custom" allowBlank="1" showInputMessage="1" showErrorMessage="1" errorTitle="Wrong data input" error="Data entry is limited to numbers._x000d__x000a_: symbol can be used for not available data." sqref="BF98">
      <formula1>OR(ISNUMBER(BF98),BF98=":")</formula1>
    </dataValidation>
    <dataValidation type="custom" allowBlank="1" showInputMessage="1" showErrorMessage="1" errorTitle="Wrong data input" error="Data entry is limited to numbers._x000d__x000a_: symbol can be used for not available data." sqref="BF105">
      <formula1>OR(ISNUMBER(BF105),BF105=":")</formula1>
    </dataValidation>
    <dataValidation type="custom" allowBlank="1" showInputMessage="1" showErrorMessage="1" errorTitle="Wrong data input" error="Data entry is limited to numbers._x000d__x000a_: symbol can be used for not available data." sqref="BH96">
      <formula1>OR(ISNUMBER(BH96),BH96=":")</formula1>
    </dataValidation>
    <dataValidation type="custom" allowBlank="1" showInputMessage="1" showErrorMessage="1" errorTitle="Wrong data input" error="Data entry is limited to numbers._x000d__x000a_: symbol can be used for not available data." sqref="BH98">
      <formula1>OR(ISNUMBER(BH98),BH98=":")</formula1>
    </dataValidation>
    <dataValidation type="custom" allowBlank="1" showInputMessage="1" showErrorMessage="1" errorTitle="Wrong data input" error="Data entry is limited to numbers._x000d__x000a_: symbol can be used for not available data." sqref="BH105">
      <formula1>OR(ISNUMBER(BH105),BH105=":")</formula1>
    </dataValidation>
    <dataValidation type="custom" allowBlank="1" showInputMessage="1" showErrorMessage="1" errorTitle="Wrong data input" error="Data entry is limited to numbers._x000d__x000a_: symbol can be used for not available data." sqref="BJ96">
      <formula1>OR(ISNUMBER(BJ96),BJ96=":")</formula1>
    </dataValidation>
    <dataValidation type="custom" allowBlank="1" showInputMessage="1" showErrorMessage="1" errorTitle="Wrong data input" error="Data entry is limited to numbers._x000d__x000a_: symbol can be used for not available data." sqref="BJ98">
      <formula1>OR(ISNUMBER(BJ98),BJ98=":")</formula1>
    </dataValidation>
    <dataValidation type="custom" allowBlank="1" showInputMessage="1" showErrorMessage="1" errorTitle="Wrong data input" error="Data entry is limited to numbers._x000d__x000a_: symbol can be used for not available data." sqref="BJ105">
      <formula1>OR(ISNUMBER(BJ105),BJ105=":")</formula1>
    </dataValidation>
  </dataValidations>
  <printOptions headings="1" gridLines="1"/>
  <pageMargins left="0.2" right="0.39370078740157499" top="0.17" bottom="0.47" header="0" footer="0"/>
  <pageSetup paperSize="9" scale="60" fitToHeight="3" pageOrder="overThenDown" orientation="portrait" r:id="rId1"/>
  <headerFooter alignWithMargins="0">
    <oddFooter>&amp;L&amp;A&amp;C&amp;P&amp;R&amp;F</oddFooter>
  </headerFooter>
  <rowBreaks count="1" manualBreakCount="1">
    <brk id="94" min="1"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855041" r:id="rId4" name="Button 1">
              <controlPr defaultSize="0" print="0" autoFill="0" autoPict="0" macro="[0]!CheckThisSheet">
                <anchor moveWithCells="1" sizeWithCells="1">
                  <from>
                    <xdr:col>4</xdr:col>
                    <xdr:colOff>3105150</xdr:colOff>
                    <xdr:row>1</xdr:row>
                    <xdr:rowOff>76200</xdr:rowOff>
                  </from>
                  <to>
                    <xdr:col>4</xdr:col>
                    <xdr:colOff>3810000</xdr:colOff>
                    <xdr:row>2</xdr:row>
                    <xdr:rowOff>304800</xdr:rowOff>
                  </to>
                </anchor>
              </controlPr>
            </control>
          </mc:Choice>
        </mc:AlternateContent>
        <mc:AlternateContent xmlns:mc="http://schemas.openxmlformats.org/markup-compatibility/2006">
          <mc:Choice Requires="x14">
            <control shapeId="855042" r:id="rId5" name="Button 2">
              <controlPr defaultSize="0" print="0" autoFill="0" autoPict="0" macro="[0]!Interface.SetPinkColor">
                <anchor moveWithCells="1" sizeWithCells="1">
                  <from>
                    <xdr:col>4</xdr:col>
                    <xdr:colOff>2914650</xdr:colOff>
                    <xdr:row>3</xdr:row>
                    <xdr:rowOff>76200</xdr:rowOff>
                  </from>
                  <to>
                    <xdr:col>4</xdr:col>
                    <xdr:colOff>3162300</xdr:colOff>
                    <xdr:row>3</xdr:row>
                    <xdr:rowOff>323850</xdr:rowOff>
                  </to>
                </anchor>
              </controlPr>
            </control>
          </mc:Choice>
        </mc:AlternateContent>
        <mc:AlternateContent xmlns:mc="http://schemas.openxmlformats.org/markup-compatibility/2006">
          <mc:Choice Requires="x14">
            <control shapeId="855043" r:id="rId6" name="Button 3">
              <controlPr defaultSize="0" print="0" autoFill="0" autoPict="0" macro="[0]!Interface.SetGreyColor">
                <anchor moveWithCells="1" sizeWithCells="1">
                  <from>
                    <xdr:col>4</xdr:col>
                    <xdr:colOff>3257550</xdr:colOff>
                    <xdr:row>3</xdr:row>
                    <xdr:rowOff>76200</xdr:rowOff>
                  </from>
                  <to>
                    <xdr:col>4</xdr:col>
                    <xdr:colOff>3505200</xdr:colOff>
                    <xdr:row>3</xdr:row>
                    <xdr:rowOff>323850</xdr:rowOff>
                  </to>
                </anchor>
              </controlPr>
            </control>
          </mc:Choice>
        </mc:AlternateContent>
        <mc:AlternateContent xmlns:mc="http://schemas.openxmlformats.org/markup-compatibility/2006">
          <mc:Choice Requires="x14">
            <control shapeId="855044" r:id="rId7" name="Button 4">
              <controlPr defaultSize="0" print="0" autoFill="0" autoPict="0" macro="[0]!Interface.SetBlankColor">
                <anchor moveWithCells="1" sizeWithCells="1">
                  <from>
                    <xdr:col>4</xdr:col>
                    <xdr:colOff>3600450</xdr:colOff>
                    <xdr:row>3</xdr:row>
                    <xdr:rowOff>66675</xdr:rowOff>
                  </from>
                  <to>
                    <xdr:col>4</xdr:col>
                    <xdr:colOff>3838575</xdr:colOff>
                    <xdr:row>3</xdr:row>
                    <xdr:rowOff>323850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CHECK">
    <tabColor theme="4" tint="-0.499984740745262"/>
  </sheetPr>
  <dimension ref="A1:G1"/>
  <sheetViews>
    <sheetView zoomScale="85" zoomScaleNormal="85" workbookViewId="0">
      <selection sqref="A1:XFD1"/>
    </sheetView>
  </sheetViews>
  <sheetFormatPr defaultRowHeight="12.75"/>
  <cols>
    <col min="1" max="1" width="14" style="17" customWidth="1"/>
    <col min="2" max="2" width="35.28515625" style="17" customWidth="1"/>
    <col min="3" max="3" width="18" style="17" bestFit="1" customWidth="1"/>
    <col min="4" max="4" width="89" style="21" customWidth="1"/>
  </cols>
  <sheetData>
    <row r="1" spans="1:7">
      <c r="A1" s="16" t="s">
        <v>125</v>
      </c>
      <c r="B1" s="16" t="s">
        <v>127</v>
      </c>
      <c r="C1" s="16" t="s">
        <v>126</v>
      </c>
      <c r="D1" s="20" t="s">
        <v>348</v>
      </c>
      <c r="E1" s="18" t="s">
        <v>105</v>
      </c>
      <c r="F1" s="19"/>
      <c r="G1" s="19"/>
    </row>
  </sheetData>
  <phoneticPr fontId="55"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15"/>
  <sheetViews>
    <sheetView workbookViewId="0">
      <selection activeCell="A40" sqref="A40"/>
    </sheetView>
  </sheetViews>
  <sheetFormatPr defaultColWidth="9.28515625" defaultRowHeight="12.75"/>
  <cols>
    <col min="1" max="1" width="18.7109375" customWidth="1"/>
    <col min="2" max="2" width="26" customWidth="1"/>
  </cols>
  <sheetData>
    <row r="1" spans="1:2">
      <c r="A1" s="63" t="s">
        <v>663</v>
      </c>
      <c r="B1" s="63" t="s">
        <v>662</v>
      </c>
    </row>
    <row r="2" spans="1:2">
      <c r="A2" s="63" t="s">
        <v>192</v>
      </c>
      <c r="B2" s="63" t="s">
        <v>661</v>
      </c>
    </row>
    <row r="3" spans="1:2">
      <c r="A3" s="63" t="s">
        <v>328</v>
      </c>
      <c r="B3" s="63" t="s">
        <v>661</v>
      </c>
    </row>
    <row r="4" spans="1:2">
      <c r="A4" s="63" t="s">
        <v>183</v>
      </c>
      <c r="B4" s="63" t="s">
        <v>661</v>
      </c>
    </row>
    <row r="5" spans="1:2">
      <c r="A5" s="63" t="s">
        <v>184</v>
      </c>
      <c r="B5" s="63" t="s">
        <v>661</v>
      </c>
    </row>
    <row r="6" spans="1:2">
      <c r="A6" s="63" t="s">
        <v>117</v>
      </c>
      <c r="B6" s="63" t="s">
        <v>661</v>
      </c>
    </row>
    <row r="7" spans="1:2">
      <c r="A7" s="63" t="s">
        <v>118</v>
      </c>
      <c r="B7" s="63" t="s">
        <v>661</v>
      </c>
    </row>
    <row r="8" spans="1:2">
      <c r="A8" s="63" t="s">
        <v>647</v>
      </c>
      <c r="B8" s="63" t="s">
        <v>661</v>
      </c>
    </row>
    <row r="9" spans="1:2">
      <c r="A9" s="63" t="s">
        <v>185</v>
      </c>
      <c r="B9" s="63" t="s">
        <v>661</v>
      </c>
    </row>
    <row r="10" spans="1:2">
      <c r="A10" s="63" t="s">
        <v>187</v>
      </c>
      <c r="B10" s="63" t="s">
        <v>661</v>
      </c>
    </row>
    <row r="11" spans="1:2">
      <c r="A11" s="63" t="s">
        <v>188</v>
      </c>
      <c r="B11" s="63" t="s">
        <v>661</v>
      </c>
    </row>
    <row r="12" spans="1:2">
      <c r="A12" s="63" t="s">
        <v>174</v>
      </c>
      <c r="B12" s="63" t="s">
        <v>661</v>
      </c>
    </row>
    <row r="13" spans="1:2">
      <c r="A13" s="63" t="s">
        <v>189</v>
      </c>
      <c r="B13" s="63" t="s">
        <v>661</v>
      </c>
    </row>
    <row r="14" spans="1:2">
      <c r="A14" s="63" t="s">
        <v>190</v>
      </c>
      <c r="B14" s="63" t="s">
        <v>661</v>
      </c>
    </row>
    <row r="15" spans="1:2">
      <c r="A15" s="63" t="s">
        <v>32</v>
      </c>
      <c r="B15" s="63" t="s">
        <v>661</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22"/>
  <sheetViews>
    <sheetView workbookViewId="0">
      <selection activeCell="F33" sqref="F33"/>
    </sheetView>
  </sheetViews>
  <sheetFormatPr defaultColWidth="9.28515625" defaultRowHeight="12.75"/>
  <cols>
    <col min="1" max="1" width="19.5703125" customWidth="1"/>
    <col min="3" max="3" width="10.42578125" customWidth="1"/>
    <col min="4" max="4" width="9.28515625" style="176"/>
    <col min="6" max="6" width="27.28515625" customWidth="1"/>
    <col min="7" max="7" width="11.42578125" customWidth="1"/>
  </cols>
  <sheetData>
    <row r="1" spans="1:7" ht="15">
      <c r="A1" s="178" t="s">
        <v>727</v>
      </c>
      <c r="B1" s="178" t="s">
        <v>179</v>
      </c>
      <c r="C1" s="178" t="s">
        <v>726</v>
      </c>
      <c r="D1" s="186" t="s">
        <v>725</v>
      </c>
      <c r="E1" s="179"/>
      <c r="F1" s="178" t="s">
        <v>724</v>
      </c>
      <c r="G1" s="185" t="s">
        <v>723</v>
      </c>
    </row>
    <row r="2" spans="1:7" ht="15">
      <c r="A2" s="182" t="s">
        <v>722</v>
      </c>
      <c r="B2" s="182" t="s">
        <v>670</v>
      </c>
      <c r="C2" s="182" t="s">
        <v>711</v>
      </c>
      <c r="D2" s="181" t="s">
        <v>64</v>
      </c>
      <c r="E2" s="179"/>
      <c r="F2" s="184" t="s">
        <v>721</v>
      </c>
      <c r="G2" s="185" t="s">
        <v>720</v>
      </c>
    </row>
    <row r="3" spans="1:7" ht="15">
      <c r="A3" s="182" t="s">
        <v>719</v>
      </c>
      <c r="B3" s="182" t="s">
        <v>670</v>
      </c>
      <c r="C3" s="182" t="s">
        <v>669</v>
      </c>
      <c r="D3" s="181" t="s">
        <v>718</v>
      </c>
      <c r="E3" s="179"/>
      <c r="F3" s="178" t="s">
        <v>717</v>
      </c>
      <c r="G3" s="183" t="s">
        <v>716</v>
      </c>
    </row>
    <row r="4" spans="1:7" ht="15">
      <c r="A4" s="179" t="s">
        <v>715</v>
      </c>
      <c r="B4" s="179" t="s">
        <v>670</v>
      </c>
      <c r="C4" s="179" t="s">
        <v>669</v>
      </c>
      <c r="D4" s="180" t="s">
        <v>714</v>
      </c>
      <c r="E4" s="179"/>
      <c r="F4" s="184" t="s">
        <v>713</v>
      </c>
      <c r="G4" s="185" t="s">
        <v>704</v>
      </c>
    </row>
    <row r="5" spans="1:7" ht="15" customHeight="1">
      <c r="A5" s="182" t="s">
        <v>712</v>
      </c>
      <c r="B5" s="182" t="s">
        <v>670</v>
      </c>
      <c r="C5" s="182" t="s">
        <v>711</v>
      </c>
      <c r="D5" s="181" t="s">
        <v>710</v>
      </c>
      <c r="E5" s="179"/>
      <c r="F5" s="178" t="s">
        <v>709</v>
      </c>
      <c r="G5" s="177" t="s">
        <v>708</v>
      </c>
    </row>
    <row r="6" spans="1:7" ht="15">
      <c r="A6" s="179" t="s">
        <v>707</v>
      </c>
      <c r="B6" s="179" t="s">
        <v>670</v>
      </c>
      <c r="C6" s="179" t="s">
        <v>669</v>
      </c>
      <c r="D6" s="180" t="s">
        <v>706</v>
      </c>
      <c r="E6" s="179"/>
      <c r="F6" s="178" t="s">
        <v>705</v>
      </c>
      <c r="G6" s="185" t="s">
        <v>704</v>
      </c>
    </row>
    <row r="7" spans="1:7" ht="15">
      <c r="A7" s="179" t="s">
        <v>703</v>
      </c>
      <c r="B7" s="179" t="s">
        <v>670</v>
      </c>
      <c r="C7" s="179" t="s">
        <v>698</v>
      </c>
      <c r="D7" s="181" t="s">
        <v>702</v>
      </c>
      <c r="E7" s="179"/>
      <c r="F7" s="178" t="s">
        <v>701</v>
      </c>
      <c r="G7" s="177" t="s">
        <v>700</v>
      </c>
    </row>
    <row r="8" spans="1:7" ht="15">
      <c r="A8" s="182" t="s">
        <v>699</v>
      </c>
      <c r="B8" s="179" t="s">
        <v>670</v>
      </c>
      <c r="C8" s="179" t="s">
        <v>698</v>
      </c>
      <c r="D8" s="181" t="s">
        <v>697</v>
      </c>
      <c r="E8" s="179"/>
      <c r="F8" s="184" t="s">
        <v>696</v>
      </c>
      <c r="G8" s="183" t="s">
        <v>695</v>
      </c>
    </row>
    <row r="9" spans="1:7" ht="15">
      <c r="A9" s="179" t="s">
        <v>694</v>
      </c>
      <c r="B9" s="179" t="s">
        <v>670</v>
      </c>
      <c r="C9" s="179" t="s">
        <v>669</v>
      </c>
      <c r="D9" s="181" t="s">
        <v>693</v>
      </c>
      <c r="E9" s="179"/>
      <c r="F9" s="178"/>
      <c r="G9" s="177"/>
    </row>
    <row r="10" spans="1:7" ht="15">
      <c r="A10" s="179" t="s">
        <v>692</v>
      </c>
      <c r="B10" s="179" t="s">
        <v>670</v>
      </c>
      <c r="C10" s="179" t="s">
        <v>669</v>
      </c>
      <c r="D10" s="181" t="s">
        <v>691</v>
      </c>
      <c r="E10" s="179"/>
      <c r="F10" s="178"/>
      <c r="G10" s="177"/>
    </row>
    <row r="11" spans="1:7" ht="15">
      <c r="A11" s="179" t="s">
        <v>690</v>
      </c>
      <c r="B11" s="179" t="s">
        <v>670</v>
      </c>
      <c r="C11" s="179" t="s">
        <v>669</v>
      </c>
      <c r="D11" s="181" t="s">
        <v>689</v>
      </c>
      <c r="E11" s="179"/>
      <c r="F11" s="178"/>
      <c r="G11" s="177"/>
    </row>
    <row r="12" spans="1:7" ht="15">
      <c r="A12" s="179" t="s">
        <v>688</v>
      </c>
      <c r="B12" s="179" t="s">
        <v>670</v>
      </c>
      <c r="C12" s="179" t="s">
        <v>669</v>
      </c>
      <c r="D12" s="181" t="s">
        <v>687</v>
      </c>
      <c r="E12" s="179"/>
      <c r="F12" s="178"/>
      <c r="G12" s="177"/>
    </row>
    <row r="13" spans="1:7" ht="15">
      <c r="A13" s="179" t="s">
        <v>686</v>
      </c>
      <c r="B13" s="179" t="s">
        <v>670</v>
      </c>
      <c r="C13" s="179" t="s">
        <v>669</v>
      </c>
      <c r="D13" s="181" t="s">
        <v>685</v>
      </c>
      <c r="E13" s="179"/>
      <c r="F13" s="178"/>
      <c r="G13" s="177"/>
    </row>
    <row r="14" spans="1:7" ht="15">
      <c r="A14" s="182" t="s">
        <v>684</v>
      </c>
      <c r="B14" s="182" t="s">
        <v>670</v>
      </c>
      <c r="C14" s="182" t="s">
        <v>683</v>
      </c>
      <c r="D14" s="181" t="s">
        <v>682</v>
      </c>
      <c r="E14" s="179"/>
      <c r="F14" s="178"/>
      <c r="G14" s="177"/>
    </row>
    <row r="15" spans="1:7" ht="15">
      <c r="A15" s="182" t="s">
        <v>681</v>
      </c>
      <c r="B15" s="179" t="s">
        <v>666</v>
      </c>
      <c r="C15" s="179" t="s">
        <v>665</v>
      </c>
      <c r="D15" s="181" t="s">
        <v>680</v>
      </c>
      <c r="E15" s="179"/>
      <c r="F15" s="178"/>
      <c r="G15" s="177"/>
    </row>
    <row r="16" spans="1:7" ht="15">
      <c r="A16" s="182" t="s">
        <v>679</v>
      </c>
      <c r="B16" s="179" t="s">
        <v>666</v>
      </c>
      <c r="C16" s="179" t="s">
        <v>665</v>
      </c>
      <c r="D16" s="181" t="s">
        <v>678</v>
      </c>
      <c r="E16" s="179"/>
      <c r="F16" s="178"/>
      <c r="G16" s="177"/>
    </row>
    <row r="17" spans="1:7" ht="15">
      <c r="A17" s="182" t="s">
        <v>677</v>
      </c>
      <c r="B17" s="179" t="s">
        <v>666</v>
      </c>
      <c r="C17" s="179" t="s">
        <v>665</v>
      </c>
      <c r="D17" s="181" t="s">
        <v>676</v>
      </c>
      <c r="E17" s="179"/>
      <c r="F17" s="178"/>
      <c r="G17" s="177"/>
    </row>
    <row r="18" spans="1:7" ht="15">
      <c r="A18" s="182" t="s">
        <v>675</v>
      </c>
      <c r="B18" s="179" t="s">
        <v>666</v>
      </c>
      <c r="C18" s="179" t="s">
        <v>665</v>
      </c>
      <c r="D18" s="181" t="s">
        <v>674</v>
      </c>
      <c r="E18" s="179"/>
      <c r="F18" s="178"/>
      <c r="G18" s="177"/>
    </row>
    <row r="19" spans="1:7" ht="15">
      <c r="A19" s="182" t="s">
        <v>673</v>
      </c>
      <c r="B19" s="179" t="s">
        <v>666</v>
      </c>
      <c r="C19" s="179" t="s">
        <v>665</v>
      </c>
      <c r="D19" s="181" t="s">
        <v>672</v>
      </c>
      <c r="E19" s="179"/>
      <c r="F19" s="178"/>
      <c r="G19" s="177"/>
    </row>
    <row r="20" spans="1:7" ht="15">
      <c r="A20" s="179" t="s">
        <v>671</v>
      </c>
      <c r="B20" s="179" t="s">
        <v>670</v>
      </c>
      <c r="C20" s="179" t="s">
        <v>669</v>
      </c>
      <c r="D20" s="181" t="s">
        <v>668</v>
      </c>
      <c r="E20" s="179"/>
      <c r="F20" s="178"/>
      <c r="G20" s="177"/>
    </row>
    <row r="21" spans="1:7" ht="15">
      <c r="A21" s="182" t="s">
        <v>667</v>
      </c>
      <c r="B21" s="179" t="s">
        <v>666</v>
      </c>
      <c r="C21" s="179" t="s">
        <v>665</v>
      </c>
      <c r="D21" s="181" t="s">
        <v>664</v>
      </c>
      <c r="E21" s="179"/>
      <c r="F21" s="178"/>
      <c r="G21" s="177"/>
    </row>
    <row r="22" spans="1:7">
      <c r="A22" s="179"/>
      <c r="B22" s="179"/>
      <c r="C22" s="179"/>
      <c r="D22" s="180"/>
      <c r="E22" s="179"/>
      <c r="F22" s="178"/>
      <c r="G22" s="177"/>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C114"/>
  <sheetViews>
    <sheetView workbookViewId="0">
      <selection activeCell="A2" sqref="A2"/>
    </sheetView>
  </sheetViews>
  <sheetFormatPr defaultColWidth="9.28515625" defaultRowHeight="12.75"/>
  <cols>
    <col min="1" max="1" width="9.5703125" customWidth="1"/>
    <col min="2" max="2" width="24.5703125" customWidth="1"/>
    <col min="3" max="3" width="177.28515625" customWidth="1"/>
  </cols>
  <sheetData>
    <row r="1" spans="1:3">
      <c r="A1" t="s">
        <v>735</v>
      </c>
      <c r="B1" t="s">
        <v>734</v>
      </c>
      <c r="C1" t="s">
        <v>733</v>
      </c>
    </row>
    <row r="2" spans="1:3">
      <c r="A2" s="63" t="s">
        <v>732</v>
      </c>
      <c r="B2" s="63" t="s">
        <v>681</v>
      </c>
      <c r="C2" s="63" t="s">
        <v>148</v>
      </c>
    </row>
    <row r="3" spans="1:3">
      <c r="A3" s="63" t="s">
        <v>731</v>
      </c>
      <c r="B3" s="63" t="s">
        <v>681</v>
      </c>
      <c r="C3" s="63" t="s">
        <v>68</v>
      </c>
    </row>
    <row r="4" spans="1:3">
      <c r="A4" s="63" t="s">
        <v>730</v>
      </c>
      <c r="B4" s="63" t="s">
        <v>681</v>
      </c>
      <c r="C4" s="63" t="s">
        <v>330</v>
      </c>
    </row>
    <row r="5" spans="1:3">
      <c r="A5" s="63" t="s">
        <v>732</v>
      </c>
      <c r="B5" s="63" t="s">
        <v>679</v>
      </c>
      <c r="C5" s="63" t="s">
        <v>148</v>
      </c>
    </row>
    <row r="6" spans="1:3">
      <c r="A6" s="63" t="s">
        <v>731</v>
      </c>
      <c r="B6" s="63" t="s">
        <v>679</v>
      </c>
      <c r="C6" s="63" t="s">
        <v>68</v>
      </c>
    </row>
    <row r="7" spans="1:3">
      <c r="A7" s="63" t="s">
        <v>730</v>
      </c>
      <c r="B7" s="63" t="s">
        <v>679</v>
      </c>
      <c r="C7" s="63" t="s">
        <v>330</v>
      </c>
    </row>
    <row r="8" spans="1:3">
      <c r="A8" s="63" t="s">
        <v>732</v>
      </c>
      <c r="B8" s="63" t="s">
        <v>677</v>
      </c>
      <c r="C8" s="63" t="s">
        <v>148</v>
      </c>
    </row>
    <row r="9" spans="1:3">
      <c r="A9" s="63" t="s">
        <v>731</v>
      </c>
      <c r="B9" s="63" t="s">
        <v>677</v>
      </c>
      <c r="C9" s="63" t="s">
        <v>68</v>
      </c>
    </row>
    <row r="10" spans="1:3">
      <c r="A10" s="63" t="s">
        <v>730</v>
      </c>
      <c r="B10" s="63" t="s">
        <v>677</v>
      </c>
      <c r="C10" s="63" t="s">
        <v>330</v>
      </c>
    </row>
    <row r="11" spans="1:3">
      <c r="A11" s="63" t="s">
        <v>732</v>
      </c>
      <c r="B11" s="63" t="s">
        <v>675</v>
      </c>
      <c r="C11" s="63" t="s">
        <v>148</v>
      </c>
    </row>
    <row r="12" spans="1:3">
      <c r="A12" s="63" t="s">
        <v>731</v>
      </c>
      <c r="B12" s="63" t="s">
        <v>675</v>
      </c>
      <c r="C12" s="63" t="s">
        <v>68</v>
      </c>
    </row>
    <row r="13" spans="1:3">
      <c r="A13" s="63" t="s">
        <v>730</v>
      </c>
      <c r="B13" s="63" t="s">
        <v>675</v>
      </c>
      <c r="C13" s="63" t="s">
        <v>330</v>
      </c>
    </row>
    <row r="14" spans="1:3">
      <c r="A14" s="63" t="s">
        <v>729</v>
      </c>
      <c r="B14" s="63" t="s">
        <v>673</v>
      </c>
      <c r="C14" s="63" t="s">
        <v>65</v>
      </c>
    </row>
    <row r="15" spans="1:3">
      <c r="A15" s="63" t="s">
        <v>728</v>
      </c>
      <c r="B15" s="63" t="s">
        <v>673</v>
      </c>
      <c r="C15" s="63" t="s">
        <v>59</v>
      </c>
    </row>
    <row r="16" spans="1:3">
      <c r="A16">
        <v>1</v>
      </c>
      <c r="B16" s="63" t="s">
        <v>667</v>
      </c>
      <c r="C16" t="str">
        <f>IF(ISBLANK(footnote_list!D17),"",footnote_list!D17)</f>
        <v>The domestic (and also international) air transport sector is negligible in the national emissions inventory, fluctuations were caused by the quantity of fuel sold at the airports in Slovakia. This is influenced by the prices of fuels in the international competition and market. Data are based on the EUROCONTROL database.</v>
      </c>
    </row>
    <row r="17" spans="1:3">
      <c r="A17">
        <v>2</v>
      </c>
      <c r="B17" s="63" t="s">
        <v>667</v>
      </c>
      <c r="C17" t="str">
        <f>IF(ISBLANK(footnote_list!D18),"",footnote_list!D18)</f>
        <v>Domestic and international navigation and aviation fluctuate due to changes in fuel prices in Slovakia and neighbouring countries.</v>
      </c>
    </row>
    <row r="18" spans="1:3">
      <c r="A18">
        <v>3</v>
      </c>
      <c r="B18" s="63" t="s">
        <v>667</v>
      </c>
      <c r="C18" t="str">
        <f>IF(ISBLANK(footnote_list!D19),"",footnote_list!D19)</f>
        <v>Consumption of biomass is fluctuating due to price policy, new legislation after the year 2000 (influence of the EU ETS, combustion in energy and industry) and new targets in transport use of biofuels (after the year 2007).</v>
      </c>
    </row>
    <row r="19" spans="1:3">
      <c r="A19">
        <v>4</v>
      </c>
      <c r="B19" s="63" t="s">
        <v>667</v>
      </c>
      <c r="C19" t="str">
        <f>IF(ISBLANK(footnote_list!D20),"",footnote_list!D20)</f>
        <v>Increasing natural gas and electricity prices for households led to a change in the heating media used in households to wood or wooden pellets (biomass). Changes in the amount of biomass (wood) burned in HH/produced emissions are related to climatic conditions in particular years.</v>
      </c>
    </row>
    <row r="20" spans="1:3">
      <c r="A20">
        <v>5</v>
      </c>
      <c r="B20" s="63" t="s">
        <v>667</v>
      </c>
      <c r="C20" t="str">
        <f>IF(ISBLANK(footnote_list!D21),"",footnote_list!D21)</f>
        <v xml:space="preserve">Investments into denitrification units in the chemical industry in Slovakia led to decreasing in N2O emissions. </v>
      </c>
    </row>
    <row r="21" spans="1:3">
      <c r="A21">
        <v>6</v>
      </c>
      <c r="B21" s="63" t="s">
        <v>667</v>
      </c>
      <c r="C21" t="str">
        <f>IF(ISBLANK(footnote_list!D22),"",footnote_list!D22)</f>
        <v>The emission trend in F-gases is not consistent due to the special methodology of phase-out, storage and stock.</v>
      </c>
    </row>
    <row r="22" spans="1:3">
      <c r="A22">
        <v>7</v>
      </c>
      <c r="B22" s="63" t="s">
        <v>667</v>
      </c>
      <c r="C22" t="str">
        <f>IF(ISBLANK(footnote_list!D23),"",footnote_list!D23)</f>
        <v>Significant decrease in diesel oil consumption in passenger cars.</v>
      </c>
    </row>
    <row r="23" spans="1:3">
      <c r="A23">
        <v>8</v>
      </c>
      <c r="B23" s="63" t="s">
        <v>667</v>
      </c>
      <c r="C23" t="str">
        <f>IF(ISBLANK(footnote_list!D24),"",footnote_list!D24)</f>
        <v>Car-scrapping bonuses and subsidies on new vehicles led to an increase in the number of passenger cars.</v>
      </c>
    </row>
    <row r="24" spans="1:3">
      <c r="A24">
        <v>9</v>
      </c>
      <c r="B24" s="63" t="s">
        <v>667</v>
      </c>
      <c r="C24" t="str">
        <f>IF(ISBLANK(footnote_list!D25),"",footnote_list!D25)</f>
        <v>A higher amount of emissions is connected to higher production in a given NACE category in particular years. The emissions trend is reflecting the production trend for the given NACE category in the Supply and Use tables.</v>
      </c>
    </row>
    <row r="25" spans="1:3">
      <c r="A25">
        <v>10</v>
      </c>
      <c r="B25" s="63" t="s">
        <v>667</v>
      </c>
      <c r="C25" t="str">
        <f>IF(ISBLANK(footnote_list!D26),"",footnote_list!D26)</f>
        <v>The decrease in emissions was caused by the reduction of brown coal combustion (for heat production) in households.</v>
      </c>
    </row>
    <row r="26" spans="1:3">
      <c r="A26">
        <v>11</v>
      </c>
      <c r="B26" s="63" t="s">
        <v>667</v>
      </c>
      <c r="C26" t="str">
        <f>IF(ISBLANK(footnote_list!D27),"",footnote_list!D27)</f>
        <v>An increase in emissions was related to higher production of heat and electricity in the category.</v>
      </c>
    </row>
    <row r="27" spans="1:3">
      <c r="A27">
        <v>12</v>
      </c>
      <c r="B27" s="63" t="s">
        <v>667</v>
      </c>
      <c r="C27" t="str">
        <f>IF(ISBLANK(footnote_list!D28),"",footnote_list!D28)</f>
        <v>The new source of air pollution was included in the waste management category (NACE 38).</v>
      </c>
    </row>
    <row r="28" spans="1:3">
      <c r="A28">
        <v>13</v>
      </c>
      <c r="B28" s="63" t="s">
        <v>667</v>
      </c>
      <c r="C28" t="str">
        <f>IF(ISBLANK(footnote_list!D29),"",footnote_list!D29)</f>
        <v>The strong peak of SOx emission in 2015 was caused by a single source (Power Plant), which used the last year of legal exception for non-ecologized combustion blocks during the refurbishment, where no emission limit was applied. In addition, the amount of combusted coal was two times higher than in the previous year 2014. The legal exception was terminated by the end of 2015. In the following year 2016, no legal exception could be applied and recorded emissions were significantly lower.</v>
      </c>
    </row>
    <row r="29" spans="1:3">
      <c r="A29">
        <v>14</v>
      </c>
      <c r="B29" s="63" t="s">
        <v>667</v>
      </c>
      <c r="C29" t="str">
        <f>IF(ISBLANK(footnote_list!D30),"",footnote_list!D30)</f>
        <v>The decrease in emissions in 2018 and 2019 was caused by the gradual suppression of mining and subsequent combustion of Slovak brown coal in the Nováky Power Plant.</v>
      </c>
    </row>
    <row r="30" spans="1:3">
      <c r="A30">
        <v>15</v>
      </c>
      <c r="B30" s="63" t="s">
        <v>667</v>
      </c>
      <c r="C30" t="str">
        <f>IF(ISBLANK(footnote_list!D31),"",footnote_list!D31)</f>
        <v>The increase in emissions was caused by higher consumption of fuel wood for heating in households.</v>
      </c>
    </row>
    <row r="31" spans="1:3">
      <c r="A31">
        <v>16</v>
      </c>
      <c r="B31" s="63" t="s">
        <v>667</v>
      </c>
      <c r="C31" t="str">
        <f>IF(ISBLANK(footnote_list!D32),"",footnote_list!D32)</f>
        <v xml:space="preserve">The decrease in emissions in 2014 and the subsequent increase in 2015 were caused by climatic conditions in the country. </v>
      </c>
    </row>
    <row r="32" spans="1:3">
      <c r="A32">
        <v>17</v>
      </c>
      <c r="B32" s="63" t="s">
        <v>667</v>
      </c>
      <c r="C32" t="str">
        <f>IF(ISBLANK(footnote_list!D33),"",footnote_list!D33)</f>
        <v>Higher emissions are related to the bigger amount of fuels used in burning processes in the chemical industry in a given year.</v>
      </c>
    </row>
    <row r="33" spans="1:3">
      <c r="A33">
        <v>18</v>
      </c>
      <c r="B33" s="63" t="s">
        <v>667</v>
      </c>
      <c r="C33" t="str">
        <f>IF(ISBLANK(footnote_list!D34),"",footnote_list!D34)</f>
        <v>The reason for the significant decrease in the category in the year 1999 was a gap in the solvents used for degreasing in that year. The reason for the subsequent increase in emissions was the return to the common practice regarding solvent use.</v>
      </c>
    </row>
    <row r="34" spans="1:3">
      <c r="A34">
        <v>19</v>
      </c>
      <c r="B34" s="63" t="s">
        <v>667</v>
      </c>
      <c r="C34" t="str">
        <f>IF(ISBLANK(footnote_list!D35),"",footnote_list!D35)</f>
        <v>The increase in emissions was caused by higher car production.</v>
      </c>
    </row>
    <row r="35" spans="1:3">
      <c r="A35">
        <v>20</v>
      </c>
      <c r="B35" s="63" t="s">
        <v>667</v>
      </c>
      <c r="C35" t="str">
        <f>IF(ISBLANK(footnote_list!D36),"",footnote_list!D36)</f>
        <v>The increase in emissions was caused by higher electronic component production.</v>
      </c>
    </row>
    <row r="36" spans="1:3">
      <c r="A36">
        <v>21</v>
      </c>
      <c r="B36" s="63" t="s">
        <v>667</v>
      </c>
      <c r="C36" t="str">
        <f>IF(ISBLANK(footnote_list!D37),"",footnote_list!D37)</f>
        <v>The reason for an increase in emissions was a reallocation of the source of air pollution (to this NACE category).</v>
      </c>
    </row>
    <row r="37" spans="1:3">
      <c r="A37">
        <v>22</v>
      </c>
      <c r="B37" s="63" t="s">
        <v>667</v>
      </c>
      <c r="C37" t="str">
        <f>IF(ISBLANK(footnote_list!D38),"",footnote_list!D38)</f>
        <v>Fluctuations are related to the usage of biomass by producers of electricity and heat.</v>
      </c>
    </row>
    <row r="38" spans="1:3">
      <c r="A38">
        <v>23</v>
      </c>
      <c r="B38" s="63" t="s">
        <v>667</v>
      </c>
      <c r="C38" t="str">
        <f>IF(ISBLANK(footnote_list!D39),"",footnote_list!D39)</f>
        <v>The decrease in emissions was related to the lower production of iron and steel.</v>
      </c>
    </row>
    <row r="39" spans="1:3">
      <c r="A39">
        <v>24</v>
      </c>
      <c r="B39" s="63" t="s">
        <v>667</v>
      </c>
      <c r="C39" t="str">
        <f>IF(ISBLANK(footnote_list!D40),"",footnote_list!D40)</f>
        <v>Fluctuations in emissions are related to fluctuations in fuel consumption in national and international shipping and aviation.</v>
      </c>
    </row>
    <row r="40" spans="1:3">
      <c r="A40">
        <v>25</v>
      </c>
      <c r="B40" s="63" t="s">
        <v>667</v>
      </c>
      <c r="C40" t="str">
        <f>IF(ISBLANK(footnote_list!D41),"",footnote_list!D41)</f>
        <v>Change in the methodology.</v>
      </c>
    </row>
    <row r="41" spans="1:3">
      <c r="A41">
        <v>26</v>
      </c>
      <c r="B41" s="63" t="s">
        <v>667</v>
      </c>
      <c r="C41" t="str">
        <f>IF(ISBLANK(footnote_list!D42),"",footnote_list!D42)</f>
        <v>International bunkers are influenced by the price policy of neighbouring countries.</v>
      </c>
    </row>
    <row r="42" spans="1:3">
      <c r="A42">
        <v>27</v>
      </c>
      <c r="B42" s="63" t="s">
        <v>667</v>
      </c>
      <c r="C42" t="str">
        <f>IF(ISBLANK(footnote_list!D43),"",footnote_list!D43)</f>
        <v>The decrease in emissions was due to the changes in the vehicle fleet (old cars replaced by new ones) as a result of the car-scrapping program in 2009.</v>
      </c>
    </row>
    <row r="43" spans="1:3">
      <c r="A43">
        <v>28</v>
      </c>
      <c r="B43" s="63" t="s">
        <v>667</v>
      </c>
      <c r="C43" t="str">
        <f>IF(ISBLANK(footnote_list!D44),"",footnote_list!D44)</f>
        <v>The increase in emissions was due to the initiation of burning sewage sludge in the incineration plants.</v>
      </c>
    </row>
    <row r="44" spans="1:3">
      <c r="A44">
        <v>29</v>
      </c>
      <c r="B44" s="63" t="s">
        <v>667</v>
      </c>
      <c r="C44" t="str">
        <f>IF(ISBLANK(footnote_list!D45),"",footnote_list!D45)</f>
        <v>Fluctuation in emissions due to fluctuation in the amount of sewage sludge incinerated.</v>
      </c>
    </row>
    <row r="45" spans="1:3">
      <c r="A45">
        <v>30</v>
      </c>
      <c r="B45" s="63" t="s">
        <v>667</v>
      </c>
      <c r="C45" t="str">
        <f>IF(ISBLANK(footnote_list!D46),"",footnote_list!D46)</f>
        <v>The increase in emissions was due to the more intense construction of highways in the particular year.</v>
      </c>
    </row>
    <row r="46" spans="1:3">
      <c r="A46">
        <v>31</v>
      </c>
      <c r="B46" s="63" t="s">
        <v>667</v>
      </c>
      <c r="C46" t="str">
        <f>IF(ISBLANK(footnote_list!D47),"",footnote_list!D47)</f>
        <v>Due to the increase in prices of petrol and diesel oil, there was a temporary decline in consumption of both of these fuels in 2014. Since the prices of diesel oil grew slower in comparison with petrol oil, there was a change in trend in the transport sector - from using petrol-fuelled vehicles to using diesel-fuelled vehicles.</v>
      </c>
    </row>
    <row r="47" spans="1:3">
      <c r="A47">
        <v>32</v>
      </c>
      <c r="B47" s="63" t="s">
        <v>667</v>
      </c>
      <c r="C47" t="str">
        <f>IF(ISBLANK(footnote_list!D48),"",footnote_list!D48)</f>
        <v>The pandemic of Covid-19 caused a decline in transportation, mainly in passenger transportation</v>
      </c>
    </row>
    <row r="48" spans="1:3">
      <c r="A48">
        <v>33</v>
      </c>
      <c r="B48" s="63" t="s">
        <v>667</v>
      </c>
      <c r="C48" t="str">
        <f>IF(ISBLANK(footnote_list!D49),"",footnote_list!D49)</f>
        <v>Higher usage of petrol in the agriculture sector was reported in national statistics in given year, which resulted in higher production of CO emissions from this sector in that year.</v>
      </c>
    </row>
    <row r="49" spans="1:3">
      <c r="A49">
        <v>34</v>
      </c>
      <c r="B49" s="63" t="s">
        <v>667</v>
      </c>
      <c r="C49" t="str">
        <f>IF(ISBLANK(footnote_list!D50),"",footnote_list!D50)</f>
        <v>The total is calculated based on the emissions reported in the 2021 Proxy Inventory, provided to Eurostat by the EEA.</v>
      </c>
    </row>
    <row r="50" spans="1:3">
      <c r="A50">
        <v>35</v>
      </c>
      <c r="B50" s="63" t="s">
        <v>667</v>
      </c>
      <c r="C50" t="str">
        <f>IF(ISBLANK(footnote_list!D51),"",footnote_list!D51)</f>
        <v>The increase in emissions was caused by the rapid increase in vehicle production from 1998 (the company BAZ Slovakia was taken over by Volkswagen) and the related increase in transportation of produced vehicles.</v>
      </c>
    </row>
    <row r="51" spans="1:3">
      <c r="A51">
        <v>36</v>
      </c>
      <c r="B51" s="63" t="s">
        <v>667</v>
      </c>
      <c r="C51" t="str">
        <f>IF(ISBLANK(footnote_list!D52),"",footnote_list!D52)</f>
        <v>Fluctuation in emissions is due to fluctuation in GVA for given NACE category (the method for estimating the emissions is based on the GVA).</v>
      </c>
    </row>
    <row r="52" spans="1:3">
      <c r="A52">
        <v>37</v>
      </c>
      <c r="B52" s="63" t="s">
        <v>667</v>
      </c>
      <c r="C52" t="str">
        <f>IF(ISBLANK(footnote_list!D53),"",footnote_list!D53)</f>
        <v>Expansion of production in one of the significant companies producing electronics and the related increase in transportation of the produced goods.</v>
      </c>
    </row>
    <row r="53" spans="1:3">
      <c r="A53">
        <v>38</v>
      </c>
      <c r="B53" s="63" t="s">
        <v>667</v>
      </c>
      <c r="C53" t="str">
        <f>IF(ISBLANK(footnote_list!D54),"",footnote_list!D54)</f>
        <v>The increase in emissions was caused by the high intensity in construction in 2007 preceding the subsequent economic crisis.</v>
      </c>
    </row>
    <row r="54" spans="1:3">
      <c r="A54">
        <v>39</v>
      </c>
      <c r="B54" s="63" t="s">
        <v>667</v>
      </c>
      <c r="C54" t="str">
        <f>IF(ISBLANK(footnote_list!D55),"",footnote_list!D55)</f>
        <v>The introduction of the new National Water Supply Strategy caused higher activity in respective NACE categories (NACE E36, E37).</v>
      </c>
    </row>
    <row r="55" spans="1:3">
      <c r="A55">
        <v>40</v>
      </c>
      <c r="B55" s="63" t="s">
        <v>667</v>
      </c>
      <c r="C55" t="str">
        <f>IF(ISBLANK(footnote_list!D56),"",footnote_list!D56)</f>
        <v>After a period of decline that ended in 2013, there was a significant increase in logging (NACE A02). It resulted also in an increase in wood processing (NACE C16).</v>
      </c>
    </row>
    <row r="56" spans="1:3">
      <c r="A56">
        <v>41</v>
      </c>
      <c r="B56" s="63" t="s">
        <v>667</v>
      </c>
      <c r="C56" t="str">
        <f>IF(ISBLANK(footnote_list!D57),"",footnote_list!D57)</f>
        <v>The reason for the increase in emissions is the revival of economic growth after the economic crisis during 2007-2013.</v>
      </c>
    </row>
    <row r="57" spans="1:3">
      <c r="A57">
        <v>42</v>
      </c>
      <c r="B57" s="63" t="s">
        <v>667</v>
      </c>
      <c r="C57" t="str">
        <f>IF(ISBLANK(footnote_list!D58),"",footnote_list!D58)</f>
        <v>The reason for the increase in emissions is a post-pandemic revival of economy.</v>
      </c>
    </row>
    <row r="58" spans="1:3">
      <c r="A58">
        <v>43</v>
      </c>
      <c r="B58" s="63" t="s">
        <v>667</v>
      </c>
      <c r="C58" t="str">
        <f>IF(ISBLANK(footnote_list!D59),"",footnote_list!D59)</f>
        <v>The total is calculated based on the emissions reported in the 2022 Proxy Inventory, provided to Eurostat by the EEA.</v>
      </c>
    </row>
    <row r="59" spans="1:3">
      <c r="A59">
        <v>44</v>
      </c>
      <c r="B59" s="63" t="s">
        <v>667</v>
      </c>
      <c r="C59" t="str">
        <f>IF(ISBLANK(footnote_list!D60),"",footnote_list!D60)</f>
        <v>The increase in emissions was caused by a higher total mass of biomass burned during open forest residues burning.</v>
      </c>
    </row>
    <row r="60" spans="1:3">
      <c r="A60">
        <v>45</v>
      </c>
      <c r="B60" s="63" t="s">
        <v>667</v>
      </c>
      <c r="C60" t="str">
        <f>IF(ISBLANK(footnote_list!D61),"",footnote_list!D61)</f>
        <v>The decrease in emissions was caused by a decline in finalizing the construction of highways and expressways sections.</v>
      </c>
    </row>
    <row r="61" spans="1:3">
      <c r="A61">
        <v>46</v>
      </c>
      <c r="B61" s="63" t="s">
        <v>667</v>
      </c>
      <c r="C61" t="str">
        <f>IF(ISBLANK(footnote_list!D62),"",footnote_list!D62)</f>
        <v>The increase in emissions is due to significantly higher average temperatures throughout the year, which affect the evaporation of NMVOC gasoline from tanks, as well as the rising consumption of gasoline.</v>
      </c>
    </row>
    <row r="62" spans="1:3">
      <c r="A62">
        <v>47</v>
      </c>
      <c r="B62" s="63" t="s">
        <v>667</v>
      </c>
      <c r="C62" t="str">
        <f>IF(ISBLANK(footnote_list!D63),"",footnote_list!D63)</f>
        <v>The increase was caused by a change in the source of calcium carbide production.</v>
      </c>
    </row>
    <row r="63" spans="1:3">
      <c r="A63">
        <v>48</v>
      </c>
      <c r="B63" s="63" t="s">
        <v>667</v>
      </c>
      <c r="C63" t="str">
        <f>IF(ISBLANK(footnote_list!D64),"",footnote_list!D64)</f>
        <v>Total calculated based on the emissions reported in the 2024 Proxy Inventory, provided to Eurostat by the EEA.</v>
      </c>
    </row>
    <row r="64" spans="1:3">
      <c r="A64">
        <v>49</v>
      </c>
      <c r="B64" s="63" t="s">
        <v>667</v>
      </c>
      <c r="C64" t="str">
        <f>IF(ISBLANK(footnote_list!D65),"",footnote_list!D65)</f>
        <v/>
      </c>
    </row>
    <row r="65" spans="1:3">
      <c r="A65">
        <v>50</v>
      </c>
      <c r="B65" s="63" t="s">
        <v>667</v>
      </c>
      <c r="C65" t="str">
        <f>IF(ISBLANK(footnote_list!D66),"",footnote_list!D66)</f>
        <v/>
      </c>
    </row>
    <row r="66" spans="1:3">
      <c r="A66">
        <v>51</v>
      </c>
      <c r="B66" s="63" t="s">
        <v>667</v>
      </c>
      <c r="C66" t="str">
        <f>IF(ISBLANK(footnote_list!D67),"",footnote_list!D67)</f>
        <v/>
      </c>
    </row>
    <row r="67" spans="1:3">
      <c r="A67">
        <v>52</v>
      </c>
      <c r="B67" s="63" t="s">
        <v>667</v>
      </c>
      <c r="C67" t="str">
        <f>IF(ISBLANK(footnote_list!D68),"",footnote_list!D68)</f>
        <v/>
      </c>
    </row>
    <row r="68" spans="1:3">
      <c r="A68">
        <v>53</v>
      </c>
      <c r="B68" s="63" t="s">
        <v>667</v>
      </c>
      <c r="C68" t="str">
        <f>IF(ISBLANK(footnote_list!D69),"",footnote_list!D69)</f>
        <v/>
      </c>
    </row>
    <row r="69" spans="1:3">
      <c r="A69">
        <v>54</v>
      </c>
      <c r="B69" s="63" t="s">
        <v>667</v>
      </c>
      <c r="C69" t="str">
        <f>IF(ISBLANK(footnote_list!D70),"",footnote_list!D70)</f>
        <v/>
      </c>
    </row>
    <row r="70" spans="1:3">
      <c r="A70">
        <v>55</v>
      </c>
      <c r="B70" s="63" t="s">
        <v>667</v>
      </c>
      <c r="C70" t="str">
        <f>IF(ISBLANK(footnote_list!D71),"",footnote_list!D71)</f>
        <v/>
      </c>
    </row>
    <row r="71" spans="1:3">
      <c r="A71">
        <v>56</v>
      </c>
      <c r="B71" s="63" t="s">
        <v>667</v>
      </c>
      <c r="C71" t="str">
        <f>IF(ISBLANK(footnote_list!D72),"",footnote_list!D72)</f>
        <v/>
      </c>
    </row>
    <row r="72" spans="1:3">
      <c r="A72">
        <v>57</v>
      </c>
      <c r="B72" s="63" t="s">
        <v>667</v>
      </c>
      <c r="C72" t="str">
        <f>IF(ISBLANK(footnote_list!D73),"",footnote_list!D73)</f>
        <v/>
      </c>
    </row>
    <row r="73" spans="1:3">
      <c r="A73">
        <v>58</v>
      </c>
      <c r="B73" s="63" t="s">
        <v>667</v>
      </c>
      <c r="C73" t="str">
        <f>IF(ISBLANK(footnote_list!D74),"",footnote_list!D74)</f>
        <v/>
      </c>
    </row>
    <row r="74" spans="1:3">
      <c r="A74">
        <v>59</v>
      </c>
      <c r="B74" s="63" t="s">
        <v>667</v>
      </c>
      <c r="C74" t="str">
        <f>IF(ISBLANK(footnote_list!D75),"",footnote_list!D75)</f>
        <v/>
      </c>
    </row>
    <row r="75" spans="1:3">
      <c r="A75">
        <v>60</v>
      </c>
      <c r="B75" s="63" t="s">
        <v>667</v>
      </c>
      <c r="C75" t="str">
        <f>IF(ISBLANK(footnote_list!D76),"",footnote_list!D76)</f>
        <v/>
      </c>
    </row>
    <row r="76" spans="1:3">
      <c r="A76">
        <v>61</v>
      </c>
      <c r="B76" s="63" t="s">
        <v>667</v>
      </c>
      <c r="C76" t="str">
        <f>IF(ISBLANK(footnote_list!D77),"",footnote_list!D77)</f>
        <v/>
      </c>
    </row>
    <row r="77" spans="1:3">
      <c r="A77">
        <v>62</v>
      </c>
      <c r="B77" s="63" t="s">
        <v>667</v>
      </c>
      <c r="C77" t="str">
        <f>IF(ISBLANK(footnote_list!D78),"",footnote_list!D78)</f>
        <v/>
      </c>
    </row>
    <row r="78" spans="1:3">
      <c r="A78">
        <v>63</v>
      </c>
      <c r="B78" s="63" t="s">
        <v>667</v>
      </c>
      <c r="C78" t="str">
        <f>IF(ISBLANK(footnote_list!D79),"",footnote_list!D79)</f>
        <v/>
      </c>
    </row>
    <row r="79" spans="1:3">
      <c r="A79">
        <v>64</v>
      </c>
      <c r="B79" s="63" t="s">
        <v>667</v>
      </c>
      <c r="C79" t="str">
        <f>IF(ISBLANK(footnote_list!D80),"",footnote_list!D80)</f>
        <v/>
      </c>
    </row>
    <row r="80" spans="1:3">
      <c r="A80">
        <v>65</v>
      </c>
      <c r="B80" s="63" t="s">
        <v>667</v>
      </c>
      <c r="C80" t="str">
        <f>IF(ISBLANK(footnote_list!D81),"",footnote_list!D81)</f>
        <v/>
      </c>
    </row>
    <row r="81" spans="1:3">
      <c r="A81">
        <v>66</v>
      </c>
      <c r="B81" s="63" t="s">
        <v>667</v>
      </c>
      <c r="C81" t="str">
        <f>IF(ISBLANK(footnote_list!D82),"",footnote_list!D82)</f>
        <v/>
      </c>
    </row>
    <row r="82" spans="1:3">
      <c r="A82">
        <v>67</v>
      </c>
      <c r="B82" s="63" t="s">
        <v>667</v>
      </c>
      <c r="C82" t="str">
        <f>IF(ISBLANK(footnote_list!D83),"",footnote_list!D83)</f>
        <v/>
      </c>
    </row>
    <row r="83" spans="1:3">
      <c r="A83">
        <v>68</v>
      </c>
      <c r="B83" s="63" t="s">
        <v>667</v>
      </c>
      <c r="C83" t="str">
        <f>IF(ISBLANK(footnote_list!D84),"",footnote_list!D84)</f>
        <v/>
      </c>
    </row>
    <row r="84" spans="1:3">
      <c r="A84">
        <v>69</v>
      </c>
      <c r="B84" s="63" t="s">
        <v>667</v>
      </c>
      <c r="C84" t="str">
        <f>IF(ISBLANK(footnote_list!D85),"",footnote_list!D85)</f>
        <v/>
      </c>
    </row>
    <row r="85" spans="1:3">
      <c r="A85">
        <v>70</v>
      </c>
      <c r="B85" s="63" t="s">
        <v>667</v>
      </c>
      <c r="C85" t="str">
        <f>IF(ISBLANK(footnote_list!D86),"",footnote_list!D86)</f>
        <v/>
      </c>
    </row>
    <row r="86" spans="1:3">
      <c r="A86">
        <v>71</v>
      </c>
      <c r="B86" s="63" t="s">
        <v>667</v>
      </c>
      <c r="C86" t="str">
        <f>IF(ISBLANK(footnote_list!D87),"",footnote_list!D87)</f>
        <v/>
      </c>
    </row>
    <row r="87" spans="1:3">
      <c r="A87">
        <v>72</v>
      </c>
      <c r="B87" s="63" t="s">
        <v>667</v>
      </c>
      <c r="C87" t="str">
        <f>IF(ISBLANK(footnote_list!D88),"",footnote_list!D88)</f>
        <v/>
      </c>
    </row>
    <row r="88" spans="1:3">
      <c r="A88">
        <v>73</v>
      </c>
      <c r="B88" s="63" t="s">
        <v>667</v>
      </c>
      <c r="C88" t="str">
        <f>IF(ISBLANK(footnote_list!D89),"",footnote_list!D89)</f>
        <v/>
      </c>
    </row>
    <row r="89" spans="1:3">
      <c r="A89">
        <v>74</v>
      </c>
      <c r="B89" s="63" t="s">
        <v>667</v>
      </c>
      <c r="C89" t="str">
        <f>IF(ISBLANK(footnote_list!D90),"",footnote_list!D90)</f>
        <v/>
      </c>
    </row>
    <row r="90" spans="1:3">
      <c r="A90">
        <v>75</v>
      </c>
      <c r="B90" s="63" t="s">
        <v>667</v>
      </c>
      <c r="C90" t="str">
        <f>IF(ISBLANK(footnote_list!D91),"",footnote_list!D91)</f>
        <v/>
      </c>
    </row>
    <row r="91" spans="1:3">
      <c r="A91">
        <v>76</v>
      </c>
      <c r="B91" s="63" t="s">
        <v>667</v>
      </c>
      <c r="C91" t="str">
        <f>IF(ISBLANK(footnote_list!D92),"",footnote_list!D92)</f>
        <v/>
      </c>
    </row>
    <row r="92" spans="1:3">
      <c r="A92">
        <v>77</v>
      </c>
      <c r="B92" s="63" t="s">
        <v>667</v>
      </c>
      <c r="C92" t="str">
        <f>IF(ISBLANK(footnote_list!D93),"",footnote_list!D93)</f>
        <v/>
      </c>
    </row>
    <row r="93" spans="1:3">
      <c r="A93">
        <v>78</v>
      </c>
      <c r="B93" s="63" t="s">
        <v>667</v>
      </c>
      <c r="C93" t="str">
        <f>IF(ISBLANK(footnote_list!D94),"",footnote_list!D94)</f>
        <v/>
      </c>
    </row>
    <row r="94" spans="1:3">
      <c r="A94">
        <v>79</v>
      </c>
      <c r="B94" s="63" t="s">
        <v>667</v>
      </c>
      <c r="C94" t="str">
        <f>IF(ISBLANK(footnote_list!D95),"",footnote_list!D95)</f>
        <v/>
      </c>
    </row>
    <row r="95" spans="1:3">
      <c r="A95">
        <v>80</v>
      </c>
      <c r="B95" s="63" t="s">
        <v>667</v>
      </c>
      <c r="C95" t="str">
        <f>IF(ISBLANK(footnote_list!D96),"",footnote_list!D96)</f>
        <v/>
      </c>
    </row>
    <row r="96" spans="1:3">
      <c r="A96">
        <v>81</v>
      </c>
      <c r="B96" s="63" t="s">
        <v>667</v>
      </c>
      <c r="C96" t="str">
        <f>IF(ISBLANK(footnote_list!D97),"",footnote_list!D97)</f>
        <v/>
      </c>
    </row>
    <row r="97" spans="1:3">
      <c r="A97">
        <v>82</v>
      </c>
      <c r="B97" s="63" t="s">
        <v>667</v>
      </c>
      <c r="C97" t="str">
        <f>IF(ISBLANK(footnote_list!D98),"",footnote_list!D98)</f>
        <v/>
      </c>
    </row>
    <row r="98" spans="1:3">
      <c r="A98">
        <v>83</v>
      </c>
      <c r="B98" s="63" t="s">
        <v>667</v>
      </c>
      <c r="C98" t="str">
        <f>IF(ISBLANK(footnote_list!D99),"",footnote_list!D99)</f>
        <v/>
      </c>
    </row>
    <row r="99" spans="1:3">
      <c r="A99">
        <v>84</v>
      </c>
      <c r="B99" s="63" t="s">
        <v>667</v>
      </c>
      <c r="C99" t="str">
        <f>IF(ISBLANK(footnote_list!D100),"",footnote_list!D100)</f>
        <v/>
      </c>
    </row>
    <row r="100" spans="1:3">
      <c r="A100">
        <v>85</v>
      </c>
      <c r="B100" s="63" t="s">
        <v>667</v>
      </c>
      <c r="C100" t="str">
        <f>IF(ISBLANK(footnote_list!D101),"",footnote_list!D101)</f>
        <v/>
      </c>
    </row>
    <row r="101" spans="1:3">
      <c r="A101">
        <v>86</v>
      </c>
      <c r="B101" s="63" t="s">
        <v>667</v>
      </c>
      <c r="C101" t="str">
        <f>IF(ISBLANK(footnote_list!D102),"",footnote_list!D102)</f>
        <v/>
      </c>
    </row>
    <row r="102" spans="1:3">
      <c r="A102">
        <v>87</v>
      </c>
      <c r="B102" s="63" t="s">
        <v>667</v>
      </c>
      <c r="C102" t="str">
        <f>IF(ISBLANK(footnote_list!D103),"",footnote_list!D103)</f>
        <v/>
      </c>
    </row>
    <row r="103" spans="1:3">
      <c r="A103">
        <v>88</v>
      </c>
      <c r="B103" s="63" t="s">
        <v>667</v>
      </c>
      <c r="C103" t="str">
        <f>IF(ISBLANK(footnote_list!D104),"",footnote_list!D104)</f>
        <v/>
      </c>
    </row>
    <row r="104" spans="1:3">
      <c r="A104">
        <v>89</v>
      </c>
      <c r="B104" s="63" t="s">
        <v>667</v>
      </c>
      <c r="C104" t="str">
        <f>IF(ISBLANK(footnote_list!D105),"",footnote_list!D105)</f>
        <v/>
      </c>
    </row>
    <row r="105" spans="1:3">
      <c r="A105">
        <v>90</v>
      </c>
      <c r="B105" s="63" t="s">
        <v>667</v>
      </c>
      <c r="C105" t="str">
        <f>IF(ISBLANK(footnote_list!D106),"",footnote_list!D106)</f>
        <v/>
      </c>
    </row>
    <row r="106" spans="1:3">
      <c r="A106">
        <v>91</v>
      </c>
      <c r="B106" s="63" t="s">
        <v>667</v>
      </c>
      <c r="C106" t="str">
        <f>IF(ISBLANK(footnote_list!D107),"",footnote_list!D107)</f>
        <v/>
      </c>
    </row>
    <row r="107" spans="1:3">
      <c r="A107">
        <v>92</v>
      </c>
      <c r="B107" s="63" t="s">
        <v>667</v>
      </c>
      <c r="C107" t="str">
        <f>IF(ISBLANK(footnote_list!D108),"",footnote_list!D108)</f>
        <v/>
      </c>
    </row>
    <row r="108" spans="1:3">
      <c r="A108">
        <v>93</v>
      </c>
      <c r="B108" s="63" t="s">
        <v>667</v>
      </c>
      <c r="C108" t="str">
        <f>IF(ISBLANK(footnote_list!D109),"",footnote_list!D109)</f>
        <v/>
      </c>
    </row>
    <row r="109" spans="1:3">
      <c r="A109">
        <v>94</v>
      </c>
      <c r="B109" s="63" t="s">
        <v>667</v>
      </c>
      <c r="C109" t="str">
        <f>IF(ISBLANK(footnote_list!D110),"",footnote_list!D110)</f>
        <v/>
      </c>
    </row>
    <row r="110" spans="1:3">
      <c r="A110">
        <v>95</v>
      </c>
      <c r="B110" s="63" t="s">
        <v>667</v>
      </c>
      <c r="C110" t="str">
        <f>IF(ISBLANK(footnote_list!D111),"",footnote_list!D111)</f>
        <v/>
      </c>
    </row>
    <row r="111" spans="1:3">
      <c r="A111">
        <v>96</v>
      </c>
      <c r="B111" s="63" t="s">
        <v>667</v>
      </c>
      <c r="C111" t="str">
        <f>IF(ISBLANK(footnote_list!D112),"",footnote_list!D112)</f>
        <v/>
      </c>
    </row>
    <row r="112" spans="1:3">
      <c r="A112">
        <v>97</v>
      </c>
      <c r="B112" s="63" t="s">
        <v>667</v>
      </c>
      <c r="C112" t="str">
        <f>IF(ISBLANK(footnote_list!D113),"",footnote_list!D113)</f>
        <v/>
      </c>
    </row>
    <row r="113" spans="1:3">
      <c r="A113">
        <v>98</v>
      </c>
      <c r="B113" s="63" t="s">
        <v>667</v>
      </c>
      <c r="C113" t="str">
        <f>IF(ISBLANK(footnote_list!D114),"",footnote_list!D114)</f>
        <v/>
      </c>
    </row>
    <row r="114" spans="1:3">
      <c r="A114">
        <v>99</v>
      </c>
      <c r="B114" s="63" t="s">
        <v>667</v>
      </c>
      <c r="C114" t="str">
        <f>IF(ISBLANK(footnote_list!D115),"",footnote_list!D115)</f>
        <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4" tint="0.59999389629810485"/>
  </sheetPr>
  <dimension ref="A1:Q120"/>
  <sheetViews>
    <sheetView showGridLines="0" showRuler="0" zoomScaleNormal="100" workbookViewId="0">
      <selection activeCell="B18" sqref="B18:N18"/>
    </sheetView>
  </sheetViews>
  <sheetFormatPr defaultRowHeight="12.75"/>
  <cols>
    <col min="1" max="1" width="7.5703125" customWidth="1"/>
    <col min="17" max="17" width="25" style="17" bestFit="1" customWidth="1"/>
  </cols>
  <sheetData>
    <row r="1" spans="1:16">
      <c r="A1" s="140"/>
      <c r="B1" s="140"/>
      <c r="C1" s="140"/>
      <c r="D1" s="140"/>
      <c r="E1" s="140"/>
      <c r="F1" s="140"/>
      <c r="G1" s="140"/>
      <c r="H1" s="140"/>
      <c r="I1" s="140"/>
      <c r="J1" s="140"/>
      <c r="K1" s="140"/>
      <c r="L1" s="140"/>
      <c r="M1" s="140"/>
      <c r="N1" s="140"/>
      <c r="O1" s="140"/>
      <c r="P1" s="140"/>
    </row>
    <row r="2" spans="1:16">
      <c r="A2" s="140"/>
      <c r="B2" s="140"/>
      <c r="C2" s="140"/>
      <c r="D2" s="140"/>
      <c r="E2" s="140"/>
      <c r="F2" s="140"/>
      <c r="G2" s="140"/>
      <c r="H2" s="140"/>
      <c r="I2" s="140"/>
      <c r="J2" s="140"/>
      <c r="K2" s="140"/>
      <c r="L2" s="140"/>
      <c r="M2" s="140"/>
      <c r="N2" s="140"/>
      <c r="O2" s="140"/>
      <c r="P2" s="140"/>
    </row>
    <row r="3" spans="1:16">
      <c r="A3" s="140"/>
      <c r="B3" s="140"/>
      <c r="C3" s="140"/>
      <c r="D3" s="140"/>
      <c r="E3" s="140"/>
      <c r="F3" s="140"/>
      <c r="G3" s="140"/>
      <c r="H3" s="140"/>
      <c r="I3" s="140"/>
      <c r="J3" s="140"/>
      <c r="K3" s="140"/>
      <c r="L3" s="140"/>
      <c r="M3" s="140"/>
      <c r="N3" s="140"/>
      <c r="O3" s="140"/>
      <c r="P3" s="140"/>
    </row>
    <row r="4" spans="1:16" s="17" customFormat="1">
      <c r="A4" s="140"/>
      <c r="B4" s="140"/>
      <c r="C4" s="140"/>
      <c r="D4" s="140"/>
      <c r="E4" s="140"/>
      <c r="F4" s="140"/>
      <c r="G4" s="140"/>
      <c r="H4" s="140"/>
      <c r="I4" s="140"/>
      <c r="J4" s="140"/>
      <c r="K4" s="140"/>
      <c r="L4" s="140"/>
      <c r="M4" s="140"/>
      <c r="N4" s="140"/>
      <c r="O4" s="140"/>
      <c r="P4" s="140"/>
    </row>
    <row r="5" spans="1:16" s="17" customFormat="1" ht="15.75">
      <c r="A5" s="140"/>
      <c r="B5" s="400"/>
      <c r="C5" s="401"/>
      <c r="D5" s="401"/>
      <c r="E5" s="401"/>
      <c r="F5" s="401"/>
      <c r="G5" s="401"/>
      <c r="H5" s="401"/>
      <c r="I5" s="401"/>
      <c r="J5" s="401"/>
      <c r="K5" s="401"/>
      <c r="L5" s="401"/>
      <c r="M5" s="401"/>
      <c r="N5" s="401"/>
      <c r="O5" s="140"/>
      <c r="P5" s="140"/>
    </row>
    <row r="6" spans="1:16" s="17" customFormat="1" ht="33.75" customHeight="1">
      <c r="A6" s="140"/>
      <c r="B6" s="400" t="s">
        <v>1047</v>
      </c>
      <c r="C6" s="401"/>
      <c r="D6" s="401"/>
      <c r="E6" s="401"/>
      <c r="F6" s="401"/>
      <c r="G6" s="401"/>
      <c r="H6" s="401"/>
      <c r="I6" s="401"/>
      <c r="J6" s="401"/>
      <c r="K6" s="401"/>
      <c r="L6" s="401"/>
      <c r="M6" s="401"/>
      <c r="N6" s="401"/>
      <c r="O6" s="140"/>
      <c r="P6" s="140"/>
    </row>
    <row r="7" spans="1:16" s="17" customFormat="1" ht="28.15" customHeight="1">
      <c r="A7" s="140"/>
      <c r="B7" s="140"/>
      <c r="C7" s="140"/>
      <c r="D7" s="140"/>
      <c r="E7" s="140"/>
      <c r="F7" s="140"/>
      <c r="G7" s="140"/>
      <c r="H7" s="140"/>
      <c r="I7" s="140"/>
      <c r="J7" s="140"/>
      <c r="K7" s="140"/>
      <c r="L7" s="140"/>
      <c r="M7" s="140"/>
      <c r="N7" s="140"/>
      <c r="O7" s="140"/>
      <c r="P7" s="140"/>
    </row>
    <row r="8" spans="1:16" s="17" customFormat="1">
      <c r="A8" s="140"/>
      <c r="B8" s="402"/>
      <c r="C8" s="402"/>
      <c r="D8" s="402"/>
      <c r="E8" s="402"/>
      <c r="F8" s="402"/>
      <c r="G8" s="402"/>
      <c r="H8" s="402"/>
      <c r="I8" s="402"/>
      <c r="J8" s="402"/>
      <c r="K8" s="402"/>
      <c r="L8" s="402"/>
      <c r="M8" s="402"/>
      <c r="N8" s="402"/>
      <c r="O8" s="140"/>
      <c r="P8" s="140"/>
    </row>
    <row r="9" spans="1:16" s="17" customFormat="1" ht="58.9" customHeight="1">
      <c r="A9" s="140"/>
      <c r="B9" s="391" t="s">
        <v>1134</v>
      </c>
      <c r="C9" s="391"/>
      <c r="D9" s="391"/>
      <c r="E9" s="391"/>
      <c r="F9" s="391"/>
      <c r="G9" s="391"/>
      <c r="H9" s="391"/>
      <c r="I9" s="391"/>
      <c r="J9" s="391"/>
      <c r="K9" s="391"/>
      <c r="L9" s="391"/>
      <c r="M9" s="391"/>
      <c r="N9" s="391"/>
      <c r="O9" s="140"/>
      <c r="P9" s="140"/>
    </row>
    <row r="10" spans="1:16" s="17" customFormat="1" ht="12.6" customHeight="1">
      <c r="A10" s="140"/>
      <c r="B10" s="391"/>
      <c r="C10" s="391"/>
      <c r="D10" s="391"/>
      <c r="E10" s="391"/>
      <c r="F10" s="391"/>
      <c r="G10" s="391"/>
      <c r="H10" s="391"/>
      <c r="I10" s="391"/>
      <c r="J10" s="391"/>
      <c r="K10" s="391"/>
      <c r="L10" s="391"/>
      <c r="M10" s="391"/>
      <c r="N10" s="391"/>
      <c r="O10" s="140"/>
      <c r="P10" s="140"/>
    </row>
    <row r="11" spans="1:16" s="17" customFormat="1" ht="27" customHeight="1">
      <c r="A11" s="140"/>
      <c r="B11" s="390" t="s">
        <v>1135</v>
      </c>
      <c r="C11" s="390"/>
      <c r="D11" s="390"/>
      <c r="E11" s="390"/>
      <c r="F11" s="390"/>
      <c r="G11" s="390"/>
      <c r="H11" s="390"/>
      <c r="I11" s="390"/>
      <c r="J11" s="390"/>
      <c r="K11" s="390"/>
      <c r="L11" s="390"/>
      <c r="M11" s="390"/>
      <c r="N11" s="390"/>
      <c r="O11" s="140"/>
      <c r="P11" s="140"/>
    </row>
    <row r="12" spans="1:16" s="17" customFormat="1" ht="13.15" customHeight="1">
      <c r="A12" s="140"/>
      <c r="B12" s="389"/>
      <c r="C12" s="389"/>
      <c r="D12" s="389"/>
      <c r="E12" s="389"/>
      <c r="F12" s="389"/>
      <c r="G12" s="389"/>
      <c r="H12" s="404"/>
      <c r="I12" s="391"/>
      <c r="J12" s="391"/>
      <c r="K12" s="391"/>
      <c r="L12" s="391"/>
      <c r="M12" s="391"/>
      <c r="N12" s="149"/>
      <c r="O12" s="140"/>
      <c r="P12" s="140"/>
    </row>
    <row r="13" spans="1:16" s="17" customFormat="1" ht="13.15" customHeight="1">
      <c r="A13" s="140"/>
      <c r="B13" s="413" t="s">
        <v>1048</v>
      </c>
      <c r="C13" s="413"/>
      <c r="D13" s="413"/>
      <c r="E13" s="413"/>
      <c r="F13" s="413"/>
      <c r="G13" s="413"/>
      <c r="H13" s="413"/>
      <c r="I13" s="413"/>
      <c r="J13" s="413"/>
      <c r="K13" s="413"/>
      <c r="L13" s="413"/>
      <c r="M13" s="413"/>
      <c r="N13" s="413"/>
      <c r="O13" s="140"/>
      <c r="P13" s="140"/>
    </row>
    <row r="14" spans="1:16" s="17" customFormat="1" ht="13.15" customHeight="1">
      <c r="A14" s="140"/>
      <c r="B14" s="255"/>
      <c r="C14" s="234"/>
      <c r="D14" s="234"/>
      <c r="E14" s="234"/>
      <c r="F14" s="234"/>
      <c r="G14" s="234"/>
      <c r="H14" s="235"/>
      <c r="I14" s="233"/>
      <c r="J14" s="233"/>
      <c r="K14" s="233"/>
      <c r="L14" s="233"/>
      <c r="M14" s="233"/>
      <c r="N14" s="149"/>
      <c r="O14" s="140"/>
      <c r="P14" s="140"/>
    </row>
    <row r="15" spans="1:16" s="17" customFormat="1" ht="39.6" customHeight="1">
      <c r="A15" s="140"/>
      <c r="B15" s="391" t="s">
        <v>1139</v>
      </c>
      <c r="C15" s="391"/>
      <c r="D15" s="391"/>
      <c r="E15" s="391"/>
      <c r="F15" s="391"/>
      <c r="G15" s="391"/>
      <c r="H15" s="391"/>
      <c r="I15" s="391"/>
      <c r="J15" s="391"/>
      <c r="K15" s="391"/>
      <c r="L15" s="391"/>
      <c r="M15" s="391"/>
      <c r="N15" s="391"/>
      <c r="O15" s="140"/>
      <c r="P15" s="140"/>
    </row>
    <row r="16" spans="1:16" s="17" customFormat="1" ht="13.15" customHeight="1">
      <c r="A16" s="140"/>
      <c r="B16" s="405"/>
      <c r="C16" s="405"/>
      <c r="D16" s="405"/>
      <c r="E16" s="405"/>
      <c r="F16" s="405"/>
      <c r="G16" s="405"/>
      <c r="H16" s="405"/>
      <c r="I16" s="405"/>
      <c r="J16" s="405"/>
      <c r="K16" s="405"/>
      <c r="L16" s="405"/>
      <c r="M16" s="405"/>
      <c r="N16" s="405"/>
      <c r="O16" s="140"/>
      <c r="P16" s="140"/>
    </row>
    <row r="17" spans="1:16" s="17" customFormat="1" ht="13.15" customHeight="1">
      <c r="A17" s="140"/>
      <c r="B17" s="436" t="s">
        <v>1049</v>
      </c>
      <c r="C17" s="436"/>
      <c r="D17" s="436"/>
      <c r="E17" s="436"/>
      <c r="F17" s="436"/>
      <c r="G17" s="436"/>
      <c r="H17" s="436"/>
      <c r="I17" s="436"/>
      <c r="J17" s="436"/>
      <c r="K17" s="436"/>
      <c r="L17" s="436"/>
      <c r="M17" s="436"/>
      <c r="N17" s="436"/>
      <c r="O17" s="140"/>
      <c r="P17" s="140"/>
    </row>
    <row r="18" spans="1:16" s="17" customFormat="1" ht="12.6" customHeight="1">
      <c r="A18" s="140"/>
      <c r="B18" s="398"/>
      <c r="C18" s="399"/>
      <c r="D18" s="399"/>
      <c r="E18" s="399"/>
      <c r="F18" s="399"/>
      <c r="G18" s="399"/>
      <c r="H18" s="399"/>
      <c r="I18" s="399"/>
      <c r="J18" s="399"/>
      <c r="K18" s="399"/>
      <c r="L18" s="399"/>
      <c r="M18" s="399"/>
      <c r="N18" s="399"/>
      <c r="O18" s="140"/>
      <c r="P18" s="140"/>
    </row>
    <row r="19" spans="1:16" s="17" customFormat="1" ht="67.900000000000006" customHeight="1">
      <c r="A19" s="140"/>
      <c r="B19" s="391" t="s">
        <v>1050</v>
      </c>
      <c r="C19" s="391"/>
      <c r="D19" s="391"/>
      <c r="E19" s="391"/>
      <c r="F19" s="391"/>
      <c r="G19" s="391"/>
      <c r="H19" s="391"/>
      <c r="I19" s="391"/>
      <c r="J19" s="391"/>
      <c r="K19" s="391"/>
      <c r="L19" s="391"/>
      <c r="M19" s="391"/>
      <c r="N19" s="391"/>
      <c r="O19" s="140"/>
      <c r="P19" s="140"/>
    </row>
    <row r="20" spans="1:16" s="17" customFormat="1">
      <c r="A20" s="140"/>
      <c r="B20" s="397"/>
      <c r="C20" s="397"/>
      <c r="D20" s="397"/>
      <c r="E20" s="397"/>
      <c r="F20" s="397"/>
      <c r="G20" s="397"/>
      <c r="H20" s="397"/>
      <c r="I20" s="397"/>
      <c r="J20" s="397"/>
      <c r="K20" s="397"/>
      <c r="L20" s="397"/>
      <c r="M20" s="397"/>
      <c r="N20" s="397"/>
      <c r="O20" s="140"/>
      <c r="P20" s="140"/>
    </row>
    <row r="21" spans="1:16" s="17" customFormat="1" ht="12" customHeight="1">
      <c r="A21" s="140"/>
      <c r="B21" s="390" t="s">
        <v>1051</v>
      </c>
      <c r="C21" s="390"/>
      <c r="D21" s="390"/>
      <c r="E21" s="390"/>
      <c r="F21" s="390"/>
      <c r="G21" s="390"/>
      <c r="H21" s="390"/>
      <c r="I21" s="390"/>
      <c r="J21" s="390"/>
      <c r="K21" s="390"/>
      <c r="L21" s="390"/>
      <c r="M21" s="390"/>
      <c r="N21" s="390"/>
      <c r="O21" s="140"/>
      <c r="P21" s="140"/>
    </row>
    <row r="22" spans="1:16" s="17" customFormat="1" ht="11.45" customHeight="1" thickBot="1">
      <c r="A22" s="257"/>
      <c r="B22" s="140"/>
      <c r="C22" s="391"/>
      <c r="D22" s="391"/>
      <c r="E22" s="391"/>
      <c r="F22" s="391"/>
      <c r="G22" s="391"/>
      <c r="H22" s="391"/>
      <c r="I22" s="391"/>
      <c r="J22" s="391"/>
      <c r="K22" s="391"/>
      <c r="L22" s="391"/>
      <c r="M22" s="391"/>
      <c r="N22" s="391"/>
      <c r="O22" s="140"/>
      <c r="P22" s="140"/>
    </row>
    <row r="23" spans="1:16" s="17" customFormat="1" ht="23.45" customHeight="1">
      <c r="A23" s="140"/>
      <c r="B23" s="433" t="s">
        <v>1052</v>
      </c>
      <c r="C23" s="434"/>
      <c r="D23" s="434"/>
      <c r="E23" s="434"/>
      <c r="F23" s="434"/>
      <c r="G23" s="434"/>
      <c r="H23" s="434"/>
      <c r="I23" s="434"/>
      <c r="J23" s="434"/>
      <c r="K23" s="434"/>
      <c r="L23" s="434"/>
      <c r="M23" s="434"/>
      <c r="N23" s="435"/>
      <c r="O23" s="140"/>
      <c r="P23" s="140"/>
    </row>
    <row r="24" spans="1:16" s="17" customFormat="1">
      <c r="A24" s="140"/>
      <c r="B24" s="414" t="s">
        <v>1053</v>
      </c>
      <c r="C24" s="415"/>
      <c r="D24" s="415"/>
      <c r="E24" s="415"/>
      <c r="F24" s="415"/>
      <c r="G24" s="415"/>
      <c r="H24" s="415"/>
      <c r="I24" s="415"/>
      <c r="J24" s="149" t="s">
        <v>1066</v>
      </c>
      <c r="K24" s="149"/>
      <c r="L24" s="149"/>
      <c r="M24" s="149"/>
      <c r="N24" s="350"/>
      <c r="O24" s="140"/>
      <c r="P24" s="140"/>
    </row>
    <row r="25" spans="1:16" s="17" customFormat="1" ht="15.6" customHeight="1">
      <c r="A25" s="140"/>
      <c r="B25" s="416" t="s">
        <v>1054</v>
      </c>
      <c r="C25" s="391"/>
      <c r="D25" s="391"/>
      <c r="E25" s="391"/>
      <c r="F25" s="391"/>
      <c r="G25" s="391"/>
      <c r="H25" s="391"/>
      <c r="I25" s="391"/>
      <c r="J25" s="149" t="s">
        <v>1067</v>
      </c>
      <c r="K25" s="149"/>
      <c r="L25" s="149"/>
      <c r="M25" s="149"/>
      <c r="N25" s="350"/>
      <c r="O25" s="140"/>
      <c r="P25" s="140"/>
    </row>
    <row r="26" spans="1:16" s="17" customFormat="1">
      <c r="A26" s="140"/>
      <c r="B26" s="414" t="s">
        <v>1055</v>
      </c>
      <c r="C26" s="415"/>
      <c r="D26" s="415"/>
      <c r="E26" s="415"/>
      <c r="F26" s="415"/>
      <c r="G26" s="415"/>
      <c r="H26" s="415"/>
      <c r="I26" s="415"/>
      <c r="J26" s="149" t="s">
        <v>1068</v>
      </c>
      <c r="K26" s="149"/>
      <c r="L26" s="149"/>
      <c r="M26" s="149"/>
      <c r="N26" s="350"/>
      <c r="O26" s="140"/>
      <c r="P26" s="140"/>
    </row>
    <row r="27" spans="1:16" s="17" customFormat="1">
      <c r="A27" s="140"/>
      <c r="B27" s="416" t="s">
        <v>1056</v>
      </c>
      <c r="C27" s="391"/>
      <c r="D27" s="391"/>
      <c r="E27" s="391"/>
      <c r="F27" s="391"/>
      <c r="G27" s="391"/>
      <c r="H27" s="391"/>
      <c r="I27" s="391"/>
      <c r="J27" s="149" t="s">
        <v>1069</v>
      </c>
      <c r="K27" s="149"/>
      <c r="L27" s="149"/>
      <c r="M27" s="149"/>
      <c r="N27" s="350"/>
      <c r="O27" s="140"/>
      <c r="P27" s="140"/>
    </row>
    <row r="28" spans="1:16" s="17" customFormat="1">
      <c r="A28" s="140"/>
      <c r="B28" s="416" t="s">
        <v>1057</v>
      </c>
      <c r="C28" s="391"/>
      <c r="D28" s="391"/>
      <c r="E28" s="391"/>
      <c r="F28" s="391"/>
      <c r="G28" s="391"/>
      <c r="H28" s="391"/>
      <c r="I28" s="391"/>
      <c r="J28" s="149" t="s">
        <v>1070</v>
      </c>
      <c r="K28" s="264"/>
      <c r="L28" s="264"/>
      <c r="M28" s="264"/>
      <c r="N28" s="351"/>
      <c r="O28" s="140"/>
      <c r="P28" s="140"/>
    </row>
    <row r="29" spans="1:16" s="17" customFormat="1" ht="7.15" customHeight="1">
      <c r="A29" s="140"/>
      <c r="B29" s="428"/>
      <c r="C29" s="390"/>
      <c r="D29" s="390"/>
      <c r="E29" s="390"/>
      <c r="F29" s="390"/>
      <c r="G29" s="390"/>
      <c r="H29" s="390"/>
      <c r="I29" s="390"/>
      <c r="J29" s="390"/>
      <c r="K29" s="390"/>
      <c r="L29" s="390"/>
      <c r="M29" s="390"/>
      <c r="N29" s="429"/>
      <c r="O29" s="140"/>
      <c r="P29" s="140"/>
    </row>
    <row r="30" spans="1:16" s="17" customFormat="1" ht="18" customHeight="1">
      <c r="A30" s="140"/>
      <c r="B30" s="352" t="s">
        <v>1058</v>
      </c>
      <c r="C30" s="149"/>
      <c r="D30" s="149"/>
      <c r="E30" s="149"/>
      <c r="F30" s="149"/>
      <c r="G30" s="149"/>
      <c r="H30" s="149"/>
      <c r="I30" s="149"/>
      <c r="J30" s="149"/>
      <c r="K30" s="149"/>
      <c r="L30" s="149"/>
      <c r="M30" s="149"/>
      <c r="N30" s="350"/>
      <c r="O30" s="140"/>
      <c r="P30" s="140"/>
    </row>
    <row r="31" spans="1:16" s="17" customFormat="1">
      <c r="A31" s="140"/>
      <c r="B31" s="430" t="s">
        <v>1059</v>
      </c>
      <c r="C31" s="431"/>
      <c r="D31" s="431"/>
      <c r="E31" s="431"/>
      <c r="F31" s="431"/>
      <c r="G31" s="431"/>
      <c r="H31" s="431"/>
      <c r="I31" s="431"/>
      <c r="J31" s="149" t="s">
        <v>1066</v>
      </c>
      <c r="K31" s="149"/>
      <c r="L31" s="149"/>
      <c r="M31" s="149"/>
      <c r="N31" s="350"/>
      <c r="O31" s="140"/>
      <c r="P31" s="140"/>
    </row>
    <row r="32" spans="1:16" s="17" customFormat="1">
      <c r="A32" s="140"/>
      <c r="B32" s="426" t="s">
        <v>1060</v>
      </c>
      <c r="C32" s="432"/>
      <c r="D32" s="432"/>
      <c r="E32" s="432"/>
      <c r="F32" s="432"/>
      <c r="G32" s="432"/>
      <c r="H32" s="432"/>
      <c r="I32" s="432"/>
      <c r="J32" s="149" t="s">
        <v>1067</v>
      </c>
      <c r="K32" s="149"/>
      <c r="L32" s="149"/>
      <c r="M32" s="149"/>
      <c r="N32" s="350"/>
      <c r="O32" s="140"/>
      <c r="P32" s="140"/>
    </row>
    <row r="33" spans="1:17" s="17" customFormat="1" ht="13.15" customHeight="1">
      <c r="A33" s="140"/>
      <c r="B33" s="416" t="s">
        <v>1061</v>
      </c>
      <c r="C33" s="391"/>
      <c r="D33" s="391"/>
      <c r="E33" s="391"/>
      <c r="F33" s="391"/>
      <c r="G33" s="391"/>
      <c r="H33" s="391"/>
      <c r="I33" s="391"/>
      <c r="J33" s="149" t="s">
        <v>1068</v>
      </c>
      <c r="K33" s="149"/>
      <c r="L33" s="149"/>
      <c r="M33" s="149"/>
      <c r="N33" s="350"/>
      <c r="O33" s="140"/>
      <c r="P33" s="140"/>
    </row>
    <row r="34" spans="1:17">
      <c r="A34" s="140"/>
      <c r="B34" s="426" t="s">
        <v>1062</v>
      </c>
      <c r="C34" s="427"/>
      <c r="D34" s="427"/>
      <c r="E34" s="427"/>
      <c r="F34" s="427"/>
      <c r="G34" s="427"/>
      <c r="H34" s="427"/>
      <c r="I34" s="427"/>
      <c r="J34" s="149" t="s">
        <v>1069</v>
      </c>
      <c r="K34" s="149"/>
      <c r="L34" s="149"/>
      <c r="M34" s="149"/>
      <c r="N34" s="350"/>
      <c r="O34" s="140"/>
      <c r="P34" s="140"/>
    </row>
    <row r="35" spans="1:17" ht="13.15" customHeight="1">
      <c r="A35" s="140"/>
      <c r="B35" s="416" t="s">
        <v>1063</v>
      </c>
      <c r="C35" s="391"/>
      <c r="D35" s="391"/>
      <c r="E35" s="391"/>
      <c r="F35" s="391"/>
      <c r="G35" s="391"/>
      <c r="H35" s="391"/>
      <c r="I35" s="391"/>
      <c r="J35" s="149" t="s">
        <v>1071</v>
      </c>
      <c r="K35" s="149"/>
      <c r="L35" s="149"/>
      <c r="M35" s="149"/>
      <c r="N35" s="350"/>
      <c r="O35" s="140"/>
      <c r="P35" s="140"/>
    </row>
    <row r="36" spans="1:17">
      <c r="A36" s="140"/>
      <c r="B36" s="426" t="s">
        <v>1064</v>
      </c>
      <c r="C36" s="427"/>
      <c r="D36" s="427"/>
      <c r="E36" s="427"/>
      <c r="F36" s="427"/>
      <c r="G36" s="427"/>
      <c r="H36" s="427"/>
      <c r="I36" s="427"/>
      <c r="J36" s="149" t="s">
        <v>1072</v>
      </c>
      <c r="K36" s="149"/>
      <c r="L36" s="149"/>
      <c r="M36" s="149"/>
      <c r="N36" s="350"/>
      <c r="O36" s="140"/>
      <c r="P36" s="140"/>
    </row>
    <row r="37" spans="1:17" ht="13.15" customHeight="1">
      <c r="A37" s="140"/>
      <c r="B37" s="416" t="s">
        <v>1065</v>
      </c>
      <c r="C37" s="391"/>
      <c r="D37" s="391"/>
      <c r="E37" s="391"/>
      <c r="F37" s="391"/>
      <c r="G37" s="391"/>
      <c r="H37" s="391"/>
      <c r="I37" s="391"/>
      <c r="J37" s="149" t="s">
        <v>1073</v>
      </c>
      <c r="K37" s="149"/>
      <c r="L37" s="149"/>
      <c r="M37" s="149"/>
      <c r="N37" s="350"/>
      <c r="O37" s="140"/>
      <c r="P37" s="140"/>
    </row>
    <row r="38" spans="1:17" ht="8.4499999999999993" customHeight="1" thickBot="1">
      <c r="A38" s="140"/>
      <c r="B38" s="353"/>
      <c r="C38" s="424"/>
      <c r="D38" s="424"/>
      <c r="E38" s="424"/>
      <c r="F38" s="424"/>
      <c r="G38" s="424"/>
      <c r="H38" s="424"/>
      <c r="I38" s="424"/>
      <c r="J38" s="424"/>
      <c r="K38" s="424"/>
      <c r="L38" s="424"/>
      <c r="M38" s="424"/>
      <c r="N38" s="425"/>
      <c r="O38" s="140"/>
      <c r="P38" s="140"/>
    </row>
    <row r="39" spans="1:17">
      <c r="A39" s="140"/>
      <c r="B39" s="390"/>
      <c r="C39" s="390"/>
      <c r="D39" s="390"/>
      <c r="E39" s="390"/>
      <c r="F39" s="390"/>
      <c r="G39" s="390"/>
      <c r="H39" s="390"/>
      <c r="I39" s="390"/>
      <c r="J39" s="390"/>
      <c r="K39" s="390"/>
      <c r="L39" s="390"/>
      <c r="M39" s="390"/>
      <c r="N39" s="390"/>
      <c r="O39" s="140"/>
      <c r="P39" s="140"/>
    </row>
    <row r="40" spans="1:17" ht="13.5" customHeight="1">
      <c r="A40" s="140"/>
      <c r="B40" s="423" t="s">
        <v>1074</v>
      </c>
      <c r="C40" s="423"/>
      <c r="D40" s="423"/>
      <c r="E40" s="423"/>
      <c r="F40" s="423"/>
      <c r="G40" s="423"/>
      <c r="H40" s="423"/>
      <c r="I40" s="423"/>
      <c r="J40" s="423"/>
      <c r="K40" s="423"/>
      <c r="L40" s="423"/>
      <c r="M40" s="423"/>
      <c r="N40" s="423"/>
      <c r="O40" s="140"/>
      <c r="P40" s="140"/>
    </row>
    <row r="41" spans="1:17">
      <c r="A41" s="140"/>
      <c r="B41" s="140"/>
      <c r="C41" s="391"/>
      <c r="D41" s="391"/>
      <c r="E41" s="391"/>
      <c r="F41" s="391"/>
      <c r="G41" s="391"/>
      <c r="H41" s="391"/>
      <c r="I41" s="391"/>
      <c r="J41" s="391"/>
      <c r="K41" s="391"/>
      <c r="L41" s="391"/>
      <c r="M41" s="391"/>
      <c r="N41" s="391"/>
      <c r="O41" s="140"/>
      <c r="P41" s="140"/>
      <c r="Q41" s="291"/>
    </row>
    <row r="42" spans="1:17" ht="46.5" customHeight="1">
      <c r="A42" s="140"/>
      <c r="B42" s="397" t="s">
        <v>1107</v>
      </c>
      <c r="C42" s="390"/>
      <c r="D42" s="390"/>
      <c r="E42" s="390"/>
      <c r="F42" s="390"/>
      <c r="G42" s="390"/>
      <c r="H42" s="390"/>
      <c r="I42" s="390"/>
      <c r="J42" s="390"/>
      <c r="K42" s="390"/>
      <c r="L42" s="390"/>
      <c r="M42" s="390"/>
      <c r="N42" s="390"/>
      <c r="O42" s="140"/>
      <c r="P42" s="140"/>
    </row>
    <row r="43" spans="1:17" ht="3.6" customHeight="1">
      <c r="A43" s="140"/>
      <c r="B43" s="390"/>
      <c r="C43" s="390"/>
      <c r="D43" s="390"/>
      <c r="E43" s="390"/>
      <c r="F43" s="390"/>
      <c r="G43" s="390"/>
      <c r="H43" s="390"/>
      <c r="I43" s="390"/>
      <c r="J43" s="390"/>
      <c r="K43" s="390"/>
      <c r="L43" s="390"/>
      <c r="M43" s="390"/>
      <c r="N43" s="390"/>
      <c r="O43" s="140"/>
      <c r="P43" s="140"/>
    </row>
    <row r="44" spans="1:17" ht="27.6" customHeight="1">
      <c r="A44" s="140"/>
      <c r="B44" s="390" t="s">
        <v>1108</v>
      </c>
      <c r="C44" s="390"/>
      <c r="D44" s="390"/>
      <c r="E44" s="390"/>
      <c r="F44" s="390"/>
      <c r="G44" s="390"/>
      <c r="H44" s="390"/>
      <c r="I44" s="390"/>
      <c r="J44" s="390"/>
      <c r="K44" s="390"/>
      <c r="L44" s="390"/>
      <c r="M44" s="390"/>
      <c r="N44" s="390"/>
      <c r="O44" s="140"/>
      <c r="P44" s="140"/>
    </row>
    <row r="45" spans="1:17" ht="9" customHeight="1">
      <c r="A45" s="140"/>
      <c r="B45" s="390"/>
      <c r="C45" s="390"/>
      <c r="D45" s="390"/>
      <c r="E45" s="390"/>
      <c r="F45" s="390"/>
      <c r="G45" s="390"/>
      <c r="H45" s="390"/>
      <c r="I45" s="390"/>
      <c r="J45" s="390"/>
      <c r="K45" s="390"/>
      <c r="L45" s="390"/>
      <c r="M45" s="390"/>
      <c r="N45" s="390"/>
      <c r="O45" s="140"/>
      <c r="P45" s="140"/>
    </row>
    <row r="46" spans="1:17" ht="18.600000000000001" customHeight="1">
      <c r="A46" s="140"/>
      <c r="B46" s="390" t="s">
        <v>1075</v>
      </c>
      <c r="C46" s="390"/>
      <c r="D46" s="390"/>
      <c r="E46" s="390"/>
      <c r="F46" s="390"/>
      <c r="G46" s="390"/>
      <c r="H46" s="390"/>
      <c r="I46" s="390"/>
      <c r="J46" s="390"/>
      <c r="K46" s="390"/>
      <c r="L46" s="390"/>
      <c r="M46" s="390"/>
      <c r="N46" s="390"/>
      <c r="O46" s="140"/>
      <c r="P46" s="140"/>
    </row>
    <row r="47" spans="1:17" ht="6" customHeight="1">
      <c r="A47" s="140"/>
      <c r="B47" s="390"/>
      <c r="C47" s="390"/>
      <c r="D47" s="390"/>
      <c r="E47" s="390"/>
      <c r="F47" s="390"/>
      <c r="G47" s="390"/>
      <c r="H47" s="390"/>
      <c r="I47" s="390"/>
      <c r="J47" s="390"/>
      <c r="K47" s="390"/>
      <c r="L47" s="390"/>
      <c r="M47" s="390"/>
      <c r="N47" s="390"/>
      <c r="O47" s="140"/>
      <c r="P47" s="140"/>
    </row>
    <row r="48" spans="1:17" ht="36.6" customHeight="1">
      <c r="A48" s="140"/>
      <c r="B48" s="149"/>
      <c r="C48" s="389" t="s">
        <v>1076</v>
      </c>
      <c r="D48" s="391"/>
      <c r="E48" s="391"/>
      <c r="F48" s="391"/>
      <c r="G48" s="391"/>
      <c r="H48" s="391"/>
      <c r="I48" s="391"/>
      <c r="J48" s="391"/>
      <c r="K48" s="391"/>
      <c r="L48" s="391"/>
      <c r="M48" s="391"/>
      <c r="N48" s="391"/>
      <c r="O48" s="140"/>
      <c r="P48" s="140"/>
    </row>
    <row r="49" spans="1:16" ht="34.9" customHeight="1">
      <c r="A49" s="140"/>
      <c r="B49" s="149"/>
      <c r="C49" s="389" t="s">
        <v>1077</v>
      </c>
      <c r="D49" s="391"/>
      <c r="E49" s="391"/>
      <c r="F49" s="391"/>
      <c r="G49" s="391"/>
      <c r="H49" s="391"/>
      <c r="I49" s="391"/>
      <c r="J49" s="391"/>
      <c r="K49" s="391"/>
      <c r="L49" s="391"/>
      <c r="M49" s="391"/>
      <c r="N49" s="391"/>
      <c r="O49" s="140"/>
      <c r="P49" s="140"/>
    </row>
    <row r="50" spans="1:16" s="17" customFormat="1" ht="51.6" customHeight="1">
      <c r="A50" s="140"/>
      <c r="B50" s="264"/>
      <c r="C50" s="389" t="s">
        <v>1136</v>
      </c>
      <c r="D50" s="391"/>
      <c r="E50" s="391"/>
      <c r="F50" s="391"/>
      <c r="G50" s="391"/>
      <c r="H50" s="391"/>
      <c r="I50" s="391"/>
      <c r="J50" s="391"/>
      <c r="K50" s="391"/>
      <c r="L50" s="391"/>
      <c r="M50" s="391"/>
      <c r="N50" s="391"/>
      <c r="O50" s="140"/>
      <c r="P50" s="140"/>
    </row>
    <row r="51" spans="1:16" s="17" customFormat="1" ht="15" customHeight="1">
      <c r="A51" s="140"/>
      <c r="B51" s="390"/>
      <c r="C51" s="390"/>
      <c r="D51" s="390"/>
      <c r="E51" s="390"/>
      <c r="F51" s="390"/>
      <c r="G51" s="390"/>
      <c r="H51" s="390"/>
      <c r="I51" s="390"/>
      <c r="J51" s="390"/>
      <c r="K51" s="390"/>
      <c r="L51" s="390"/>
      <c r="M51" s="390"/>
      <c r="N51" s="390"/>
      <c r="O51" s="140"/>
      <c r="P51" s="140"/>
    </row>
    <row r="52" spans="1:16" s="17" customFormat="1" ht="29.65" customHeight="1">
      <c r="A52" s="140"/>
      <c r="B52" s="390"/>
      <c r="C52" s="390"/>
      <c r="D52" s="390"/>
      <c r="E52" s="390"/>
      <c r="F52" s="390"/>
      <c r="G52" s="390"/>
      <c r="H52" s="390"/>
      <c r="I52" s="390"/>
      <c r="J52" s="390"/>
      <c r="K52" s="390"/>
      <c r="L52" s="390"/>
      <c r="M52" s="390"/>
      <c r="N52" s="390"/>
      <c r="O52" s="140"/>
      <c r="P52" s="140"/>
    </row>
    <row r="53" spans="1:16" s="17" customFormat="1" ht="4.1500000000000004" customHeight="1">
      <c r="A53" s="140"/>
      <c r="B53" s="390"/>
      <c r="C53" s="390"/>
      <c r="D53" s="390"/>
      <c r="E53" s="390"/>
      <c r="F53" s="390"/>
      <c r="G53" s="390"/>
      <c r="H53" s="390"/>
      <c r="I53" s="390"/>
      <c r="J53" s="390"/>
      <c r="K53" s="390"/>
      <c r="L53" s="390"/>
      <c r="M53" s="390"/>
      <c r="N53" s="390"/>
      <c r="O53" s="140"/>
      <c r="P53" s="140"/>
    </row>
    <row r="54" spans="1:16" s="17" customFormat="1">
      <c r="A54" s="140"/>
      <c r="B54" s="390"/>
      <c r="C54" s="390"/>
      <c r="D54" s="390"/>
      <c r="E54" s="390"/>
      <c r="F54" s="390"/>
      <c r="G54" s="390"/>
      <c r="H54" s="390"/>
      <c r="I54" s="390"/>
      <c r="J54" s="390"/>
      <c r="K54" s="390"/>
      <c r="L54" s="390"/>
      <c r="M54" s="390"/>
      <c r="N54" s="390"/>
      <c r="O54" s="140"/>
      <c r="P54" s="140"/>
    </row>
    <row r="55" spans="1:16" s="17" customFormat="1" ht="1.1499999999999999" customHeight="1">
      <c r="A55" s="140"/>
      <c r="B55" s="149"/>
      <c r="C55" s="149"/>
      <c r="D55" s="149"/>
      <c r="E55" s="149"/>
      <c r="F55" s="149"/>
      <c r="G55" s="149"/>
      <c r="H55" s="149"/>
      <c r="I55" s="149"/>
      <c r="J55" s="149"/>
      <c r="K55" s="149"/>
      <c r="L55" s="149"/>
      <c r="M55" s="149"/>
      <c r="N55" s="149"/>
      <c r="O55" s="140"/>
      <c r="P55" s="140"/>
    </row>
    <row r="56" spans="1:16" s="17" customFormat="1" ht="15" customHeight="1">
      <c r="A56"/>
      <c r="B56" s="412"/>
      <c r="C56" s="412"/>
      <c r="D56" s="412"/>
      <c r="E56" s="412"/>
      <c r="F56" s="412"/>
      <c r="G56" s="412"/>
      <c r="H56" s="412"/>
      <c r="I56" s="412"/>
      <c r="J56" s="412"/>
      <c r="K56" s="412"/>
      <c r="L56" s="412"/>
      <c r="M56" s="412"/>
      <c r="N56" s="412"/>
      <c r="O56"/>
      <c r="P56"/>
    </row>
    <row r="57" spans="1:16" s="17" customFormat="1">
      <c r="A57"/>
      <c r="B57" s="412"/>
      <c r="C57" s="412"/>
      <c r="D57" s="412"/>
      <c r="E57" s="412"/>
      <c r="F57" s="412"/>
      <c r="G57" s="412"/>
      <c r="H57" s="412"/>
      <c r="I57" s="412"/>
      <c r="J57" s="412"/>
      <c r="K57" s="412"/>
      <c r="L57" s="412"/>
      <c r="M57" s="412"/>
      <c r="N57" s="412"/>
      <c r="O57"/>
      <c r="P57"/>
    </row>
    <row r="58" spans="1:16" s="17" customFormat="1">
      <c r="A58"/>
      <c r="B58" s="412"/>
      <c r="C58" s="412"/>
      <c r="D58" s="412"/>
      <c r="E58" s="412"/>
      <c r="F58" s="412"/>
      <c r="G58" s="412"/>
      <c r="H58" s="412"/>
      <c r="I58" s="412"/>
      <c r="J58" s="412"/>
      <c r="K58" s="412"/>
      <c r="L58" s="412"/>
      <c r="M58" s="412"/>
      <c r="N58" s="412"/>
      <c r="O58"/>
      <c r="P58"/>
    </row>
    <row r="59" spans="1:16" s="17" customFormat="1">
      <c r="A59"/>
      <c r="B59" s="422"/>
      <c r="C59" s="422"/>
      <c r="D59" s="422"/>
      <c r="E59" s="422"/>
      <c r="F59" s="422"/>
      <c r="G59" s="422"/>
      <c r="H59" s="422"/>
      <c r="I59" s="422"/>
      <c r="J59" s="422"/>
      <c r="K59" s="422"/>
      <c r="L59" s="422"/>
      <c r="M59" s="422"/>
      <c r="N59" s="422"/>
      <c r="O59"/>
      <c r="P59"/>
    </row>
    <row r="60" spans="1:16" s="17" customFormat="1" ht="7.15" customHeight="1">
      <c r="A60"/>
      <c r="B60" s="412"/>
      <c r="C60" s="412"/>
      <c r="D60" s="412"/>
      <c r="E60" s="412"/>
      <c r="F60" s="412"/>
      <c r="G60" s="412"/>
      <c r="H60" s="412"/>
      <c r="I60" s="412"/>
      <c r="J60" s="412"/>
      <c r="K60" s="412"/>
      <c r="L60" s="412"/>
      <c r="M60" s="412"/>
      <c r="N60" s="412"/>
      <c r="O60"/>
      <c r="P60"/>
    </row>
    <row r="61" spans="1:16" s="17" customFormat="1" ht="31.15" customHeight="1">
      <c r="A61"/>
      <c r="B61" s="412"/>
      <c r="C61" s="412"/>
      <c r="D61" s="412"/>
      <c r="E61" s="412"/>
      <c r="F61" s="412"/>
      <c r="G61" s="412"/>
      <c r="H61" s="412"/>
      <c r="I61" s="412"/>
      <c r="J61" s="412"/>
      <c r="K61" s="412"/>
      <c r="L61" s="412"/>
      <c r="M61" s="412"/>
      <c r="N61" s="412"/>
      <c r="O61"/>
      <c r="P61"/>
    </row>
    <row r="62" spans="1:16" s="17" customFormat="1" ht="6.6" customHeight="1">
      <c r="A62"/>
      <c r="B62" s="412"/>
      <c r="C62" s="412"/>
      <c r="D62" s="412"/>
      <c r="E62" s="412"/>
      <c r="F62" s="412"/>
      <c r="G62" s="412"/>
      <c r="H62" s="412"/>
      <c r="I62" s="412"/>
      <c r="J62" s="412"/>
      <c r="K62" s="412"/>
      <c r="L62" s="412"/>
      <c r="M62" s="412"/>
      <c r="N62" s="412"/>
      <c r="O62"/>
      <c r="P62"/>
    </row>
    <row r="63" spans="1:16" s="17" customFormat="1" ht="42.6" customHeight="1">
      <c r="A63"/>
      <c r="B63" s="422"/>
      <c r="C63" s="412"/>
      <c r="D63" s="412"/>
      <c r="E63" s="412"/>
      <c r="F63" s="412"/>
      <c r="G63" s="412"/>
      <c r="H63" s="412"/>
      <c r="I63" s="412"/>
      <c r="J63" s="412"/>
      <c r="K63" s="412"/>
      <c r="L63" s="412"/>
      <c r="M63" s="412"/>
      <c r="N63" s="412"/>
      <c r="O63"/>
      <c r="P63"/>
    </row>
    <row r="64" spans="1:16" s="17" customFormat="1" ht="4.1500000000000004" customHeight="1">
      <c r="A64"/>
      <c r="B64" s="412"/>
      <c r="C64" s="412"/>
      <c r="D64" s="412"/>
      <c r="E64" s="412"/>
      <c r="F64" s="412"/>
      <c r="G64" s="412"/>
      <c r="H64" s="412"/>
      <c r="I64" s="412"/>
      <c r="J64" s="412"/>
      <c r="K64" s="412"/>
      <c r="L64" s="412"/>
      <c r="M64" s="412"/>
      <c r="N64" s="412"/>
      <c r="O64"/>
      <c r="P64"/>
    </row>
    <row r="65" spans="1:17" s="17" customFormat="1" ht="29.65" customHeight="1">
      <c r="A65"/>
      <c r="B65" s="412"/>
      <c r="C65" s="412"/>
      <c r="D65" s="412"/>
      <c r="E65" s="412"/>
      <c r="F65" s="412"/>
      <c r="G65" s="412"/>
      <c r="H65" s="412"/>
      <c r="I65" s="412"/>
      <c r="J65" s="412"/>
      <c r="K65" s="412"/>
      <c r="L65" s="412"/>
      <c r="M65" s="412"/>
      <c r="N65" s="412"/>
      <c r="O65"/>
      <c r="P65"/>
    </row>
    <row r="66" spans="1:17" ht="7.9" customHeight="1">
      <c r="B66" s="412"/>
      <c r="C66" s="412"/>
      <c r="D66" s="412"/>
      <c r="E66" s="412"/>
      <c r="F66" s="412"/>
      <c r="G66" s="412"/>
      <c r="H66" s="412"/>
      <c r="I66" s="412"/>
      <c r="J66" s="412"/>
      <c r="K66" s="412"/>
      <c r="L66" s="412"/>
      <c r="M66" s="412"/>
      <c r="N66" s="412"/>
    </row>
    <row r="67" spans="1:17">
      <c r="B67" s="412"/>
      <c r="C67" s="412"/>
      <c r="D67" s="412"/>
      <c r="E67" s="412"/>
      <c r="F67" s="412"/>
      <c r="G67" s="412"/>
      <c r="H67" s="412"/>
      <c r="I67" s="412"/>
      <c r="J67" s="412"/>
      <c r="K67" s="412"/>
      <c r="L67" s="412"/>
      <c r="M67" s="412"/>
      <c r="N67" s="412"/>
    </row>
    <row r="68" spans="1:17" ht="9" customHeight="1">
      <c r="B68" s="412"/>
      <c r="C68" s="412"/>
      <c r="D68" s="412"/>
      <c r="E68" s="412"/>
      <c r="F68" s="412"/>
      <c r="G68" s="412"/>
      <c r="H68" s="412"/>
      <c r="I68" s="412"/>
      <c r="J68" s="412"/>
      <c r="K68" s="412"/>
      <c r="L68" s="412"/>
      <c r="M68" s="412"/>
      <c r="N68" s="412"/>
    </row>
    <row r="69" spans="1:17" ht="21.75" customHeight="1">
      <c r="B69" s="418"/>
      <c r="C69" s="418"/>
      <c r="D69" s="418"/>
      <c r="E69" s="418"/>
      <c r="F69" s="418"/>
      <c r="G69" s="418"/>
      <c r="H69" s="418"/>
      <c r="I69" s="418"/>
      <c r="J69" s="418"/>
      <c r="K69" s="418"/>
      <c r="L69" s="406"/>
      <c r="M69" s="406"/>
      <c r="N69" s="354"/>
      <c r="Q69" s="291"/>
    </row>
    <row r="70" spans="1:17" ht="9" customHeight="1">
      <c r="B70" s="412"/>
      <c r="C70" s="412"/>
      <c r="D70" s="412"/>
      <c r="E70" s="412"/>
      <c r="F70" s="412"/>
      <c r="G70" s="412"/>
      <c r="H70" s="412"/>
      <c r="I70" s="412"/>
      <c r="J70" s="412"/>
      <c r="K70" s="412"/>
      <c r="L70" s="412"/>
      <c r="M70" s="412"/>
      <c r="N70" s="412"/>
      <c r="Q70" s="291"/>
    </row>
    <row r="71" spans="1:17" ht="26.25" customHeight="1">
      <c r="B71" s="412"/>
      <c r="C71" s="412"/>
      <c r="D71" s="412"/>
      <c r="E71" s="412"/>
      <c r="F71" s="412"/>
      <c r="G71" s="412"/>
      <c r="H71" s="412"/>
      <c r="I71" s="412"/>
      <c r="J71" s="412"/>
      <c r="K71" s="412"/>
      <c r="L71" s="412"/>
      <c r="M71" s="412"/>
      <c r="N71" s="412"/>
    </row>
    <row r="72" spans="1:17" ht="9" customHeight="1">
      <c r="B72" s="412"/>
      <c r="C72" s="412"/>
      <c r="D72" s="412"/>
      <c r="E72" s="412"/>
      <c r="F72" s="412"/>
      <c r="G72" s="412"/>
      <c r="H72" s="412"/>
      <c r="I72" s="412"/>
      <c r="J72" s="412"/>
      <c r="K72" s="412"/>
      <c r="L72" s="412"/>
      <c r="M72" s="412"/>
      <c r="N72" s="412"/>
      <c r="Q72" s="291"/>
    </row>
    <row r="73" spans="1:17" ht="37.5" customHeight="1">
      <c r="B73" s="418"/>
      <c r="C73" s="418"/>
      <c r="D73" s="418"/>
      <c r="E73" s="418"/>
      <c r="F73" s="418"/>
      <c r="G73" s="418"/>
      <c r="H73" s="418"/>
      <c r="I73" s="418"/>
      <c r="J73" s="418"/>
      <c r="K73" s="418"/>
      <c r="L73" s="418"/>
      <c r="M73" s="418"/>
      <c r="N73" s="355"/>
    </row>
    <row r="74" spans="1:17" ht="9" customHeight="1">
      <c r="B74" s="412"/>
      <c r="C74" s="412"/>
      <c r="D74" s="412"/>
      <c r="E74" s="412"/>
      <c r="F74" s="412"/>
      <c r="G74" s="412"/>
      <c r="H74" s="412"/>
      <c r="I74" s="412"/>
      <c r="J74" s="412"/>
      <c r="K74" s="412"/>
      <c r="L74" s="412"/>
      <c r="M74" s="412"/>
      <c r="N74" s="412"/>
    </row>
    <row r="75" spans="1:17" ht="40.15" customHeight="1">
      <c r="B75" s="412"/>
      <c r="C75" s="412"/>
      <c r="D75" s="412"/>
      <c r="E75" s="412"/>
      <c r="F75" s="412"/>
      <c r="G75" s="412"/>
      <c r="H75" s="412"/>
      <c r="I75" s="412"/>
      <c r="J75" s="412"/>
      <c r="K75" s="412"/>
      <c r="L75" s="412"/>
      <c r="M75" s="412"/>
      <c r="N75" s="412"/>
    </row>
    <row r="76" spans="1:17" ht="7.5" customHeight="1">
      <c r="B76" s="354"/>
      <c r="C76" s="354"/>
      <c r="D76" s="354"/>
      <c r="E76" s="354"/>
      <c r="F76" s="354"/>
      <c r="G76" s="354"/>
      <c r="H76" s="354"/>
      <c r="I76" s="354"/>
      <c r="J76" s="354"/>
      <c r="K76" s="354"/>
      <c r="L76" s="354"/>
      <c r="M76" s="354"/>
      <c r="N76" s="354"/>
    </row>
    <row r="77" spans="1:17" ht="42.75" customHeight="1">
      <c r="A77" s="356"/>
      <c r="B77" s="421"/>
      <c r="C77" s="421"/>
      <c r="D77" s="421"/>
      <c r="E77" s="421"/>
      <c r="F77" s="421"/>
      <c r="G77" s="421"/>
      <c r="H77" s="421"/>
      <c r="I77" s="421"/>
      <c r="J77" s="421"/>
      <c r="K77" s="421"/>
      <c r="L77" s="421"/>
      <c r="M77" s="421"/>
      <c r="N77" s="421"/>
    </row>
    <row r="78" spans="1:17" ht="10.5" customHeight="1">
      <c r="B78" s="412"/>
      <c r="C78" s="412"/>
      <c r="D78" s="412"/>
      <c r="E78" s="412"/>
      <c r="F78" s="412"/>
      <c r="G78" s="412"/>
      <c r="H78" s="412"/>
      <c r="I78" s="412"/>
      <c r="J78" s="412"/>
      <c r="K78" s="412"/>
      <c r="L78" s="412"/>
      <c r="M78" s="412"/>
      <c r="N78" s="412"/>
    </row>
    <row r="79" spans="1:17" ht="16.899999999999999" customHeight="1">
      <c r="B79" s="419"/>
      <c r="C79" s="419"/>
      <c r="D79" s="419"/>
      <c r="E79" s="419"/>
      <c r="F79" s="419"/>
      <c r="G79" s="419"/>
      <c r="H79" s="419"/>
      <c r="I79" s="419"/>
      <c r="J79" s="419"/>
      <c r="K79" s="419"/>
      <c r="L79" s="419"/>
      <c r="M79" s="354"/>
      <c r="N79" s="354"/>
    </row>
    <row r="80" spans="1:17" ht="19.899999999999999" customHeight="1">
      <c r="B80" s="354"/>
      <c r="C80" s="417"/>
      <c r="D80" s="420"/>
      <c r="E80" s="420"/>
      <c r="F80" s="420"/>
      <c r="G80" s="420"/>
      <c r="H80" s="420"/>
      <c r="I80" s="420"/>
      <c r="J80" s="420"/>
      <c r="K80" s="420"/>
      <c r="L80" s="420"/>
      <c r="M80" s="354"/>
      <c r="N80" s="354"/>
    </row>
    <row r="81" spans="1:16" ht="30.6" customHeight="1">
      <c r="B81" s="354"/>
      <c r="C81" s="417"/>
      <c r="D81" s="420"/>
      <c r="E81" s="420"/>
      <c r="F81" s="420"/>
      <c r="G81" s="420"/>
      <c r="H81" s="420"/>
      <c r="I81" s="420"/>
      <c r="J81" s="420"/>
      <c r="K81" s="420"/>
      <c r="L81" s="420"/>
      <c r="M81" s="354"/>
      <c r="N81" s="354"/>
    </row>
    <row r="82" spans="1:16" s="17" customFormat="1" ht="10.5" customHeight="1">
      <c r="A82"/>
      <c r="B82" s="419"/>
      <c r="C82" s="419"/>
      <c r="D82" s="419"/>
      <c r="E82" s="419"/>
      <c r="F82" s="419"/>
      <c r="G82" s="419"/>
      <c r="H82" s="354"/>
      <c r="I82" s="354"/>
      <c r="J82" s="354"/>
      <c r="K82" s="354"/>
      <c r="L82" s="354"/>
      <c r="M82" s="354"/>
      <c r="N82" s="354"/>
      <c r="O82"/>
      <c r="P82"/>
    </row>
    <row r="83" spans="1:16" s="17" customFormat="1" ht="10.5" customHeight="1">
      <c r="A83"/>
      <c r="B83" s="354"/>
      <c r="C83" s="354"/>
      <c r="D83" s="354"/>
      <c r="E83" s="354"/>
      <c r="F83" s="354"/>
      <c r="G83" s="354"/>
      <c r="H83" s="354"/>
      <c r="I83" s="354"/>
      <c r="J83" s="354"/>
      <c r="K83" s="354"/>
      <c r="L83" s="354"/>
      <c r="M83" s="354"/>
      <c r="N83" s="354"/>
      <c r="O83"/>
      <c r="P83"/>
    </row>
    <row r="84" spans="1:16" s="17" customFormat="1">
      <c r="A84"/>
      <c r="B84" s="412"/>
      <c r="C84" s="412"/>
      <c r="D84" s="412"/>
      <c r="E84" s="412"/>
      <c r="F84" s="412"/>
      <c r="G84" s="412"/>
      <c r="H84" s="412"/>
      <c r="I84" s="412"/>
      <c r="J84" s="412"/>
      <c r="K84" s="412"/>
      <c r="L84" s="412"/>
      <c r="M84" s="412"/>
      <c r="N84" s="412"/>
      <c r="O84"/>
      <c r="P84"/>
    </row>
    <row r="85" spans="1:16" s="17" customFormat="1" ht="4.1500000000000004" customHeight="1">
      <c r="A85"/>
      <c r="B85" s="412"/>
      <c r="C85" s="412"/>
      <c r="D85" s="412"/>
      <c r="E85" s="412"/>
      <c r="F85" s="412"/>
      <c r="G85" s="412"/>
      <c r="H85" s="412"/>
      <c r="I85" s="412"/>
      <c r="J85" s="412"/>
      <c r="K85" s="412"/>
      <c r="L85" s="412"/>
      <c r="M85" s="412"/>
      <c r="N85" s="412"/>
      <c r="O85"/>
      <c r="P85"/>
    </row>
    <row r="86" spans="1:16" s="17" customFormat="1">
      <c r="A86"/>
      <c r="B86"/>
      <c r="C86" s="417"/>
      <c r="D86" s="418"/>
      <c r="E86" s="418"/>
      <c r="F86" s="418"/>
      <c r="G86" s="418"/>
      <c r="H86" s="418"/>
      <c r="I86" s="418"/>
      <c r="J86" s="418"/>
      <c r="K86" s="418"/>
      <c r="L86" s="418"/>
      <c r="M86" s="418"/>
      <c r="N86" s="418"/>
      <c r="O86"/>
      <c r="P86"/>
    </row>
    <row r="87" spans="1:16" s="17" customFormat="1" ht="4.1500000000000004" customHeight="1">
      <c r="A87"/>
      <c r="B87" s="412"/>
      <c r="C87" s="412"/>
      <c r="D87" s="412"/>
      <c r="E87" s="412"/>
      <c r="F87" s="412"/>
      <c r="G87" s="412"/>
      <c r="H87" s="412"/>
      <c r="I87" s="412"/>
      <c r="J87" s="412"/>
      <c r="K87" s="412"/>
      <c r="L87" s="412"/>
      <c r="M87" s="412"/>
      <c r="N87" s="412"/>
      <c r="O87"/>
      <c r="P87"/>
    </row>
    <row r="88" spans="1:16" s="17" customFormat="1">
      <c r="A88"/>
      <c r="B88"/>
      <c r="C88" s="417"/>
      <c r="D88" s="418"/>
      <c r="E88" s="418"/>
      <c r="F88" s="418"/>
      <c r="G88" s="418"/>
      <c r="H88" s="418"/>
      <c r="I88" s="418"/>
      <c r="J88" s="418"/>
      <c r="K88" s="418"/>
      <c r="L88" s="418"/>
      <c r="M88" s="418"/>
      <c r="N88" s="418"/>
      <c r="O88"/>
      <c r="P88"/>
    </row>
    <row r="89" spans="1:16" s="17" customFormat="1" ht="4.1500000000000004" customHeight="1">
      <c r="A89"/>
      <c r="B89" s="412"/>
      <c r="C89" s="412"/>
      <c r="D89" s="412"/>
      <c r="E89" s="412"/>
      <c r="F89" s="412"/>
      <c r="G89" s="412"/>
      <c r="H89" s="412"/>
      <c r="I89" s="412"/>
      <c r="J89" s="412"/>
      <c r="K89" s="412"/>
      <c r="L89" s="412"/>
      <c r="M89" s="412"/>
      <c r="N89" s="412"/>
      <c r="O89"/>
      <c r="P89"/>
    </row>
    <row r="90" spans="1:16" s="17" customFormat="1">
      <c r="A90"/>
      <c r="B90"/>
      <c r="C90" s="417"/>
      <c r="D90" s="418"/>
      <c r="E90" s="418"/>
      <c r="F90" s="418"/>
      <c r="G90" s="418"/>
      <c r="H90" s="418"/>
      <c r="I90" s="418"/>
      <c r="J90" s="418"/>
      <c r="K90" s="418"/>
      <c r="L90" s="418"/>
      <c r="M90" s="418"/>
      <c r="N90" s="418"/>
      <c r="O90"/>
      <c r="P90"/>
    </row>
    <row r="91" spans="1:16" s="17" customFormat="1" ht="4.1500000000000004" customHeight="1">
      <c r="A91"/>
      <c r="B91" s="412"/>
      <c r="C91" s="412"/>
      <c r="D91" s="412"/>
      <c r="E91" s="412"/>
      <c r="F91" s="412"/>
      <c r="G91" s="412"/>
      <c r="H91" s="412"/>
      <c r="I91" s="412"/>
      <c r="J91" s="412"/>
      <c r="K91" s="412"/>
      <c r="L91" s="412"/>
      <c r="M91" s="412"/>
      <c r="N91" s="412"/>
      <c r="O91"/>
      <c r="P91"/>
    </row>
    <row r="92" spans="1:16" s="17" customFormat="1" ht="13.15" customHeight="1">
      <c r="A92"/>
      <c r="B92" s="418"/>
      <c r="C92" s="418"/>
      <c r="D92" s="418"/>
      <c r="E92" s="418"/>
      <c r="F92" s="418"/>
      <c r="G92" s="418"/>
      <c r="H92" s="418"/>
      <c r="I92" s="354"/>
      <c r="J92" s="354"/>
      <c r="K92" s="354"/>
      <c r="L92" s="354"/>
      <c r="M92" s="354"/>
      <c r="N92" s="354"/>
      <c r="O92"/>
      <c r="P92"/>
    </row>
    <row r="93" spans="1:16" s="17" customFormat="1" ht="10.9" customHeight="1">
      <c r="A93"/>
      <c r="B93" s="412"/>
      <c r="C93" s="412"/>
      <c r="D93" s="412"/>
      <c r="E93" s="412"/>
      <c r="F93" s="412"/>
      <c r="G93" s="412"/>
      <c r="H93" s="412"/>
      <c r="I93" s="412"/>
      <c r="J93" s="412"/>
      <c r="K93" s="412"/>
      <c r="L93" s="412"/>
      <c r="M93" s="412"/>
      <c r="N93" s="412"/>
      <c r="O93"/>
      <c r="P93"/>
    </row>
    <row r="94" spans="1:16" s="17" customFormat="1" ht="27" customHeight="1">
      <c r="A94"/>
      <c r="B94" s="412"/>
      <c r="C94" s="412"/>
      <c r="D94" s="412"/>
      <c r="E94" s="412"/>
      <c r="F94" s="412"/>
      <c r="G94" s="412"/>
      <c r="H94" s="412"/>
      <c r="I94" s="412"/>
      <c r="J94" s="412"/>
      <c r="K94" s="412"/>
      <c r="L94" s="412"/>
      <c r="M94" s="412"/>
      <c r="N94" s="412"/>
      <c r="O94"/>
      <c r="P94"/>
    </row>
    <row r="95" spans="1:16" s="17" customFormat="1" ht="3" customHeight="1">
      <c r="A95"/>
      <c r="B95" s="412"/>
      <c r="C95" s="412"/>
      <c r="D95" s="412"/>
      <c r="E95" s="412"/>
      <c r="F95" s="412"/>
      <c r="G95" s="412"/>
      <c r="H95" s="412"/>
      <c r="I95" s="412"/>
      <c r="J95" s="412"/>
      <c r="K95" s="412"/>
      <c r="L95" s="412"/>
      <c r="M95" s="412"/>
      <c r="N95" s="412"/>
      <c r="O95"/>
      <c r="P95"/>
    </row>
    <row r="96" spans="1:16" s="17" customFormat="1" ht="24" customHeight="1">
      <c r="A96"/>
      <c r="B96"/>
      <c r="C96" s="417"/>
      <c r="D96" s="418"/>
      <c r="E96" s="418"/>
      <c r="F96" s="418"/>
      <c r="G96" s="418"/>
      <c r="H96" s="418"/>
      <c r="I96" s="418"/>
      <c r="J96" s="418"/>
      <c r="K96" s="418"/>
      <c r="L96" s="418"/>
      <c r="M96" s="418"/>
      <c r="N96" s="418"/>
      <c r="O96"/>
      <c r="P96"/>
    </row>
    <row r="97" spans="1:16" s="17" customFormat="1" ht="4.9000000000000004" customHeight="1">
      <c r="A97"/>
      <c r="B97" s="412"/>
      <c r="C97" s="412"/>
      <c r="D97" s="412"/>
      <c r="E97" s="412"/>
      <c r="F97" s="412"/>
      <c r="G97" s="412"/>
      <c r="H97" s="412"/>
      <c r="I97" s="412"/>
      <c r="J97" s="412"/>
      <c r="K97" s="412"/>
      <c r="L97" s="412"/>
      <c r="M97" s="412"/>
      <c r="N97" s="412"/>
      <c r="O97"/>
      <c r="P97"/>
    </row>
    <row r="98" spans="1:16" s="17" customFormat="1" ht="26.65" customHeight="1">
      <c r="A98"/>
      <c r="B98"/>
      <c r="C98" s="417"/>
      <c r="D98" s="418"/>
      <c r="E98" s="418"/>
      <c r="F98" s="418"/>
      <c r="G98" s="418"/>
      <c r="H98" s="418"/>
      <c r="I98" s="418"/>
      <c r="J98" s="418"/>
      <c r="K98" s="418"/>
      <c r="L98" s="418"/>
      <c r="M98" s="418"/>
      <c r="N98" s="418"/>
      <c r="O98"/>
      <c r="P98"/>
    </row>
    <row r="99" spans="1:16" s="17" customFormat="1" ht="4.9000000000000004" customHeight="1">
      <c r="A99"/>
      <c r="B99" s="412"/>
      <c r="C99" s="412"/>
      <c r="D99" s="412"/>
      <c r="E99" s="412"/>
      <c r="F99" s="412"/>
      <c r="G99" s="412"/>
      <c r="H99" s="412"/>
      <c r="I99" s="412"/>
      <c r="J99" s="412"/>
      <c r="K99" s="412"/>
      <c r="L99" s="412"/>
      <c r="M99" s="412"/>
      <c r="N99" s="412"/>
      <c r="O99"/>
      <c r="P99"/>
    </row>
    <row r="100" spans="1:16" s="17" customFormat="1">
      <c r="A100"/>
      <c r="B100"/>
      <c r="C100" s="417"/>
      <c r="D100" s="418"/>
      <c r="E100" s="418"/>
      <c r="F100" s="418"/>
      <c r="G100" s="418"/>
      <c r="H100" s="418"/>
      <c r="I100" s="418"/>
      <c r="J100" s="418"/>
      <c r="K100" s="418"/>
      <c r="L100" s="418"/>
      <c r="M100" s="418"/>
      <c r="N100" s="418"/>
      <c r="O100"/>
      <c r="P100"/>
    </row>
    <row r="101" spans="1:16" s="17" customFormat="1" ht="4.9000000000000004" customHeight="1">
      <c r="A101"/>
      <c r="B101" s="412"/>
      <c r="C101" s="412"/>
      <c r="D101" s="412"/>
      <c r="E101" s="412"/>
      <c r="F101" s="412"/>
      <c r="G101" s="412"/>
      <c r="H101" s="412"/>
      <c r="I101" s="412"/>
      <c r="J101" s="412"/>
      <c r="K101" s="412"/>
      <c r="L101" s="412"/>
      <c r="M101" s="412"/>
      <c r="N101" s="412"/>
      <c r="O101"/>
      <c r="P101"/>
    </row>
    <row r="102" spans="1:16" s="17" customFormat="1" ht="31.9" customHeight="1">
      <c r="A102"/>
      <c r="B102"/>
      <c r="C102" s="417"/>
      <c r="D102" s="418"/>
      <c r="E102" s="418"/>
      <c r="F102" s="418"/>
      <c r="G102" s="418"/>
      <c r="H102" s="418"/>
      <c r="I102" s="418"/>
      <c r="J102" s="418"/>
      <c r="K102" s="418"/>
      <c r="L102" s="418"/>
      <c r="M102" s="418"/>
      <c r="N102" s="418"/>
      <c r="O102"/>
      <c r="P102"/>
    </row>
    <row r="103" spans="1:16" s="17" customFormat="1" ht="4.9000000000000004" customHeight="1">
      <c r="A103"/>
      <c r="B103" s="412"/>
      <c r="C103" s="412"/>
      <c r="D103" s="412"/>
      <c r="E103" s="412"/>
      <c r="F103" s="412"/>
      <c r="G103" s="412"/>
      <c r="H103" s="412"/>
      <c r="I103" s="412"/>
      <c r="J103" s="412"/>
      <c r="K103" s="412"/>
      <c r="L103" s="412"/>
      <c r="M103" s="412"/>
      <c r="N103" s="412"/>
      <c r="O103"/>
      <c r="P103"/>
    </row>
    <row r="104" spans="1:16" s="17" customFormat="1" ht="25.9" customHeight="1">
      <c r="A104"/>
      <c r="B104"/>
      <c r="C104" s="417"/>
      <c r="D104" s="418"/>
      <c r="E104" s="418"/>
      <c r="F104" s="418"/>
      <c r="G104" s="418"/>
      <c r="H104" s="418"/>
      <c r="I104" s="418"/>
      <c r="J104" s="418"/>
      <c r="K104" s="418"/>
      <c r="L104" s="418"/>
      <c r="M104" s="418"/>
      <c r="N104" s="418"/>
      <c r="O104"/>
      <c r="P104"/>
    </row>
    <row r="105" spans="1:16" s="17" customFormat="1" ht="4.9000000000000004" customHeight="1">
      <c r="A105"/>
      <c r="B105" s="412"/>
      <c r="C105" s="412"/>
      <c r="D105" s="412"/>
      <c r="E105" s="412"/>
      <c r="F105" s="412"/>
      <c r="G105" s="412"/>
      <c r="H105" s="412"/>
      <c r="I105" s="412"/>
      <c r="J105" s="412"/>
      <c r="K105" s="412"/>
      <c r="L105" s="412"/>
      <c r="M105" s="412"/>
      <c r="N105" s="412"/>
      <c r="O105"/>
      <c r="P105"/>
    </row>
    <row r="106" spans="1:16" s="17" customFormat="1" ht="26.65" customHeight="1">
      <c r="A106"/>
      <c r="B106"/>
      <c r="C106" s="417"/>
      <c r="D106" s="418"/>
      <c r="E106" s="418"/>
      <c r="F106" s="418"/>
      <c r="G106" s="418"/>
      <c r="H106" s="418"/>
      <c r="I106" s="418"/>
      <c r="J106" s="418"/>
      <c r="K106" s="418"/>
      <c r="L106" s="418"/>
      <c r="M106" s="418"/>
      <c r="N106" s="418"/>
      <c r="O106"/>
      <c r="P106"/>
    </row>
    <row r="107" spans="1:16" s="17" customFormat="1" ht="4.9000000000000004" customHeight="1">
      <c r="A107"/>
      <c r="B107" s="412"/>
      <c r="C107" s="412"/>
      <c r="D107" s="412"/>
      <c r="E107" s="412"/>
      <c r="F107" s="412"/>
      <c r="G107" s="412"/>
      <c r="H107" s="412"/>
      <c r="I107" s="412"/>
      <c r="J107" s="412"/>
      <c r="K107" s="412"/>
      <c r="L107" s="412"/>
      <c r="M107" s="412"/>
      <c r="N107" s="412"/>
      <c r="O107"/>
      <c r="P107"/>
    </row>
    <row r="108" spans="1:16" s="17" customFormat="1" ht="28.5" customHeight="1">
      <c r="A108"/>
      <c r="B108"/>
      <c r="C108" s="417"/>
      <c r="D108" s="418"/>
      <c r="E108" s="418"/>
      <c r="F108" s="418"/>
      <c r="G108" s="418"/>
      <c r="H108" s="418"/>
      <c r="I108" s="418"/>
      <c r="J108" s="418"/>
      <c r="K108" s="418"/>
      <c r="L108" s="418"/>
      <c r="M108" s="418"/>
      <c r="N108" s="418"/>
      <c r="O108"/>
      <c r="P108"/>
    </row>
    <row r="109" spans="1:16" s="17" customFormat="1" ht="9" customHeight="1">
      <c r="A109"/>
      <c r="B109" s="412"/>
      <c r="C109" s="412"/>
      <c r="D109" s="412"/>
      <c r="E109" s="412"/>
      <c r="F109" s="412"/>
      <c r="G109" s="412"/>
      <c r="H109" s="412"/>
      <c r="I109" s="412"/>
      <c r="J109" s="412"/>
      <c r="K109" s="412"/>
      <c r="L109" s="412"/>
      <c r="M109" s="412"/>
      <c r="N109" s="412"/>
      <c r="O109"/>
      <c r="P109"/>
    </row>
    <row r="110" spans="1:16" s="17" customFormat="1" ht="27.75" customHeight="1">
      <c r="A110"/>
      <c r="B110" s="412"/>
      <c r="C110" s="406"/>
      <c r="D110" s="406"/>
      <c r="E110" s="406"/>
      <c r="F110" s="406"/>
      <c r="G110" s="406"/>
      <c r="H110" s="406"/>
      <c r="I110" s="406"/>
      <c r="J110" s="406"/>
      <c r="K110" s="406"/>
      <c r="L110" s="406"/>
      <c r="M110" s="406"/>
      <c r="N110" s="354"/>
      <c r="O110"/>
      <c r="P110"/>
    </row>
    <row r="111" spans="1:16" s="17" customFormat="1" ht="12" customHeight="1">
      <c r="A111"/>
      <c r="B111" s="354"/>
      <c r="C111" s="354"/>
      <c r="D111" s="354"/>
      <c r="E111" s="354"/>
      <c r="F111" s="354"/>
      <c r="G111" s="354"/>
      <c r="H111" s="354"/>
      <c r="I111" s="354"/>
      <c r="J111" s="354"/>
      <c r="K111" s="354"/>
      <c r="L111" s="354"/>
      <c r="M111" s="354"/>
      <c r="N111" s="354"/>
      <c r="O111"/>
      <c r="P111"/>
    </row>
    <row r="112" spans="1:16" s="17" customFormat="1" ht="18" customHeight="1">
      <c r="A112"/>
      <c r="B112" s="418"/>
      <c r="C112" s="418"/>
      <c r="D112" s="418"/>
      <c r="E112" s="418"/>
      <c r="F112" s="418"/>
      <c r="G112" s="418"/>
      <c r="H112" s="418"/>
      <c r="I112" s="418"/>
      <c r="J112" s="418"/>
      <c r="K112" s="354"/>
      <c r="L112" s="354"/>
      <c r="M112" s="354"/>
      <c r="N112"/>
      <c r="O112"/>
      <c r="P112"/>
    </row>
    <row r="113" spans="1:17" s="17" customFormat="1" ht="5.25" customHeight="1">
      <c r="A113"/>
      <c r="B113" s="355"/>
      <c r="C113" s="355"/>
      <c r="D113" s="355"/>
      <c r="E113" s="355"/>
      <c r="F113" s="355"/>
      <c r="G113" s="355"/>
      <c r="H113" s="355"/>
      <c r="I113" s="355"/>
      <c r="J113" s="355"/>
      <c r="K113" s="355"/>
      <c r="L113" s="354"/>
      <c r="M113" s="354"/>
      <c r="N113"/>
      <c r="O113"/>
      <c r="P113"/>
    </row>
    <row r="114" spans="1:17" ht="18.75" customHeight="1">
      <c r="B114" s="418"/>
      <c r="C114" s="418"/>
      <c r="D114" s="418"/>
      <c r="E114" s="418"/>
      <c r="F114" s="418"/>
      <c r="G114" s="418"/>
      <c r="H114" s="418"/>
      <c r="I114" s="418"/>
      <c r="J114" s="418"/>
      <c r="K114" s="418"/>
      <c r="L114" s="418"/>
      <c r="M114" s="418"/>
    </row>
    <row r="115" spans="1:17" ht="8.25" customHeight="1">
      <c r="B115" s="355"/>
      <c r="C115" s="355"/>
      <c r="D115" s="355"/>
      <c r="E115" s="355"/>
      <c r="F115" s="355"/>
      <c r="G115" s="355"/>
      <c r="H115" s="355"/>
      <c r="I115" s="355"/>
      <c r="J115" s="355"/>
      <c r="K115" s="355"/>
      <c r="L115" s="355"/>
      <c r="M115" s="354"/>
      <c r="N115" s="354"/>
    </row>
    <row r="116" spans="1:17">
      <c r="B116" s="412"/>
      <c r="C116" s="412"/>
      <c r="D116" s="412"/>
      <c r="E116" s="412"/>
      <c r="F116" s="412"/>
      <c r="G116" s="412"/>
      <c r="H116" s="412"/>
      <c r="I116" s="412"/>
      <c r="J116" s="412"/>
      <c r="K116" s="412"/>
      <c r="L116" s="412"/>
      <c r="M116" s="412"/>
      <c r="N116" s="412"/>
      <c r="Q116" s="291"/>
    </row>
    <row r="117" spans="1:17">
      <c r="B117" s="354"/>
      <c r="C117" s="354"/>
      <c r="D117" s="354"/>
      <c r="E117" s="354"/>
      <c r="F117" s="354"/>
      <c r="G117" s="354"/>
      <c r="H117" s="354"/>
      <c r="I117" s="354"/>
      <c r="J117" s="354"/>
      <c r="K117" s="354"/>
      <c r="L117" s="354"/>
      <c r="M117" s="354"/>
      <c r="N117" s="354"/>
      <c r="Q117" s="291"/>
    </row>
    <row r="118" spans="1:17" ht="45.75" customHeight="1">
      <c r="A118" s="356"/>
      <c r="B118" s="410"/>
      <c r="C118" s="411"/>
      <c r="D118" s="411"/>
      <c r="E118" s="411"/>
      <c r="F118" s="411"/>
      <c r="G118" s="411"/>
      <c r="H118" s="411"/>
      <c r="I118" s="411"/>
      <c r="J118" s="411"/>
      <c r="K118" s="411"/>
      <c r="L118" s="411"/>
      <c r="M118" s="411"/>
      <c r="N118" s="411"/>
    </row>
    <row r="119" spans="1:17">
      <c r="B119" s="412"/>
      <c r="C119" s="412"/>
      <c r="D119" s="412"/>
      <c r="E119" s="412"/>
      <c r="F119" s="412"/>
      <c r="G119" s="412"/>
      <c r="H119" s="412"/>
      <c r="I119" s="412"/>
      <c r="J119" s="412"/>
      <c r="K119" s="412"/>
      <c r="L119" s="412"/>
      <c r="M119" s="412"/>
      <c r="N119" s="412"/>
    </row>
    <row r="120" spans="1:17">
      <c r="B120" s="412"/>
      <c r="C120" s="412"/>
      <c r="D120" s="412"/>
      <c r="E120" s="412"/>
      <c r="F120" s="412"/>
      <c r="G120" s="412"/>
      <c r="H120" s="412"/>
      <c r="I120" s="412"/>
      <c r="J120" s="412"/>
      <c r="K120" s="412"/>
      <c r="L120" s="412"/>
      <c r="M120" s="412"/>
      <c r="N120" s="412"/>
    </row>
  </sheetData>
  <mergeCells count="107">
    <mergeCell ref="C22:N22"/>
    <mergeCell ref="B23:N23"/>
    <mergeCell ref="B15:N15"/>
    <mergeCell ref="B16:N16"/>
    <mergeCell ref="B17:N17"/>
    <mergeCell ref="B18:N18"/>
    <mergeCell ref="B20:N20"/>
    <mergeCell ref="B21:N21"/>
    <mergeCell ref="B6:N6"/>
    <mergeCell ref="B8:N8"/>
    <mergeCell ref="B9:N9"/>
    <mergeCell ref="B10:N10"/>
    <mergeCell ref="B11:N11"/>
    <mergeCell ref="B12:G12"/>
    <mergeCell ref="H12:M12"/>
    <mergeCell ref="B40:N40"/>
    <mergeCell ref="C38:N38"/>
    <mergeCell ref="B39:N39"/>
    <mergeCell ref="B34:I34"/>
    <mergeCell ref="B35:I35"/>
    <mergeCell ref="B36:I36"/>
    <mergeCell ref="B37:I37"/>
    <mergeCell ref="B29:N29"/>
    <mergeCell ref="B28:I28"/>
    <mergeCell ref="B31:I31"/>
    <mergeCell ref="B32:I32"/>
    <mergeCell ref="B33:I33"/>
    <mergeCell ref="B46:N46"/>
    <mergeCell ref="B47:N47"/>
    <mergeCell ref="B51:N51"/>
    <mergeCell ref="C48:N48"/>
    <mergeCell ref="C49:N49"/>
    <mergeCell ref="C50:N50"/>
    <mergeCell ref="C41:N41"/>
    <mergeCell ref="B42:N42"/>
    <mergeCell ref="B43:N43"/>
    <mergeCell ref="B44:N44"/>
    <mergeCell ref="B45:N45"/>
    <mergeCell ref="B59:N59"/>
    <mergeCell ref="B60:N60"/>
    <mergeCell ref="B61:N61"/>
    <mergeCell ref="B62:N62"/>
    <mergeCell ref="B63:N63"/>
    <mergeCell ref="B64:N64"/>
    <mergeCell ref="B52:N52"/>
    <mergeCell ref="B53:N53"/>
    <mergeCell ref="B54:N54"/>
    <mergeCell ref="B56:N56"/>
    <mergeCell ref="B57:N57"/>
    <mergeCell ref="B58:N58"/>
    <mergeCell ref="B71:N71"/>
    <mergeCell ref="B72:N72"/>
    <mergeCell ref="B73:M73"/>
    <mergeCell ref="B74:N74"/>
    <mergeCell ref="B75:N75"/>
    <mergeCell ref="B77:N77"/>
    <mergeCell ref="B65:N65"/>
    <mergeCell ref="B66:N66"/>
    <mergeCell ref="B67:N67"/>
    <mergeCell ref="B68:N68"/>
    <mergeCell ref="B69:M69"/>
    <mergeCell ref="B70:N70"/>
    <mergeCell ref="B85:N85"/>
    <mergeCell ref="C86:N86"/>
    <mergeCell ref="B87:N87"/>
    <mergeCell ref="C88:N88"/>
    <mergeCell ref="B89:N89"/>
    <mergeCell ref="C90:N90"/>
    <mergeCell ref="B78:N78"/>
    <mergeCell ref="B79:L79"/>
    <mergeCell ref="C80:L80"/>
    <mergeCell ref="C81:L81"/>
    <mergeCell ref="B82:G82"/>
    <mergeCell ref="B84:N84"/>
    <mergeCell ref="C98:N98"/>
    <mergeCell ref="B99:N99"/>
    <mergeCell ref="C100:N100"/>
    <mergeCell ref="B101:N101"/>
    <mergeCell ref="B91:N91"/>
    <mergeCell ref="B92:H92"/>
    <mergeCell ref="B93:N93"/>
    <mergeCell ref="B94:N94"/>
    <mergeCell ref="B95:N95"/>
    <mergeCell ref="B118:N118"/>
    <mergeCell ref="B119:N119"/>
    <mergeCell ref="B120:N120"/>
    <mergeCell ref="B5:N5"/>
    <mergeCell ref="B13:N13"/>
    <mergeCell ref="B19:N19"/>
    <mergeCell ref="B24:I24"/>
    <mergeCell ref="B25:I25"/>
    <mergeCell ref="B26:I26"/>
    <mergeCell ref="B27:I27"/>
    <mergeCell ref="C108:N108"/>
    <mergeCell ref="B109:N109"/>
    <mergeCell ref="B110:M110"/>
    <mergeCell ref="B112:J112"/>
    <mergeCell ref="B114:M114"/>
    <mergeCell ref="B116:N116"/>
    <mergeCell ref="C102:N102"/>
    <mergeCell ref="B103:N103"/>
    <mergeCell ref="C104:N104"/>
    <mergeCell ref="B105:N105"/>
    <mergeCell ref="C106:N106"/>
    <mergeCell ref="B107:N107"/>
    <mergeCell ref="C96:N96"/>
    <mergeCell ref="B97:N97"/>
  </mergeCell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sheetPr>
  <dimension ref="A1:O88"/>
  <sheetViews>
    <sheetView showGridLines="0" zoomScaleNormal="100" workbookViewId="0">
      <selection activeCell="P30" sqref="P30"/>
    </sheetView>
  </sheetViews>
  <sheetFormatPr defaultColWidth="8.7109375" defaultRowHeight="12.75"/>
  <cols>
    <col min="1" max="1" width="8.5703125" customWidth="1"/>
    <col min="2" max="2" width="8.7109375" customWidth="1"/>
    <col min="5" max="5" width="8.7109375" customWidth="1"/>
  </cols>
  <sheetData>
    <row r="1" spans="1:15">
      <c r="A1" s="140"/>
      <c r="B1" s="140"/>
      <c r="C1" s="140"/>
      <c r="D1" s="140"/>
      <c r="E1" s="140"/>
      <c r="F1" s="140"/>
      <c r="G1" s="140"/>
      <c r="H1" s="140"/>
      <c r="I1" s="140"/>
      <c r="J1" s="140"/>
      <c r="K1" s="140"/>
      <c r="L1" s="140"/>
      <c r="M1" s="140"/>
      <c r="N1" s="140"/>
      <c r="O1" s="140"/>
    </row>
    <row r="2" spans="1:15">
      <c r="A2" s="140"/>
      <c r="B2" s="140"/>
      <c r="C2" s="140"/>
      <c r="D2" s="140"/>
      <c r="E2" s="140"/>
      <c r="F2" s="140"/>
      <c r="G2" s="140"/>
      <c r="H2" s="140"/>
      <c r="I2" s="140"/>
      <c r="J2" s="140"/>
      <c r="K2" s="140"/>
      <c r="L2" s="140"/>
      <c r="M2" s="140"/>
      <c r="N2" s="140"/>
      <c r="O2" s="140"/>
    </row>
    <row r="3" spans="1:15">
      <c r="A3" s="140"/>
      <c r="B3" s="140"/>
      <c r="C3" s="140"/>
      <c r="D3" s="140"/>
      <c r="E3" s="140"/>
      <c r="F3" s="140"/>
      <c r="G3" s="140"/>
      <c r="H3" s="140"/>
      <c r="I3" s="140"/>
      <c r="J3" s="140"/>
      <c r="K3" s="140"/>
      <c r="L3" s="140"/>
      <c r="M3" s="140"/>
      <c r="N3" s="140"/>
      <c r="O3" s="140"/>
    </row>
    <row r="4" spans="1:15">
      <c r="A4" s="140"/>
      <c r="B4" s="140"/>
      <c r="C4" s="140"/>
      <c r="D4" s="140"/>
      <c r="E4" s="140"/>
      <c r="F4" s="140"/>
      <c r="G4" s="140"/>
      <c r="H4" s="140"/>
      <c r="I4" s="140"/>
      <c r="J4" s="140"/>
      <c r="K4" s="140"/>
      <c r="L4" s="140"/>
      <c r="M4" s="140"/>
      <c r="N4" s="140"/>
      <c r="O4" s="140"/>
    </row>
    <row r="5" spans="1:15" ht="33.75" customHeight="1">
      <c r="A5" s="140"/>
      <c r="B5" s="400" t="s">
        <v>899</v>
      </c>
      <c r="C5" s="401"/>
      <c r="D5" s="401"/>
      <c r="E5" s="401"/>
      <c r="F5" s="401"/>
      <c r="G5" s="401"/>
      <c r="H5" s="401"/>
      <c r="I5" s="401"/>
      <c r="J5" s="401"/>
      <c r="K5" s="401"/>
      <c r="L5" s="401"/>
      <c r="M5" s="401"/>
      <c r="N5" s="401"/>
      <c r="O5" s="140"/>
    </row>
    <row r="6" spans="1:15" ht="13.5" customHeight="1">
      <c r="A6" s="140"/>
      <c r="B6" s="140"/>
      <c r="C6" s="140"/>
      <c r="D6" s="140"/>
      <c r="E6" s="140"/>
      <c r="F6" s="140"/>
      <c r="G6" s="140"/>
      <c r="H6" s="140"/>
      <c r="I6" s="140"/>
      <c r="J6" s="140"/>
      <c r="K6" s="140"/>
      <c r="L6" s="140"/>
      <c r="M6" s="140"/>
      <c r="N6" s="140"/>
      <c r="O6" s="140"/>
    </row>
    <row r="7" spans="1:15">
      <c r="A7" s="140"/>
      <c r="B7" s="456"/>
      <c r="C7" s="456"/>
      <c r="D7" s="456"/>
      <c r="E7" s="456"/>
      <c r="F7" s="456"/>
      <c r="G7" s="456"/>
      <c r="H7" s="456"/>
      <c r="I7" s="456"/>
      <c r="J7" s="456"/>
      <c r="K7" s="456"/>
      <c r="L7" s="456"/>
      <c r="M7" s="456"/>
      <c r="N7" s="456"/>
      <c r="O7" s="140"/>
    </row>
    <row r="8" spans="1:15" ht="13.15" customHeight="1">
      <c r="A8" s="140"/>
      <c r="B8" s="441" t="s">
        <v>865</v>
      </c>
      <c r="C8" s="441"/>
      <c r="D8" s="441"/>
      <c r="E8" s="441"/>
      <c r="F8" s="441"/>
      <c r="G8" s="441"/>
      <c r="H8" s="441"/>
      <c r="I8" s="441"/>
      <c r="J8" s="441"/>
      <c r="K8" s="441"/>
      <c r="L8" s="441"/>
      <c r="M8" s="441"/>
      <c r="N8" s="441"/>
      <c r="O8" s="140"/>
    </row>
    <row r="9" spans="1:15" ht="13.15" customHeight="1">
      <c r="A9" s="140"/>
      <c r="B9" s="255"/>
      <c r="C9" s="261"/>
      <c r="D9" s="261"/>
      <c r="E9" s="261"/>
      <c r="F9" s="261"/>
      <c r="G9" s="261"/>
      <c r="H9" s="235"/>
      <c r="I9" s="262"/>
      <c r="J9" s="262"/>
      <c r="K9" s="262"/>
      <c r="L9" s="262"/>
      <c r="M9" s="262"/>
      <c r="N9" s="260"/>
      <c r="O9" s="140"/>
    </row>
    <row r="10" spans="1:15" ht="13.15" customHeight="1">
      <c r="A10" s="140"/>
      <c r="B10" s="442" t="s">
        <v>866</v>
      </c>
      <c r="C10" s="442"/>
      <c r="D10" s="442"/>
      <c r="E10" s="442"/>
      <c r="F10" s="442"/>
      <c r="G10" s="442"/>
      <c r="H10" s="442"/>
      <c r="I10" s="442"/>
      <c r="J10" s="442"/>
      <c r="K10" s="442"/>
      <c r="L10" s="442"/>
      <c r="M10" s="442"/>
      <c r="N10" s="442"/>
      <c r="O10" s="140"/>
    </row>
    <row r="11" spans="1:15" ht="13.15" customHeight="1">
      <c r="A11" s="140"/>
      <c r="B11" s="255"/>
      <c r="C11" s="261"/>
      <c r="D11" s="261"/>
      <c r="E11" s="261"/>
      <c r="F11" s="261"/>
      <c r="G11" s="261"/>
      <c r="H11" s="235"/>
      <c r="I11" s="262"/>
      <c r="J11" s="262"/>
      <c r="K11" s="262"/>
      <c r="L11" s="262"/>
      <c r="M11" s="262"/>
      <c r="N11" s="260"/>
      <c r="O11" s="140"/>
    </row>
    <row r="12" spans="1:15" ht="13.15" customHeight="1">
      <c r="A12" s="140"/>
      <c r="B12" s="442" t="s">
        <v>867</v>
      </c>
      <c r="C12" s="442"/>
      <c r="D12" s="442"/>
      <c r="E12" s="442"/>
      <c r="F12" s="442"/>
      <c r="G12" s="442"/>
      <c r="H12" s="442"/>
      <c r="I12" s="442"/>
      <c r="J12" s="442"/>
      <c r="K12" s="442"/>
      <c r="L12" s="442"/>
      <c r="M12" s="442"/>
      <c r="N12" s="442"/>
      <c r="O12" s="140"/>
    </row>
    <row r="13" spans="1:15" ht="6.6" customHeight="1">
      <c r="A13" s="140"/>
      <c r="B13" s="442"/>
      <c r="C13" s="442"/>
      <c r="D13" s="442"/>
      <c r="E13" s="442"/>
      <c r="F13" s="442"/>
      <c r="G13" s="442"/>
      <c r="H13" s="442"/>
      <c r="I13" s="442"/>
      <c r="J13" s="442"/>
      <c r="K13" s="442"/>
      <c r="L13" s="442"/>
      <c r="M13" s="442"/>
      <c r="N13" s="442"/>
      <c r="O13" s="140"/>
    </row>
    <row r="14" spans="1:15" ht="13.15" customHeight="1">
      <c r="A14" s="140"/>
      <c r="B14" s="442" t="s">
        <v>868</v>
      </c>
      <c r="C14" s="442"/>
      <c r="D14" s="442"/>
      <c r="E14" s="442"/>
      <c r="F14" s="442"/>
      <c r="G14" s="442"/>
      <c r="H14" s="442"/>
      <c r="I14" s="442"/>
      <c r="J14" s="442"/>
      <c r="K14" s="442"/>
      <c r="L14" s="442"/>
      <c r="M14" s="442"/>
      <c r="N14" s="442"/>
      <c r="O14" s="140"/>
    </row>
    <row r="15" spans="1:15" ht="13.15" customHeight="1">
      <c r="A15" s="140"/>
      <c r="B15" s="266"/>
      <c r="C15" s="266"/>
      <c r="D15" s="266"/>
      <c r="E15" s="266"/>
      <c r="F15" s="266"/>
      <c r="G15" s="266"/>
      <c r="H15" s="266"/>
      <c r="I15" s="266"/>
      <c r="J15" s="266"/>
      <c r="K15" s="266"/>
      <c r="L15" s="266"/>
      <c r="M15" s="266"/>
      <c r="N15" s="266"/>
      <c r="O15" s="140"/>
    </row>
    <row r="16" spans="1:15" ht="30" customHeight="1">
      <c r="A16" s="140"/>
      <c r="B16" s="440" t="s">
        <v>869</v>
      </c>
      <c r="C16" s="440"/>
      <c r="D16" s="440"/>
      <c r="E16" s="440"/>
      <c r="F16" s="440"/>
      <c r="G16" s="440"/>
      <c r="H16" s="440"/>
      <c r="I16" s="440"/>
      <c r="J16" s="440"/>
      <c r="K16" s="440"/>
      <c r="L16" s="440"/>
      <c r="M16" s="440"/>
      <c r="N16" s="440"/>
      <c r="O16" s="140"/>
    </row>
    <row r="17" spans="1:15" ht="12.6" customHeight="1">
      <c r="A17" s="140"/>
      <c r="B17" s="395" t="s">
        <v>870</v>
      </c>
      <c r="C17" s="395"/>
      <c r="D17" s="395"/>
      <c r="E17" s="395"/>
      <c r="F17" s="395"/>
      <c r="G17" s="395"/>
      <c r="H17" s="395"/>
      <c r="I17" s="395"/>
      <c r="J17" s="395"/>
      <c r="K17" s="395"/>
      <c r="L17" s="395"/>
      <c r="M17" s="395"/>
      <c r="N17" s="395"/>
      <c r="O17" s="140"/>
    </row>
    <row r="18" spans="1:15" ht="25.9" customHeight="1">
      <c r="A18" s="140"/>
      <c r="B18" s="395"/>
      <c r="C18" s="395"/>
      <c r="D18" s="395"/>
      <c r="E18" s="395"/>
      <c r="F18" s="395"/>
      <c r="G18" s="395"/>
      <c r="H18" s="395"/>
      <c r="I18" s="395"/>
      <c r="J18" s="395"/>
      <c r="K18" s="395"/>
      <c r="L18" s="395"/>
      <c r="M18" s="395"/>
      <c r="N18" s="395"/>
      <c r="O18" s="140"/>
    </row>
    <row r="19" spans="1:15" ht="22.15" customHeight="1">
      <c r="A19" s="257"/>
      <c r="B19" s="140"/>
      <c r="C19" s="395"/>
      <c r="D19" s="395"/>
      <c r="E19" s="395"/>
      <c r="F19" s="395"/>
      <c r="G19" s="395"/>
      <c r="H19" s="395"/>
      <c r="I19" s="395"/>
      <c r="J19" s="395"/>
      <c r="K19" s="395"/>
      <c r="L19" s="395"/>
      <c r="M19" s="395"/>
      <c r="N19" s="395"/>
      <c r="O19" s="140"/>
    </row>
    <row r="20" spans="1:15" ht="13.9" customHeight="1">
      <c r="A20" s="140"/>
      <c r="B20" s="459" t="s">
        <v>871</v>
      </c>
      <c r="C20" s="459"/>
      <c r="D20" s="459"/>
      <c r="E20" s="459"/>
      <c r="F20" s="459"/>
      <c r="G20" s="459"/>
      <c r="H20" s="459"/>
      <c r="I20" s="459"/>
      <c r="J20" s="459"/>
      <c r="K20" s="459"/>
      <c r="L20" s="459"/>
      <c r="M20" s="459"/>
      <c r="N20" s="459"/>
      <c r="O20" s="140"/>
    </row>
    <row r="21" spans="1:15" ht="20.65" customHeight="1">
      <c r="A21" s="140"/>
      <c r="B21" s="140"/>
      <c r="C21" s="395"/>
      <c r="D21" s="395"/>
      <c r="E21" s="395"/>
      <c r="F21" s="395"/>
      <c r="G21" s="395"/>
      <c r="H21" s="395"/>
      <c r="I21" s="395"/>
      <c r="J21" s="395"/>
      <c r="K21" s="395"/>
      <c r="L21" s="395"/>
      <c r="M21" s="395"/>
      <c r="N21" s="395"/>
      <c r="O21" s="140"/>
    </row>
    <row r="22" spans="1:15" ht="20.65" customHeight="1">
      <c r="A22" s="140"/>
      <c r="B22" s="415" t="s">
        <v>1109</v>
      </c>
      <c r="C22" s="446"/>
      <c r="D22" s="446"/>
      <c r="E22" s="446"/>
      <c r="F22" s="446"/>
      <c r="G22" s="446"/>
      <c r="H22" s="446"/>
      <c r="I22" s="446"/>
      <c r="J22" s="446"/>
      <c r="K22" s="446"/>
      <c r="L22" s="446"/>
      <c r="M22" s="446"/>
      <c r="N22" s="446"/>
      <c r="O22" s="140"/>
    </row>
    <row r="23" spans="1:15" ht="20.65" customHeight="1">
      <c r="A23" s="140"/>
      <c r="B23" s="446" t="s">
        <v>872</v>
      </c>
      <c r="C23" s="446"/>
      <c r="D23" s="446"/>
      <c r="E23" s="446"/>
      <c r="F23" s="446"/>
      <c r="G23" s="446"/>
      <c r="H23" s="446"/>
      <c r="I23" s="446"/>
      <c r="J23" s="446"/>
      <c r="K23" s="446"/>
      <c r="L23" s="446"/>
      <c r="M23" s="446"/>
      <c r="N23" s="446"/>
      <c r="O23" s="140"/>
    </row>
    <row r="24" spans="1:15" ht="4.1500000000000004" customHeight="1">
      <c r="A24" s="140"/>
      <c r="B24" s="440"/>
      <c r="C24" s="440"/>
      <c r="D24" s="440"/>
      <c r="E24" s="440"/>
      <c r="F24" s="440"/>
      <c r="G24" s="440"/>
      <c r="H24" s="440"/>
      <c r="I24" s="440"/>
      <c r="J24" s="440"/>
      <c r="K24" s="440"/>
      <c r="L24" s="440"/>
      <c r="M24" s="440"/>
      <c r="N24" s="440"/>
      <c r="O24" s="140"/>
    </row>
    <row r="25" spans="1:15">
      <c r="A25" s="140"/>
      <c r="B25" s="140"/>
      <c r="C25" s="395"/>
      <c r="D25" s="395"/>
      <c r="E25" s="395"/>
      <c r="F25" s="395"/>
      <c r="G25" s="395"/>
      <c r="H25" s="395"/>
      <c r="I25" s="395"/>
      <c r="J25" s="395"/>
      <c r="K25" s="395"/>
      <c r="L25" s="395"/>
      <c r="M25" s="395"/>
      <c r="N25" s="395"/>
      <c r="O25" s="140"/>
    </row>
    <row r="26" spans="1:15" ht="4.1500000000000004" customHeight="1">
      <c r="A26" s="140"/>
      <c r="B26" s="440"/>
      <c r="C26" s="440"/>
      <c r="D26" s="440"/>
      <c r="E26" s="440"/>
      <c r="F26" s="440"/>
      <c r="G26" s="440"/>
      <c r="H26" s="440"/>
      <c r="I26" s="440"/>
      <c r="J26" s="440"/>
      <c r="K26" s="440"/>
      <c r="L26" s="440"/>
      <c r="M26" s="440"/>
      <c r="N26" s="440"/>
      <c r="O26" s="140"/>
    </row>
    <row r="27" spans="1:15" ht="25.9" customHeight="1">
      <c r="A27" s="140"/>
      <c r="B27" s="288" t="s">
        <v>830</v>
      </c>
      <c r="C27" s="443" t="s">
        <v>831</v>
      </c>
      <c r="D27" s="443"/>
      <c r="E27" s="443"/>
      <c r="F27" s="443" t="s">
        <v>832</v>
      </c>
      <c r="G27" s="443"/>
      <c r="H27" s="443"/>
      <c r="I27" s="443"/>
      <c r="J27" s="443"/>
      <c r="K27" s="443"/>
      <c r="L27" s="443"/>
      <c r="M27" s="443"/>
      <c r="N27" s="140"/>
      <c r="O27" s="140"/>
    </row>
    <row r="28" spans="1:15" ht="76.900000000000006" customHeight="1">
      <c r="A28" s="140"/>
      <c r="B28" s="287" t="s">
        <v>132</v>
      </c>
      <c r="C28" s="447" t="s">
        <v>833</v>
      </c>
      <c r="D28" s="447"/>
      <c r="E28" s="447"/>
      <c r="F28" s="447" t="s">
        <v>1083</v>
      </c>
      <c r="G28" s="447"/>
      <c r="H28" s="447"/>
      <c r="I28" s="447"/>
      <c r="J28" s="447"/>
      <c r="K28" s="447"/>
      <c r="L28" s="447"/>
      <c r="M28" s="447"/>
      <c r="N28" s="140"/>
      <c r="O28" s="140"/>
    </row>
    <row r="29" spans="1:15" ht="51.6" customHeight="1">
      <c r="A29" s="140"/>
      <c r="B29" s="287" t="s">
        <v>133</v>
      </c>
      <c r="C29" s="448" t="s">
        <v>54</v>
      </c>
      <c r="D29" s="449"/>
      <c r="E29" s="450"/>
      <c r="F29" s="448" t="s">
        <v>1084</v>
      </c>
      <c r="G29" s="449"/>
      <c r="H29" s="449"/>
      <c r="I29" s="449"/>
      <c r="J29" s="449"/>
      <c r="K29" s="449"/>
      <c r="L29" s="449"/>
      <c r="M29" s="450"/>
      <c r="N29" s="140"/>
      <c r="O29" s="140"/>
    </row>
    <row r="30" spans="1:15" ht="62.65" customHeight="1">
      <c r="A30" s="140"/>
      <c r="B30" s="287" t="s">
        <v>432</v>
      </c>
      <c r="C30" s="448" t="s">
        <v>433</v>
      </c>
      <c r="D30" s="449"/>
      <c r="E30" s="450"/>
      <c r="F30" s="448" t="s">
        <v>1085</v>
      </c>
      <c r="G30" s="449"/>
      <c r="H30" s="449"/>
      <c r="I30" s="449"/>
      <c r="J30" s="449"/>
      <c r="K30" s="449"/>
      <c r="L30" s="449"/>
      <c r="M30" s="450"/>
      <c r="N30" s="140"/>
      <c r="O30" s="140"/>
    </row>
    <row r="31" spans="1:15" ht="45" customHeight="1">
      <c r="A31" s="140"/>
      <c r="B31" s="287" t="s">
        <v>16</v>
      </c>
      <c r="C31" s="448" t="s">
        <v>349</v>
      </c>
      <c r="D31" s="449"/>
      <c r="E31" s="450"/>
      <c r="F31" s="448" t="s">
        <v>1086</v>
      </c>
      <c r="G31" s="449"/>
      <c r="H31" s="449"/>
      <c r="I31" s="449"/>
      <c r="J31" s="449"/>
      <c r="K31" s="449"/>
      <c r="L31" s="449"/>
      <c r="M31" s="450"/>
      <c r="N31" s="140"/>
      <c r="O31" s="140"/>
    </row>
    <row r="32" spans="1:15" ht="83.45" customHeight="1">
      <c r="A32" s="140"/>
      <c r="B32" s="287" t="s">
        <v>56</v>
      </c>
      <c r="C32" s="448" t="s">
        <v>434</v>
      </c>
      <c r="D32" s="449"/>
      <c r="E32" s="450"/>
      <c r="F32" s="448" t="s">
        <v>1087</v>
      </c>
      <c r="G32" s="449"/>
      <c r="H32" s="449"/>
      <c r="I32" s="449"/>
      <c r="J32" s="449"/>
      <c r="K32" s="449"/>
      <c r="L32" s="449"/>
      <c r="M32" s="450"/>
      <c r="N32" s="140"/>
      <c r="O32" s="140"/>
    </row>
    <row r="33" spans="1:15" ht="25.9" customHeight="1">
      <c r="A33" s="140"/>
      <c r="B33" s="140"/>
      <c r="C33" s="140"/>
      <c r="D33" s="140"/>
      <c r="E33" s="140"/>
      <c r="F33" s="140"/>
      <c r="G33" s="140"/>
      <c r="H33" s="140"/>
      <c r="I33" s="140"/>
      <c r="J33" s="140"/>
      <c r="K33" s="140"/>
      <c r="L33" s="140"/>
      <c r="M33" s="140"/>
      <c r="N33" s="140"/>
      <c r="O33" s="140"/>
    </row>
    <row r="34" spans="1:15" ht="25.9" customHeight="1">
      <c r="A34" s="140"/>
      <c r="B34" s="436" t="s">
        <v>1088</v>
      </c>
      <c r="C34" s="436"/>
      <c r="D34" s="436"/>
      <c r="E34" s="436"/>
      <c r="F34" s="436"/>
      <c r="G34" s="436"/>
      <c r="H34" s="436"/>
      <c r="I34" s="436"/>
      <c r="J34" s="436"/>
      <c r="K34" s="436"/>
      <c r="L34" s="436"/>
      <c r="M34" s="436"/>
      <c r="N34" s="436"/>
      <c r="O34" s="140"/>
    </row>
    <row r="35" spans="1:15" ht="25.9" customHeight="1">
      <c r="A35" s="140"/>
      <c r="B35" s="451" t="s">
        <v>1089</v>
      </c>
      <c r="C35" s="451"/>
      <c r="D35" s="451"/>
      <c r="E35" s="451"/>
      <c r="F35" s="452" t="s">
        <v>1090</v>
      </c>
      <c r="G35" s="452"/>
      <c r="H35" s="452"/>
      <c r="I35" s="452"/>
      <c r="J35" s="140"/>
      <c r="K35" s="140"/>
      <c r="L35" s="140"/>
      <c r="M35" s="140"/>
      <c r="N35" s="140"/>
      <c r="O35" s="140"/>
    </row>
    <row r="36" spans="1:15" ht="25.9" customHeight="1">
      <c r="A36" s="140"/>
      <c r="B36" s="453" t="s">
        <v>1092</v>
      </c>
      <c r="C36" s="453"/>
      <c r="D36" s="453"/>
      <c r="E36" s="453"/>
      <c r="F36" s="454" t="s">
        <v>1091</v>
      </c>
      <c r="G36" s="455"/>
      <c r="H36" s="455"/>
      <c r="I36" s="455"/>
      <c r="J36" s="140"/>
      <c r="K36" s="140"/>
      <c r="L36" s="140"/>
      <c r="M36" s="140"/>
      <c r="N36" s="140"/>
      <c r="O36" s="140"/>
    </row>
    <row r="37" spans="1:15" ht="25.9" customHeight="1">
      <c r="A37" s="140"/>
      <c r="B37" s="453" t="s">
        <v>860</v>
      </c>
      <c r="C37" s="453"/>
      <c r="D37" s="453"/>
      <c r="E37" s="453"/>
      <c r="F37" s="454" t="s">
        <v>1097</v>
      </c>
      <c r="G37" s="455"/>
      <c r="H37" s="455"/>
      <c r="I37" s="455"/>
      <c r="J37" s="140"/>
      <c r="K37" s="140"/>
      <c r="L37" s="140"/>
      <c r="M37" s="140"/>
      <c r="N37" s="140"/>
      <c r="O37" s="140"/>
    </row>
    <row r="38" spans="1:15" ht="25.9" customHeight="1">
      <c r="A38" s="140"/>
      <c r="B38" s="453" t="s">
        <v>1093</v>
      </c>
      <c r="C38" s="453"/>
      <c r="D38" s="453"/>
      <c r="E38" s="453"/>
      <c r="F38" s="454" t="s">
        <v>1098</v>
      </c>
      <c r="G38" s="455"/>
      <c r="H38" s="455"/>
      <c r="I38" s="455"/>
      <c r="J38" s="140"/>
      <c r="K38" s="140"/>
      <c r="L38" s="140"/>
      <c r="M38" s="140"/>
      <c r="N38" s="140"/>
      <c r="O38" s="140"/>
    </row>
    <row r="39" spans="1:15" ht="25.9" customHeight="1">
      <c r="A39" s="140"/>
      <c r="B39" s="453" t="s">
        <v>1094</v>
      </c>
      <c r="C39" s="453"/>
      <c r="D39" s="453"/>
      <c r="E39" s="453"/>
      <c r="F39" s="454" t="s">
        <v>1099</v>
      </c>
      <c r="G39" s="455"/>
      <c r="H39" s="455"/>
      <c r="I39" s="455"/>
      <c r="J39" s="140"/>
      <c r="K39" s="140"/>
      <c r="L39" s="140"/>
      <c r="M39" s="140"/>
      <c r="N39" s="140"/>
      <c r="O39" s="140"/>
    </row>
    <row r="40" spans="1:15" ht="25.9" customHeight="1">
      <c r="A40" s="140"/>
      <c r="B40" s="453" t="s">
        <v>1095</v>
      </c>
      <c r="C40" s="453"/>
      <c r="D40" s="453"/>
      <c r="E40" s="453"/>
      <c r="F40" s="454" t="s">
        <v>1100</v>
      </c>
      <c r="G40" s="455"/>
      <c r="H40" s="455"/>
      <c r="I40" s="455"/>
      <c r="J40" s="140"/>
      <c r="K40" s="140"/>
      <c r="L40" s="140"/>
      <c r="M40" s="140"/>
      <c r="N40" s="140"/>
      <c r="O40" s="140"/>
    </row>
    <row r="41" spans="1:15" ht="25.9" customHeight="1">
      <c r="A41" s="140"/>
      <c r="B41" s="453" t="s">
        <v>1096</v>
      </c>
      <c r="C41" s="453"/>
      <c r="D41" s="453"/>
      <c r="E41" s="453"/>
      <c r="F41" s="454" t="s">
        <v>1101</v>
      </c>
      <c r="G41" s="455"/>
      <c r="H41" s="455"/>
      <c r="I41" s="455"/>
      <c r="J41" s="140"/>
      <c r="K41" s="140"/>
      <c r="L41" s="140"/>
      <c r="M41" s="140"/>
      <c r="N41" s="140"/>
      <c r="O41" s="140"/>
    </row>
    <row r="42" spans="1:15" ht="16.899999999999999" customHeight="1">
      <c r="A42" s="140"/>
      <c r="B42" s="359"/>
      <c r="C42" s="359"/>
      <c r="D42" s="359"/>
      <c r="E42" s="359"/>
      <c r="F42" s="359"/>
      <c r="G42" s="359"/>
      <c r="H42" s="359"/>
      <c r="I42" s="359"/>
      <c r="J42" s="140"/>
      <c r="K42" s="140"/>
      <c r="L42" s="140"/>
      <c r="M42" s="140"/>
      <c r="N42" s="140"/>
      <c r="O42" s="140"/>
    </row>
    <row r="43" spans="1:15" ht="19.149999999999999" customHeight="1">
      <c r="A43" s="140"/>
      <c r="B43" s="457" t="s">
        <v>873</v>
      </c>
      <c r="C43" s="436"/>
      <c r="D43" s="436"/>
      <c r="E43" s="436"/>
      <c r="F43" s="436"/>
      <c r="G43" s="436"/>
      <c r="H43" s="436"/>
      <c r="I43" s="436"/>
      <c r="J43" s="436"/>
      <c r="K43" s="436"/>
      <c r="L43" s="436"/>
      <c r="M43" s="436"/>
      <c r="N43" s="436"/>
      <c r="O43" s="140"/>
    </row>
    <row r="44" spans="1:15">
      <c r="A44" s="140"/>
      <c r="B44" s="458"/>
      <c r="C44" s="458"/>
      <c r="D44" s="458"/>
      <c r="E44" s="458"/>
      <c r="F44" s="458"/>
      <c r="G44" s="458"/>
      <c r="H44" s="458"/>
      <c r="I44" s="458"/>
      <c r="J44" s="458"/>
      <c r="K44" s="458"/>
      <c r="L44" s="458"/>
      <c r="M44" s="458"/>
      <c r="N44" s="458"/>
      <c r="O44" s="140"/>
    </row>
    <row r="45" spans="1:15" ht="22.9" customHeight="1">
      <c r="A45" s="140"/>
      <c r="B45" s="446" t="s">
        <v>874</v>
      </c>
      <c r="C45" s="446"/>
      <c r="D45" s="446"/>
      <c r="E45" s="446"/>
      <c r="F45" s="446"/>
      <c r="G45" s="446"/>
      <c r="H45" s="446"/>
      <c r="I45" s="446"/>
      <c r="J45" s="446"/>
      <c r="K45" s="446"/>
      <c r="L45" s="446"/>
      <c r="M45" s="446"/>
      <c r="N45" s="446"/>
      <c r="O45" s="140"/>
    </row>
    <row r="46" spans="1:15" ht="18" customHeight="1">
      <c r="A46" s="140"/>
      <c r="B46" s="446" t="s">
        <v>875</v>
      </c>
      <c r="C46" s="446"/>
      <c r="D46" s="446"/>
      <c r="E46" s="446"/>
      <c r="F46" s="446"/>
      <c r="G46" s="446"/>
      <c r="H46" s="446"/>
      <c r="I46" s="446"/>
      <c r="J46" s="446"/>
      <c r="K46" s="446"/>
      <c r="L46" s="446"/>
      <c r="M46" s="446"/>
      <c r="N46" s="446"/>
      <c r="O46" s="140"/>
    </row>
    <row r="47" spans="1:15" ht="19.149999999999999" customHeight="1">
      <c r="A47" s="140"/>
      <c r="B47" s="446" t="s">
        <v>876</v>
      </c>
      <c r="C47" s="446"/>
      <c r="D47" s="446"/>
      <c r="E47" s="446"/>
      <c r="F47" s="446"/>
      <c r="G47" s="446"/>
      <c r="H47" s="446"/>
      <c r="I47" s="446"/>
      <c r="J47" s="446"/>
      <c r="K47" s="446"/>
      <c r="L47" s="446"/>
      <c r="M47" s="446"/>
      <c r="N47" s="446"/>
      <c r="O47" s="140"/>
    </row>
    <row r="48" spans="1:15" ht="18.600000000000001" customHeight="1">
      <c r="A48" s="140"/>
      <c r="B48" s="399" t="s">
        <v>877</v>
      </c>
      <c r="C48" s="399"/>
      <c r="D48" s="399"/>
      <c r="E48" s="399"/>
      <c r="F48" s="399"/>
      <c r="G48" s="399"/>
      <c r="H48" s="399"/>
      <c r="I48" s="399"/>
      <c r="J48" s="399"/>
      <c r="K48" s="399"/>
      <c r="L48" s="399"/>
      <c r="M48" s="399"/>
      <c r="N48" s="399"/>
      <c r="O48" s="140"/>
    </row>
    <row r="49" spans="1:15" ht="18.75" customHeight="1">
      <c r="A49" s="140"/>
      <c r="B49" s="140"/>
      <c r="C49" s="140"/>
      <c r="D49" s="140"/>
      <c r="E49" s="140"/>
      <c r="F49" s="140"/>
      <c r="G49" s="140"/>
      <c r="H49" s="140"/>
      <c r="I49" s="140"/>
      <c r="J49" s="140"/>
      <c r="K49" s="140"/>
      <c r="L49" s="140"/>
      <c r="M49" s="140"/>
      <c r="N49" s="140"/>
      <c r="O49" s="140"/>
    </row>
    <row r="50" spans="1:15" ht="15.6" customHeight="1">
      <c r="A50" s="140"/>
      <c r="B50" s="397" t="s">
        <v>878</v>
      </c>
      <c r="C50" s="397"/>
      <c r="D50" s="397"/>
      <c r="E50" s="397"/>
      <c r="F50" s="397"/>
      <c r="G50" s="397"/>
      <c r="H50" s="397"/>
      <c r="I50" s="397"/>
      <c r="J50" s="397"/>
      <c r="K50" s="397"/>
      <c r="L50" s="397"/>
      <c r="M50" s="397"/>
      <c r="N50" s="397"/>
      <c r="O50" s="140"/>
    </row>
    <row r="51" spans="1:15" ht="7.9" customHeight="1">
      <c r="A51" s="140"/>
      <c r="B51" s="140"/>
      <c r="C51" s="140"/>
      <c r="D51" s="140"/>
      <c r="E51" s="140"/>
      <c r="F51" s="140"/>
      <c r="G51" s="140"/>
      <c r="H51" s="140"/>
      <c r="I51" s="140"/>
      <c r="J51" s="140"/>
      <c r="K51" s="140"/>
      <c r="L51" s="140"/>
      <c r="M51" s="140"/>
      <c r="N51" s="140"/>
      <c r="O51" s="140"/>
    </row>
    <row r="52" spans="1:15" ht="33.6" customHeight="1">
      <c r="A52" s="140"/>
      <c r="B52" s="395" t="s">
        <v>879</v>
      </c>
      <c r="C52" s="395"/>
      <c r="D52" s="395"/>
      <c r="E52" s="395"/>
      <c r="F52" s="395"/>
      <c r="G52" s="395"/>
      <c r="H52" s="395"/>
      <c r="I52" s="395"/>
      <c r="J52" s="395"/>
      <c r="K52" s="395"/>
      <c r="L52" s="395"/>
      <c r="M52" s="395"/>
      <c r="N52" s="395"/>
      <c r="O52" s="140"/>
    </row>
    <row r="53" spans="1:15">
      <c r="A53" s="140"/>
      <c r="B53" s="446" t="s">
        <v>880</v>
      </c>
      <c r="C53" s="446"/>
      <c r="D53" s="446"/>
      <c r="E53" s="446"/>
      <c r="F53" s="446"/>
      <c r="G53" s="446"/>
      <c r="H53" s="446"/>
      <c r="I53" s="446"/>
      <c r="J53" s="446"/>
      <c r="K53" s="446"/>
      <c r="L53" s="446"/>
      <c r="M53" s="446"/>
      <c r="N53" s="446"/>
      <c r="O53" s="140"/>
    </row>
    <row r="54" spans="1:15" ht="9" customHeight="1">
      <c r="A54" s="140"/>
      <c r="B54" s="263"/>
      <c r="C54" s="444"/>
      <c r="D54" s="444"/>
      <c r="E54" s="444"/>
      <c r="F54" s="444"/>
      <c r="G54" s="444"/>
      <c r="H54" s="444"/>
      <c r="I54" s="444"/>
      <c r="J54" s="444"/>
      <c r="K54" s="444"/>
      <c r="L54" s="444"/>
      <c r="M54" s="444"/>
      <c r="N54" s="444"/>
      <c r="O54" s="140"/>
    </row>
    <row r="55" spans="1:15" ht="31.15" customHeight="1">
      <c r="A55" s="140"/>
      <c r="B55" s="444" t="s">
        <v>881</v>
      </c>
      <c r="C55" s="444"/>
      <c r="D55" s="444"/>
      <c r="E55" s="444"/>
      <c r="F55" s="444"/>
      <c r="G55" s="444"/>
      <c r="H55" s="444"/>
      <c r="I55" s="444"/>
      <c r="J55" s="444"/>
      <c r="K55" s="444"/>
      <c r="L55" s="444"/>
      <c r="M55" s="444"/>
      <c r="N55" s="444"/>
      <c r="O55" s="140"/>
    </row>
    <row r="56" spans="1:15" ht="15" customHeight="1">
      <c r="A56" s="140"/>
      <c r="B56" s="263"/>
      <c r="C56" s="444"/>
      <c r="D56" s="444"/>
      <c r="E56" s="444"/>
      <c r="F56" s="444"/>
      <c r="G56" s="444"/>
      <c r="H56" s="444"/>
      <c r="I56" s="444"/>
      <c r="J56" s="444"/>
      <c r="K56" s="444"/>
      <c r="L56" s="444"/>
      <c r="M56" s="444"/>
      <c r="N56" s="444"/>
      <c r="O56" s="140"/>
    </row>
    <row r="57" spans="1:15" ht="41.65" customHeight="1">
      <c r="A57" s="140"/>
      <c r="B57" s="395" t="s">
        <v>882</v>
      </c>
      <c r="C57" s="395"/>
      <c r="D57" s="395"/>
      <c r="E57" s="395"/>
      <c r="F57" s="395"/>
      <c r="G57" s="395"/>
      <c r="H57" s="395"/>
      <c r="I57" s="395"/>
      <c r="J57" s="395"/>
      <c r="K57" s="395"/>
      <c r="L57" s="395"/>
      <c r="M57" s="395"/>
      <c r="N57" s="395"/>
      <c r="O57" s="140"/>
    </row>
    <row r="58" spans="1:15" ht="15" customHeight="1">
      <c r="A58" s="140"/>
      <c r="B58" s="264"/>
      <c r="C58" s="445"/>
      <c r="D58" s="445"/>
      <c r="E58" s="445"/>
      <c r="F58" s="445"/>
      <c r="G58" s="445"/>
      <c r="H58" s="445"/>
      <c r="I58" s="445"/>
      <c r="J58" s="445"/>
      <c r="K58" s="445"/>
      <c r="L58" s="445"/>
      <c r="M58" s="445"/>
      <c r="N58" s="445"/>
      <c r="O58" s="140"/>
    </row>
    <row r="59" spans="1:15" ht="32.65" customHeight="1">
      <c r="A59" s="140"/>
      <c r="B59" s="395" t="s">
        <v>883</v>
      </c>
      <c r="C59" s="395"/>
      <c r="D59" s="395"/>
      <c r="E59" s="395"/>
      <c r="F59" s="395"/>
      <c r="G59" s="395"/>
      <c r="H59" s="395"/>
      <c r="I59" s="395"/>
      <c r="J59" s="395"/>
      <c r="K59" s="395"/>
      <c r="L59" s="395"/>
      <c r="M59" s="395"/>
      <c r="N59" s="395"/>
      <c r="O59" s="140"/>
    </row>
    <row r="60" spans="1:15">
      <c r="A60" s="140"/>
      <c r="B60" s="444"/>
      <c r="C60" s="444"/>
      <c r="D60" s="444"/>
      <c r="E60" s="444"/>
      <c r="F60" s="444"/>
      <c r="G60" s="444"/>
      <c r="H60" s="444"/>
      <c r="I60" s="444"/>
      <c r="J60" s="444"/>
      <c r="K60" s="444"/>
      <c r="L60" s="444"/>
      <c r="M60" s="444"/>
      <c r="N60" s="444"/>
      <c r="O60" s="140"/>
    </row>
    <row r="61" spans="1:15" ht="19.149999999999999" customHeight="1">
      <c r="A61" s="140"/>
      <c r="B61" s="440" t="s">
        <v>884</v>
      </c>
      <c r="C61" s="440"/>
      <c r="D61" s="440"/>
      <c r="E61" s="440"/>
      <c r="F61" s="440"/>
      <c r="G61" s="440"/>
      <c r="H61" s="440"/>
      <c r="I61" s="440"/>
      <c r="J61" s="440"/>
      <c r="K61" s="440"/>
      <c r="L61" s="440"/>
      <c r="M61" s="440"/>
      <c r="N61" s="440"/>
      <c r="O61" s="140"/>
    </row>
    <row r="62" spans="1:15" ht="13.15" customHeight="1">
      <c r="A62" s="140"/>
      <c r="B62" s="140"/>
      <c r="C62" s="395"/>
      <c r="D62" s="395"/>
      <c r="E62" s="395"/>
      <c r="F62" s="395"/>
      <c r="G62" s="395"/>
      <c r="H62" s="395"/>
      <c r="I62" s="395"/>
      <c r="J62" s="395"/>
      <c r="K62" s="395"/>
      <c r="L62" s="395"/>
      <c r="M62" s="395"/>
      <c r="N62" s="395"/>
      <c r="O62" s="140"/>
    </row>
    <row r="63" spans="1:15" ht="25.9" customHeight="1">
      <c r="A63" s="140"/>
      <c r="B63" s="288" t="s">
        <v>834</v>
      </c>
      <c r="C63" s="443" t="s">
        <v>835</v>
      </c>
      <c r="D63" s="443"/>
      <c r="E63" s="443"/>
      <c r="F63" s="443" t="s">
        <v>836</v>
      </c>
      <c r="G63" s="443"/>
      <c r="H63" s="443"/>
      <c r="I63" s="443"/>
      <c r="J63" s="443"/>
      <c r="K63" s="443"/>
      <c r="L63" s="443"/>
      <c r="M63" s="443"/>
      <c r="N63" s="260"/>
      <c r="O63" s="140"/>
    </row>
    <row r="64" spans="1:15" ht="44.65" customHeight="1">
      <c r="A64" s="140"/>
      <c r="B64" s="272" t="s">
        <v>902</v>
      </c>
      <c r="C64" s="439" t="s">
        <v>885</v>
      </c>
      <c r="D64" s="437"/>
      <c r="E64" s="437"/>
      <c r="F64" s="437" t="s">
        <v>837</v>
      </c>
      <c r="G64" s="437"/>
      <c r="H64" s="437"/>
      <c r="I64" s="437"/>
      <c r="J64" s="437"/>
      <c r="K64" s="437"/>
      <c r="L64" s="437"/>
      <c r="M64" s="437"/>
      <c r="N64" s="260"/>
      <c r="O64" s="140"/>
    </row>
    <row r="65" spans="1:15" ht="56.65" customHeight="1">
      <c r="A65" s="140"/>
      <c r="B65" s="272" t="s">
        <v>903</v>
      </c>
      <c r="C65" s="437" t="s">
        <v>886</v>
      </c>
      <c r="D65" s="437"/>
      <c r="E65" s="437"/>
      <c r="F65" s="437" t="s">
        <v>838</v>
      </c>
      <c r="G65" s="437"/>
      <c r="H65" s="437"/>
      <c r="I65" s="437"/>
      <c r="J65" s="437"/>
      <c r="K65" s="437"/>
      <c r="L65" s="437"/>
      <c r="M65" s="437"/>
      <c r="N65" s="260"/>
      <c r="O65" s="140"/>
    </row>
    <row r="66" spans="1:15" ht="33.6" customHeight="1">
      <c r="A66" s="140"/>
      <c r="B66" s="273" t="s">
        <v>904</v>
      </c>
      <c r="C66" s="437" t="s">
        <v>887</v>
      </c>
      <c r="D66" s="437"/>
      <c r="E66" s="437"/>
      <c r="F66" s="437" t="s">
        <v>839</v>
      </c>
      <c r="G66" s="437"/>
      <c r="H66" s="437"/>
      <c r="I66" s="437"/>
      <c r="J66" s="437"/>
      <c r="K66" s="437"/>
      <c r="L66" s="437"/>
      <c r="M66" s="437"/>
      <c r="N66" s="260"/>
      <c r="O66" s="140"/>
    </row>
    <row r="67" spans="1:15" ht="26.65" customHeight="1">
      <c r="A67" s="140"/>
      <c r="B67" s="140"/>
      <c r="C67" s="395"/>
      <c r="D67" s="395"/>
      <c r="E67" s="395"/>
      <c r="F67" s="395"/>
      <c r="G67" s="395"/>
      <c r="H67" s="395"/>
      <c r="I67" s="395"/>
      <c r="J67" s="395"/>
      <c r="K67" s="395"/>
      <c r="L67" s="395"/>
      <c r="M67" s="395"/>
      <c r="N67" s="395"/>
      <c r="O67" s="140"/>
    </row>
    <row r="68" spans="1:15" ht="18" customHeight="1">
      <c r="A68" s="140"/>
      <c r="B68" s="397" t="s">
        <v>888</v>
      </c>
      <c r="C68" s="397"/>
      <c r="D68" s="397"/>
      <c r="E68" s="397"/>
      <c r="F68" s="397"/>
      <c r="G68" s="397"/>
      <c r="H68" s="397"/>
      <c r="I68" s="397"/>
      <c r="J68" s="397"/>
      <c r="K68" s="397"/>
      <c r="L68" s="397"/>
      <c r="M68" s="397"/>
      <c r="N68" s="397"/>
      <c r="O68" s="140"/>
    </row>
    <row r="69" spans="1:15" ht="19.149999999999999" customHeight="1">
      <c r="A69" s="140"/>
      <c r="B69" s="140"/>
      <c r="C69" s="395"/>
      <c r="D69" s="395"/>
      <c r="E69" s="395"/>
      <c r="F69" s="395"/>
      <c r="G69" s="395"/>
      <c r="H69" s="395"/>
      <c r="I69" s="395"/>
      <c r="J69" s="395"/>
      <c r="K69" s="395"/>
      <c r="L69" s="395"/>
      <c r="M69" s="395"/>
      <c r="N69" s="395"/>
      <c r="O69" s="140"/>
    </row>
    <row r="70" spans="1:15">
      <c r="A70" s="140"/>
      <c r="B70" s="438" t="s">
        <v>840</v>
      </c>
      <c r="C70" s="438"/>
      <c r="D70" s="438" t="s">
        <v>841</v>
      </c>
      <c r="E70" s="438"/>
      <c r="F70" s="438"/>
      <c r="G70" s="438"/>
      <c r="H70" s="438"/>
      <c r="I70" s="438"/>
      <c r="J70" s="438"/>
      <c r="K70" s="438"/>
      <c r="L70" s="438"/>
      <c r="M70" s="438"/>
      <c r="N70" s="260"/>
      <c r="O70" s="140"/>
    </row>
    <row r="71" spans="1:15">
      <c r="A71" s="140"/>
      <c r="B71" s="265" t="s">
        <v>842</v>
      </c>
      <c r="C71" s="265" t="s">
        <v>843</v>
      </c>
      <c r="D71" s="438" t="s">
        <v>844</v>
      </c>
      <c r="E71" s="438"/>
      <c r="F71" s="438"/>
      <c r="G71" s="438" t="s">
        <v>845</v>
      </c>
      <c r="H71" s="438"/>
      <c r="I71" s="438"/>
      <c r="J71" s="438" t="s">
        <v>846</v>
      </c>
      <c r="K71" s="438"/>
      <c r="L71" s="438"/>
      <c r="M71" s="438"/>
      <c r="N71" s="260"/>
      <c r="O71" s="140"/>
    </row>
    <row r="72" spans="1:15" ht="31.9" customHeight="1">
      <c r="A72" s="140"/>
      <c r="B72" s="274">
        <v>1</v>
      </c>
      <c r="C72" s="275" t="s">
        <v>350</v>
      </c>
      <c r="D72" s="439" t="s">
        <v>847</v>
      </c>
      <c r="E72" s="437"/>
      <c r="F72" s="437"/>
      <c r="G72" s="437" t="s">
        <v>848</v>
      </c>
      <c r="H72" s="437"/>
      <c r="I72" s="437"/>
      <c r="J72" s="437" t="s">
        <v>849</v>
      </c>
      <c r="K72" s="437"/>
      <c r="L72" s="437"/>
      <c r="M72" s="437"/>
      <c r="N72" s="260"/>
      <c r="O72" s="140"/>
    </row>
    <row r="73" spans="1:15" ht="46.9" customHeight="1">
      <c r="A73" s="140"/>
      <c r="B73" s="274">
        <v>2</v>
      </c>
      <c r="C73" s="275" t="s">
        <v>850</v>
      </c>
      <c r="D73" s="439" t="s">
        <v>847</v>
      </c>
      <c r="E73" s="437"/>
      <c r="F73" s="437"/>
      <c r="G73" s="439" t="s">
        <v>851</v>
      </c>
      <c r="H73" s="437"/>
      <c r="I73" s="437"/>
      <c r="J73" s="437" t="s">
        <v>849</v>
      </c>
      <c r="K73" s="437"/>
      <c r="L73" s="437"/>
      <c r="M73" s="437"/>
      <c r="N73" s="260"/>
      <c r="O73" s="140"/>
    </row>
    <row r="74" spans="1:15" ht="34.15" customHeight="1">
      <c r="A74" s="140"/>
      <c r="B74" s="274">
        <v>3</v>
      </c>
      <c r="C74" s="275" t="s">
        <v>852</v>
      </c>
      <c r="D74" s="439" t="s">
        <v>853</v>
      </c>
      <c r="E74" s="437"/>
      <c r="F74" s="437"/>
      <c r="G74" s="439" t="s">
        <v>854</v>
      </c>
      <c r="H74" s="437"/>
      <c r="I74" s="437"/>
      <c r="J74" s="437" t="s">
        <v>855</v>
      </c>
      <c r="K74" s="437"/>
      <c r="L74" s="437"/>
      <c r="M74" s="437"/>
      <c r="N74" s="260"/>
      <c r="O74" s="140"/>
    </row>
    <row r="75" spans="1:15" ht="28.9" customHeight="1">
      <c r="A75" s="140"/>
      <c r="B75" s="274">
        <v>4</v>
      </c>
      <c r="C75" s="275" t="s">
        <v>856</v>
      </c>
      <c r="D75" s="439" t="s">
        <v>853</v>
      </c>
      <c r="E75" s="437"/>
      <c r="F75" s="437"/>
      <c r="G75" s="439" t="s">
        <v>857</v>
      </c>
      <c r="H75" s="437"/>
      <c r="I75" s="437"/>
      <c r="J75" s="437" t="s">
        <v>858</v>
      </c>
      <c r="K75" s="437"/>
      <c r="L75" s="437"/>
      <c r="M75" s="437"/>
      <c r="N75" s="260"/>
      <c r="O75" s="140"/>
    </row>
    <row r="76" spans="1:15" ht="27" customHeight="1">
      <c r="A76" s="140"/>
      <c r="B76" s="274">
        <v>5</v>
      </c>
      <c r="C76" s="275" t="s">
        <v>859</v>
      </c>
      <c r="D76" s="439" t="s">
        <v>853</v>
      </c>
      <c r="E76" s="437"/>
      <c r="F76" s="437"/>
      <c r="G76" s="437" t="s">
        <v>849</v>
      </c>
      <c r="H76" s="437"/>
      <c r="I76" s="437"/>
      <c r="J76" s="437" t="s">
        <v>55</v>
      </c>
      <c r="K76" s="437"/>
      <c r="L76" s="437"/>
      <c r="M76" s="437"/>
      <c r="N76" s="260"/>
      <c r="O76" s="140"/>
    </row>
    <row r="77" spans="1:15">
      <c r="A77" s="140"/>
      <c r="B77" s="274">
        <v>6</v>
      </c>
      <c r="C77" s="275" t="s">
        <v>860</v>
      </c>
      <c r="D77" s="437" t="s">
        <v>849</v>
      </c>
      <c r="E77" s="437"/>
      <c r="F77" s="437"/>
      <c r="G77" s="437" t="s">
        <v>849</v>
      </c>
      <c r="H77" s="437"/>
      <c r="I77" s="437"/>
      <c r="J77" s="437" t="s">
        <v>858</v>
      </c>
      <c r="K77" s="437"/>
      <c r="L77" s="437"/>
      <c r="M77" s="437"/>
      <c r="N77" s="260"/>
      <c r="O77" s="140"/>
    </row>
    <row r="78" spans="1:15">
      <c r="A78" s="140"/>
      <c r="B78" s="274">
        <v>7</v>
      </c>
      <c r="C78" s="276" t="s">
        <v>861</v>
      </c>
      <c r="D78" s="437" t="s">
        <v>849</v>
      </c>
      <c r="E78" s="437"/>
      <c r="F78" s="437"/>
      <c r="G78" s="439" t="s">
        <v>857</v>
      </c>
      <c r="H78" s="437"/>
      <c r="I78" s="437"/>
      <c r="J78" s="437" t="s">
        <v>855</v>
      </c>
      <c r="K78" s="437"/>
      <c r="L78" s="437"/>
      <c r="M78" s="437"/>
      <c r="N78" s="260"/>
      <c r="O78" s="140"/>
    </row>
    <row r="79" spans="1:15">
      <c r="A79" s="140"/>
      <c r="B79" s="274">
        <v>8</v>
      </c>
      <c r="C79" s="276" t="s">
        <v>862</v>
      </c>
      <c r="D79" s="437" t="s">
        <v>849</v>
      </c>
      <c r="E79" s="437"/>
      <c r="F79" s="437"/>
      <c r="G79" s="439" t="s">
        <v>851</v>
      </c>
      <c r="H79" s="437"/>
      <c r="I79" s="437"/>
      <c r="J79" s="437" t="s">
        <v>858</v>
      </c>
      <c r="K79" s="437"/>
      <c r="L79" s="437"/>
      <c r="M79" s="437"/>
      <c r="N79" s="260"/>
      <c r="O79" s="140"/>
    </row>
    <row r="80" spans="1:15" ht="18" customHeight="1">
      <c r="A80" s="140"/>
      <c r="B80" s="274">
        <v>9</v>
      </c>
      <c r="C80" s="276" t="s">
        <v>863</v>
      </c>
      <c r="D80" s="437" t="s">
        <v>849</v>
      </c>
      <c r="E80" s="437"/>
      <c r="F80" s="437"/>
      <c r="G80" s="439" t="s">
        <v>851</v>
      </c>
      <c r="H80" s="437"/>
      <c r="I80" s="437"/>
      <c r="J80" s="437" t="s">
        <v>849</v>
      </c>
      <c r="K80" s="437"/>
      <c r="L80" s="437"/>
      <c r="M80" s="437"/>
      <c r="N80" s="260"/>
      <c r="O80" s="140"/>
    </row>
    <row r="81" spans="1:15" ht="18" customHeight="1">
      <c r="A81" s="140"/>
      <c r="B81" s="274">
        <v>10</v>
      </c>
      <c r="C81" s="276" t="s">
        <v>864</v>
      </c>
      <c r="D81" s="437" t="s">
        <v>849</v>
      </c>
      <c r="E81" s="437"/>
      <c r="F81" s="437"/>
      <c r="G81" s="437" t="s">
        <v>849</v>
      </c>
      <c r="H81" s="437"/>
      <c r="I81" s="437"/>
      <c r="J81" s="437" t="s">
        <v>55</v>
      </c>
      <c r="K81" s="437"/>
      <c r="L81" s="437"/>
      <c r="M81" s="437"/>
      <c r="N81" s="264"/>
      <c r="O81" s="140"/>
    </row>
    <row r="82" spans="1:15" ht="15.6" customHeight="1">
      <c r="A82" s="140"/>
      <c r="B82" s="274">
        <v>11</v>
      </c>
      <c r="C82" s="276" t="s">
        <v>860</v>
      </c>
      <c r="D82" s="437" t="s">
        <v>849</v>
      </c>
      <c r="E82" s="437"/>
      <c r="F82" s="437"/>
      <c r="G82" s="437" t="s">
        <v>849</v>
      </c>
      <c r="H82" s="437"/>
      <c r="I82" s="437"/>
      <c r="J82" s="437" t="s">
        <v>858</v>
      </c>
      <c r="K82" s="437"/>
      <c r="L82" s="437"/>
      <c r="M82" s="437"/>
      <c r="N82" s="260"/>
      <c r="O82" s="140"/>
    </row>
    <row r="83" spans="1:15" ht="25.15" customHeight="1">
      <c r="A83" s="140"/>
      <c r="B83" s="260"/>
      <c r="C83" s="260"/>
      <c r="D83" s="260"/>
      <c r="E83" s="260"/>
      <c r="F83" s="260"/>
      <c r="G83" s="260"/>
      <c r="H83" s="260"/>
      <c r="I83" s="260"/>
      <c r="J83" s="260"/>
      <c r="K83" s="260"/>
      <c r="L83" s="260"/>
      <c r="M83" s="260"/>
      <c r="N83" s="260"/>
      <c r="O83" s="140"/>
    </row>
    <row r="84" spans="1:15" ht="4.9000000000000004" customHeight="1">
      <c r="A84" s="140"/>
      <c r="B84" s="260"/>
      <c r="C84" s="260"/>
      <c r="D84" s="260"/>
      <c r="E84" s="260"/>
      <c r="F84" s="260"/>
      <c r="G84" s="260"/>
      <c r="H84" s="260"/>
      <c r="I84" s="260"/>
      <c r="J84" s="260"/>
      <c r="K84" s="260"/>
      <c r="L84" s="260"/>
      <c r="M84" s="260"/>
      <c r="N84" s="260"/>
      <c r="O84" s="140"/>
    </row>
    <row r="85" spans="1:15" ht="31.15" customHeight="1">
      <c r="A85" s="140"/>
      <c r="B85" s="260"/>
      <c r="C85" s="260"/>
      <c r="D85" s="260"/>
      <c r="E85" s="260"/>
      <c r="F85" s="260"/>
      <c r="G85" s="260"/>
      <c r="H85" s="260"/>
      <c r="I85" s="260"/>
      <c r="J85" s="260"/>
      <c r="K85" s="260"/>
      <c r="L85" s="260"/>
      <c r="M85" s="260"/>
      <c r="N85" s="260"/>
      <c r="O85" s="140"/>
    </row>
    <row r="86" spans="1:15">
      <c r="A86" s="140"/>
      <c r="B86" s="260"/>
      <c r="C86" s="260"/>
      <c r="D86" s="260"/>
      <c r="E86" s="260"/>
      <c r="F86" s="260"/>
      <c r="G86" s="260"/>
      <c r="H86" s="260"/>
      <c r="I86" s="260"/>
      <c r="J86" s="260"/>
      <c r="K86" s="260"/>
      <c r="L86" s="260"/>
      <c r="M86" s="260"/>
      <c r="N86" s="260"/>
      <c r="O86" s="140"/>
    </row>
    <row r="87" spans="1:15">
      <c r="A87" s="140"/>
      <c r="B87" s="397"/>
      <c r="C87" s="397"/>
      <c r="D87" s="397"/>
      <c r="E87" s="397"/>
      <c r="F87" s="397"/>
      <c r="G87" s="397"/>
      <c r="H87" s="397"/>
      <c r="I87" s="397"/>
      <c r="J87" s="397"/>
      <c r="K87" s="397"/>
      <c r="L87" s="397"/>
      <c r="M87" s="397"/>
      <c r="N87" s="397"/>
      <c r="O87" s="140"/>
    </row>
    <row r="88" spans="1:15" ht="7.15" customHeight="1">
      <c r="A88" s="140"/>
      <c r="B88" s="440"/>
      <c r="C88" s="440"/>
      <c r="D88" s="440"/>
      <c r="E88" s="440"/>
      <c r="F88" s="440"/>
      <c r="G88" s="440"/>
      <c r="H88" s="440"/>
      <c r="I88" s="440"/>
      <c r="J88" s="440"/>
      <c r="K88" s="440"/>
      <c r="L88" s="440"/>
      <c r="M88" s="440"/>
      <c r="N88" s="440"/>
      <c r="O88" s="140"/>
    </row>
  </sheetData>
  <mergeCells count="113">
    <mergeCell ref="B5:N5"/>
    <mergeCell ref="B7:N7"/>
    <mergeCell ref="B43:N43"/>
    <mergeCell ref="B44:N44"/>
    <mergeCell ref="B24:N24"/>
    <mergeCell ref="C25:N25"/>
    <mergeCell ref="C21:N21"/>
    <mergeCell ref="B22:N22"/>
    <mergeCell ref="B23:N23"/>
    <mergeCell ref="B16:N16"/>
    <mergeCell ref="C19:N19"/>
    <mergeCell ref="B20:N20"/>
    <mergeCell ref="B17:N18"/>
    <mergeCell ref="C30:E30"/>
    <mergeCell ref="F30:M30"/>
    <mergeCell ref="C31:E31"/>
    <mergeCell ref="F31:M31"/>
    <mergeCell ref="C32:E32"/>
    <mergeCell ref="F32:M32"/>
    <mergeCell ref="B39:E39"/>
    <mergeCell ref="B40:E40"/>
    <mergeCell ref="B41:E41"/>
    <mergeCell ref="F38:I38"/>
    <mergeCell ref="F39:I39"/>
    <mergeCell ref="B26:N26"/>
    <mergeCell ref="C27:E27"/>
    <mergeCell ref="F27:M27"/>
    <mergeCell ref="C28:E28"/>
    <mergeCell ref="F28:M28"/>
    <mergeCell ref="C29:E29"/>
    <mergeCell ref="F29:M29"/>
    <mergeCell ref="C54:N54"/>
    <mergeCell ref="B55:N55"/>
    <mergeCell ref="B34:N34"/>
    <mergeCell ref="B35:E35"/>
    <mergeCell ref="F35:I35"/>
    <mergeCell ref="B36:E36"/>
    <mergeCell ref="F36:I36"/>
    <mergeCell ref="B37:E37"/>
    <mergeCell ref="F37:I37"/>
    <mergeCell ref="B38:E38"/>
    <mergeCell ref="F40:I40"/>
    <mergeCell ref="F41:I41"/>
    <mergeCell ref="C56:N56"/>
    <mergeCell ref="C58:N58"/>
    <mergeCell ref="B60:N60"/>
    <mergeCell ref="B50:N50"/>
    <mergeCell ref="B52:N52"/>
    <mergeCell ref="B45:N45"/>
    <mergeCell ref="B46:N46"/>
    <mergeCell ref="B47:N47"/>
    <mergeCell ref="B48:N48"/>
    <mergeCell ref="B53:N53"/>
    <mergeCell ref="B57:N57"/>
    <mergeCell ref="B59:N59"/>
    <mergeCell ref="B61:N61"/>
    <mergeCell ref="C62:N62"/>
    <mergeCell ref="C63:E63"/>
    <mergeCell ref="F63:M63"/>
    <mergeCell ref="C64:E64"/>
    <mergeCell ref="F64:M64"/>
    <mergeCell ref="C65:E65"/>
    <mergeCell ref="F65:M65"/>
    <mergeCell ref="C66:E66"/>
    <mergeCell ref="F66:M66"/>
    <mergeCell ref="B87:N87"/>
    <mergeCell ref="B88:N88"/>
    <mergeCell ref="B8:N8"/>
    <mergeCell ref="B10:N10"/>
    <mergeCell ref="B12:N12"/>
    <mergeCell ref="B13:N13"/>
    <mergeCell ref="B14:N14"/>
    <mergeCell ref="D80:F80"/>
    <mergeCell ref="G80:I80"/>
    <mergeCell ref="J80:M80"/>
    <mergeCell ref="D81:F81"/>
    <mergeCell ref="G81:I81"/>
    <mergeCell ref="J81:M81"/>
    <mergeCell ref="D78:F78"/>
    <mergeCell ref="G78:I78"/>
    <mergeCell ref="J78:M78"/>
    <mergeCell ref="D79:F79"/>
    <mergeCell ref="G79:I79"/>
    <mergeCell ref="J79:M79"/>
    <mergeCell ref="D76:F76"/>
    <mergeCell ref="G76:I76"/>
    <mergeCell ref="J76:M76"/>
    <mergeCell ref="D77:F77"/>
    <mergeCell ref="J77:M77"/>
    <mergeCell ref="D82:F82"/>
    <mergeCell ref="G82:I82"/>
    <mergeCell ref="G77:I77"/>
    <mergeCell ref="C67:N67"/>
    <mergeCell ref="B68:N68"/>
    <mergeCell ref="C69:N69"/>
    <mergeCell ref="B70:C70"/>
    <mergeCell ref="D70:M70"/>
    <mergeCell ref="D71:F71"/>
    <mergeCell ref="G71:I71"/>
    <mergeCell ref="J71:M71"/>
    <mergeCell ref="J82:M82"/>
    <mergeCell ref="D74:F74"/>
    <mergeCell ref="G74:I74"/>
    <mergeCell ref="J74:M74"/>
    <mergeCell ref="D75:F75"/>
    <mergeCell ref="G75:I75"/>
    <mergeCell ref="J75:M75"/>
    <mergeCell ref="D72:F72"/>
    <mergeCell ref="G72:I72"/>
    <mergeCell ref="J72:M72"/>
    <mergeCell ref="D73:F73"/>
    <mergeCell ref="G73:I73"/>
    <mergeCell ref="J73:M73"/>
  </mergeCell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OTNOTE">
    <tabColor rgb="FFFFFF99"/>
  </sheetPr>
  <dimension ref="A1:AP147"/>
  <sheetViews>
    <sheetView showGridLines="0" zoomScaleNormal="100" workbookViewId="0">
      <pane ySplit="9" topLeftCell="A57" activePane="bottomLeft" state="frozen"/>
      <selection pane="bottomLeft" activeCell="D66" sqref="D66"/>
    </sheetView>
  </sheetViews>
  <sheetFormatPr defaultColWidth="11.42578125" defaultRowHeight="20.25" customHeight="1"/>
  <cols>
    <col min="1" max="1" width="2.7109375" style="236" customWidth="1"/>
    <col min="2" max="2" width="17.28515625" style="236" customWidth="1"/>
    <col min="3" max="3" width="17.28515625" style="237" customWidth="1"/>
    <col min="4" max="4" width="104.28515625" style="237" customWidth="1"/>
    <col min="5" max="5" width="2.7109375" style="237" hidden="1" customWidth="1"/>
    <col min="6" max="7" width="13.42578125" style="237" hidden="1" customWidth="1"/>
    <col min="8" max="9" width="3.7109375" style="237" customWidth="1"/>
    <col min="10" max="11" width="11.42578125" style="236"/>
    <col min="12" max="12" width="14" style="236" customWidth="1"/>
    <col min="13" max="16384" width="11.42578125" style="236"/>
  </cols>
  <sheetData>
    <row r="1" spans="1:42" ht="5.25" customHeight="1" thickBot="1">
      <c r="A1" s="241"/>
      <c r="B1" s="241"/>
      <c r="C1" s="242"/>
      <c r="D1" s="242" t="str">
        <f>intro!F7</f>
        <v>SK</v>
      </c>
      <c r="E1" s="241"/>
      <c r="F1" s="281"/>
      <c r="G1" s="28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row>
    <row r="2" spans="1:42" s="238" customFormat="1" ht="18" customHeight="1" thickBot="1">
      <c r="A2" s="243"/>
      <c r="B2" s="467" t="s">
        <v>736</v>
      </c>
      <c r="C2" s="468"/>
      <c r="D2" s="278" t="str">
        <f>intro!F7</f>
        <v>SK</v>
      </c>
      <c r="E2" s="241"/>
      <c r="F2" s="463" t="s">
        <v>821</v>
      </c>
      <c r="G2" s="464"/>
      <c r="H2" s="241"/>
      <c r="I2" s="241"/>
      <c r="J2" s="243"/>
      <c r="K2" s="244"/>
      <c r="L2" s="244"/>
      <c r="M2" s="244"/>
      <c r="N2" s="244"/>
      <c r="O2" s="244"/>
      <c r="P2" s="245"/>
      <c r="Q2" s="245"/>
      <c r="R2" s="245"/>
      <c r="S2" s="243"/>
      <c r="T2" s="243"/>
      <c r="U2" s="243"/>
      <c r="V2" s="243"/>
      <c r="W2" s="243"/>
      <c r="X2" s="243"/>
      <c r="Y2" s="243"/>
      <c r="Z2" s="243"/>
      <c r="AA2" s="243"/>
      <c r="AB2" s="243"/>
      <c r="AC2" s="243"/>
      <c r="AD2" s="243"/>
      <c r="AE2" s="243"/>
      <c r="AF2" s="243"/>
      <c r="AG2" s="243"/>
      <c r="AH2" s="243"/>
      <c r="AI2" s="243"/>
      <c r="AJ2" s="243"/>
      <c r="AK2" s="243"/>
      <c r="AL2" s="243"/>
      <c r="AM2" s="243"/>
      <c r="AN2" s="243"/>
      <c r="AO2" s="243"/>
      <c r="AP2" s="243"/>
    </row>
    <row r="3" spans="1:42" s="238" customFormat="1" ht="18" customHeight="1" thickBot="1">
      <c r="A3" s="243"/>
      <c r="B3" s="246" t="s">
        <v>737</v>
      </c>
      <c r="C3" s="247"/>
      <c r="D3" s="279" t="s">
        <v>735</v>
      </c>
      <c r="E3" s="243"/>
      <c r="F3" s="465" t="str">
        <f>Parameters!C21</f>
        <v>SDMX Flags</v>
      </c>
      <c r="G3" s="466"/>
      <c r="H3" s="241"/>
      <c r="I3" s="241"/>
      <c r="J3" s="243"/>
      <c r="K3" s="244"/>
      <c r="L3" s="244"/>
      <c r="M3" s="244"/>
      <c r="N3" s="244"/>
      <c r="O3" s="244"/>
      <c r="P3" s="245"/>
      <c r="Q3" s="245"/>
      <c r="R3" s="245"/>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row>
    <row r="4" spans="1:42" s="238" customFormat="1" ht="18" customHeight="1">
      <c r="A4" s="243"/>
      <c r="B4" s="460" t="s">
        <v>738</v>
      </c>
      <c r="C4" s="461"/>
      <c r="D4" s="280" t="s">
        <v>739</v>
      </c>
      <c r="E4" s="243"/>
      <c r="F4" s="282"/>
      <c r="G4" s="281"/>
      <c r="H4" s="241"/>
      <c r="I4" s="241"/>
      <c r="J4" s="243"/>
      <c r="K4" s="244"/>
      <c r="L4" s="244"/>
      <c r="M4" s="244"/>
      <c r="N4" s="244"/>
      <c r="O4" s="244"/>
      <c r="P4" s="245"/>
      <c r="Q4" s="245"/>
      <c r="R4" s="245"/>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row>
    <row r="5" spans="1:42" s="238" customFormat="1" ht="18" customHeight="1">
      <c r="A5" s="243"/>
      <c r="B5" s="243"/>
      <c r="C5" s="243"/>
      <c r="D5" s="243"/>
      <c r="E5" s="241"/>
      <c r="F5" s="281"/>
      <c r="G5" s="281"/>
      <c r="H5" s="241"/>
      <c r="I5" s="241"/>
      <c r="J5" s="243"/>
      <c r="K5" s="244"/>
      <c r="L5" s="244"/>
      <c r="M5" s="244"/>
      <c r="N5" s="244"/>
      <c r="O5" s="244"/>
      <c r="P5" s="245"/>
      <c r="Q5" s="245"/>
      <c r="R5" s="245"/>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row>
    <row r="6" spans="1:42" ht="20.25" customHeight="1">
      <c r="A6" s="241"/>
      <c r="B6" s="241"/>
      <c r="C6" s="242"/>
      <c r="D6" s="242"/>
      <c r="E6" s="241"/>
      <c r="F6" s="281"/>
      <c r="G6" s="281"/>
      <c r="H6" s="241"/>
      <c r="I6" s="241"/>
      <c r="J6" s="241"/>
      <c r="K6" s="241"/>
      <c r="L6" s="241"/>
      <c r="M6" s="241"/>
      <c r="N6" s="241"/>
      <c r="O6" s="241"/>
      <c r="P6" s="241"/>
      <c r="Q6" s="241"/>
      <c r="R6" s="241"/>
      <c r="S6" s="241"/>
      <c r="T6" s="241"/>
      <c r="U6" s="241"/>
      <c r="V6" s="241"/>
      <c r="W6" s="241"/>
      <c r="X6" s="241"/>
      <c r="Y6" s="241"/>
      <c r="Z6" s="241"/>
      <c r="AA6" s="241"/>
      <c r="AB6" s="241"/>
      <c r="AC6" s="241"/>
      <c r="AD6" s="241"/>
      <c r="AE6" s="241"/>
      <c r="AF6" s="241"/>
      <c r="AG6" s="241"/>
      <c r="AH6" s="241"/>
      <c r="AI6" s="241"/>
      <c r="AJ6" s="241"/>
      <c r="AK6" s="241"/>
      <c r="AL6" s="241"/>
      <c r="AM6" s="241"/>
      <c r="AN6" s="241"/>
      <c r="AO6" s="241"/>
      <c r="AP6" s="241"/>
    </row>
    <row r="7" spans="1:42" s="239" customFormat="1" ht="20.25" customHeight="1">
      <c r="A7" s="248"/>
      <c r="B7" s="248"/>
      <c r="C7" s="462" t="s">
        <v>740</v>
      </c>
      <c r="D7" s="462"/>
      <c r="E7" s="241"/>
      <c r="F7" s="283"/>
      <c r="G7" s="283"/>
      <c r="H7" s="241"/>
      <c r="I7" s="241"/>
      <c r="J7" s="248"/>
      <c r="K7" s="248"/>
      <c r="L7" s="248"/>
      <c r="M7" s="248"/>
      <c r="N7" s="248"/>
      <c r="O7" s="248"/>
      <c r="P7" s="248"/>
      <c r="Q7" s="248"/>
      <c r="R7" s="248"/>
      <c r="S7" s="248"/>
      <c r="T7" s="248"/>
      <c r="U7" s="248"/>
      <c r="V7" s="248"/>
      <c r="W7" s="248"/>
      <c r="X7" s="248"/>
      <c r="Y7" s="248"/>
      <c r="Z7" s="248"/>
      <c r="AA7" s="248"/>
      <c r="AB7" s="248"/>
      <c r="AC7" s="248"/>
      <c r="AD7" s="248"/>
      <c r="AE7" s="248"/>
      <c r="AF7" s="248"/>
      <c r="AG7" s="248"/>
      <c r="AH7" s="248"/>
      <c r="AI7" s="248"/>
      <c r="AJ7" s="248"/>
      <c r="AK7" s="248"/>
      <c r="AL7" s="248"/>
      <c r="AM7" s="248"/>
      <c r="AN7" s="248"/>
      <c r="AO7" s="248"/>
      <c r="AP7" s="248"/>
    </row>
    <row r="8" spans="1:42" ht="6" customHeight="1">
      <c r="A8" s="241"/>
      <c r="B8" s="241"/>
      <c r="C8" s="242"/>
      <c r="D8" s="242"/>
      <c r="E8" s="241"/>
      <c r="F8" s="284"/>
      <c r="G8" s="284"/>
      <c r="H8" s="241"/>
      <c r="I8" s="241"/>
      <c r="J8" s="241"/>
      <c r="K8" s="241"/>
      <c r="L8" s="241"/>
      <c r="M8" s="241"/>
      <c r="N8" s="241"/>
      <c r="O8" s="241"/>
      <c r="P8" s="241"/>
      <c r="Q8" s="241"/>
      <c r="R8" s="241"/>
      <c r="S8" s="241"/>
      <c r="T8" s="241"/>
      <c r="U8" s="241"/>
      <c r="V8" s="241"/>
      <c r="W8" s="241"/>
      <c r="X8" s="241"/>
      <c r="Y8" s="241"/>
      <c r="Z8" s="241"/>
      <c r="AA8" s="241"/>
      <c r="AB8" s="241"/>
      <c r="AC8" s="241"/>
      <c r="AD8" s="241"/>
      <c r="AE8" s="241"/>
      <c r="AF8" s="241"/>
      <c r="AG8" s="241"/>
      <c r="AH8" s="241"/>
      <c r="AI8" s="241"/>
      <c r="AJ8" s="241"/>
      <c r="AK8" s="241"/>
      <c r="AL8" s="241"/>
      <c r="AM8" s="241"/>
      <c r="AN8" s="241"/>
      <c r="AO8" s="241"/>
      <c r="AP8" s="241"/>
    </row>
    <row r="9" spans="1:42" s="240" customFormat="1" ht="38.25" customHeight="1">
      <c r="A9" s="249"/>
      <c r="B9" s="249"/>
      <c r="C9" s="250" t="s">
        <v>741</v>
      </c>
      <c r="D9" s="251" t="s">
        <v>742</v>
      </c>
      <c r="E9" s="241"/>
      <c r="F9" s="281"/>
      <c r="G9" s="281"/>
      <c r="H9" s="241"/>
      <c r="I9" s="241"/>
      <c r="J9" s="249"/>
      <c r="K9" s="249"/>
      <c r="L9" s="249"/>
      <c r="M9" s="249"/>
      <c r="N9" s="249"/>
      <c r="O9" s="249"/>
      <c r="P9" s="249"/>
      <c r="Q9" s="249"/>
      <c r="R9" s="249"/>
      <c r="S9" s="249"/>
      <c r="T9" s="249"/>
      <c r="U9" s="249"/>
      <c r="V9" s="249"/>
      <c r="W9" s="249"/>
      <c r="X9" s="249"/>
      <c r="Y9" s="249"/>
      <c r="Z9" s="249"/>
      <c r="AA9" s="249"/>
      <c r="AB9" s="249"/>
      <c r="AC9" s="249"/>
      <c r="AD9" s="249"/>
      <c r="AE9" s="249"/>
      <c r="AF9" s="249"/>
      <c r="AG9" s="249"/>
      <c r="AH9" s="249"/>
      <c r="AI9" s="249"/>
      <c r="AJ9" s="249"/>
      <c r="AK9" s="249"/>
      <c r="AL9" s="249"/>
      <c r="AM9" s="249"/>
      <c r="AN9" s="249"/>
      <c r="AO9" s="249"/>
      <c r="AP9" s="249"/>
    </row>
    <row r="10" spans="1:42" ht="27.75" customHeight="1">
      <c r="A10" s="241"/>
      <c r="B10" s="241"/>
      <c r="C10" s="252" t="s">
        <v>132</v>
      </c>
      <c r="D10" s="254" t="s">
        <v>55</v>
      </c>
      <c r="E10" s="241"/>
      <c r="F10" s="281"/>
      <c r="G10" s="281"/>
      <c r="H10" s="241"/>
      <c r="I10" s="241"/>
      <c r="J10" s="241"/>
      <c r="K10" s="241"/>
      <c r="L10" s="241"/>
      <c r="M10" s="241"/>
      <c r="N10" s="241"/>
      <c r="O10" s="241"/>
      <c r="P10" s="241"/>
      <c r="Q10" s="241"/>
      <c r="R10" s="241"/>
      <c r="S10" s="241"/>
      <c r="T10" s="241"/>
      <c r="U10" s="241"/>
      <c r="V10" s="241"/>
      <c r="W10" s="241"/>
      <c r="X10" s="241"/>
      <c r="Y10" s="241"/>
      <c r="Z10" s="241"/>
      <c r="AA10" s="241"/>
      <c r="AB10" s="241"/>
      <c r="AC10" s="241"/>
      <c r="AD10" s="241"/>
      <c r="AE10" s="241"/>
      <c r="AF10" s="241"/>
      <c r="AG10" s="241"/>
      <c r="AH10" s="241"/>
      <c r="AI10" s="241"/>
      <c r="AJ10" s="241"/>
      <c r="AK10" s="241"/>
      <c r="AL10" s="241"/>
      <c r="AM10" s="241"/>
      <c r="AN10" s="241"/>
      <c r="AO10" s="241"/>
      <c r="AP10" s="241"/>
    </row>
    <row r="11" spans="1:42" ht="27.75" customHeight="1">
      <c r="A11" s="241"/>
      <c r="B11" s="241"/>
      <c r="C11" s="252" t="s">
        <v>133</v>
      </c>
      <c r="D11" s="254" t="s">
        <v>54</v>
      </c>
      <c r="E11" s="241"/>
      <c r="F11" s="281"/>
      <c r="G11" s="281"/>
      <c r="H11" s="241"/>
      <c r="I11" s="241"/>
      <c r="J11" s="241"/>
      <c r="K11" s="241"/>
      <c r="L11" s="241"/>
      <c r="M11" s="241"/>
      <c r="N11" s="241"/>
      <c r="O11" s="241"/>
      <c r="P11" s="241"/>
      <c r="Q11" s="241"/>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row>
    <row r="12" spans="1:42" ht="27.75" customHeight="1">
      <c r="A12" s="241"/>
      <c r="B12" s="241"/>
      <c r="C12" s="252" t="s">
        <v>432</v>
      </c>
      <c r="D12" s="254" t="s">
        <v>433</v>
      </c>
      <c r="E12" s="241"/>
      <c r="F12" s="281"/>
      <c r="G12" s="281"/>
      <c r="H12" s="241"/>
      <c r="I12" s="241"/>
      <c r="J12" s="241"/>
      <c r="K12" s="241"/>
      <c r="L12" s="241"/>
      <c r="M12" s="241"/>
      <c r="N12" s="241"/>
      <c r="O12" s="241"/>
      <c r="P12" s="241"/>
      <c r="Q12" s="241"/>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row>
    <row r="13" spans="1:42" ht="27.75" customHeight="1">
      <c r="A13" s="241"/>
      <c r="B13" s="241"/>
      <c r="C13" s="252" t="s">
        <v>16</v>
      </c>
      <c r="D13" s="254" t="s">
        <v>349</v>
      </c>
      <c r="E13" s="241"/>
      <c r="F13" s="281"/>
      <c r="G13" s="28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241"/>
      <c r="AM13" s="241"/>
      <c r="AN13" s="241"/>
      <c r="AO13" s="241"/>
      <c r="AP13" s="241"/>
    </row>
    <row r="14" spans="1:42" ht="27.75" customHeight="1">
      <c r="A14" s="241"/>
      <c r="B14" s="241"/>
      <c r="C14" s="252" t="s">
        <v>893</v>
      </c>
      <c r="D14" s="277" t="s">
        <v>894</v>
      </c>
      <c r="E14" s="241"/>
      <c r="F14" s="281"/>
      <c r="G14" s="281"/>
      <c r="H14" s="241"/>
      <c r="I14" s="241"/>
      <c r="J14" s="241"/>
      <c r="K14" s="241"/>
      <c r="L14" s="241"/>
      <c r="M14" s="241"/>
      <c r="N14" s="241"/>
      <c r="O14" s="241"/>
      <c r="P14" s="241"/>
      <c r="Q14" s="241"/>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row>
    <row r="15" spans="1:42" ht="27.75" customHeight="1">
      <c r="A15" s="241"/>
      <c r="B15" s="241"/>
      <c r="C15" s="252" t="s">
        <v>56</v>
      </c>
      <c r="D15" s="254" t="s">
        <v>434</v>
      </c>
      <c r="E15" s="241"/>
      <c r="F15" s="281"/>
      <c r="G15" s="281"/>
      <c r="H15" s="241"/>
      <c r="I15" s="241"/>
      <c r="J15" s="241"/>
      <c r="K15" s="241"/>
      <c r="L15" s="241"/>
      <c r="M15" s="241"/>
      <c r="N15" s="241"/>
      <c r="O15" s="241"/>
      <c r="P15" s="241"/>
      <c r="Q15" s="241"/>
      <c r="R15" s="241"/>
      <c r="S15" s="241"/>
      <c r="T15" s="241"/>
      <c r="U15" s="241"/>
      <c r="V15" s="241"/>
      <c r="W15" s="241"/>
      <c r="X15" s="241"/>
      <c r="Y15" s="241"/>
      <c r="Z15" s="241"/>
      <c r="AA15" s="241"/>
      <c r="AB15" s="241"/>
      <c r="AC15" s="241"/>
      <c r="AD15" s="241"/>
      <c r="AE15" s="241"/>
      <c r="AF15" s="241"/>
      <c r="AG15" s="241"/>
      <c r="AH15" s="241"/>
      <c r="AI15" s="241"/>
      <c r="AJ15" s="241"/>
      <c r="AK15" s="241"/>
      <c r="AL15" s="241"/>
      <c r="AM15" s="241"/>
      <c r="AN15" s="241"/>
      <c r="AO15" s="241"/>
      <c r="AP15" s="241"/>
    </row>
    <row r="16" spans="1:42" ht="27.75" customHeight="1">
      <c r="A16" s="241"/>
      <c r="B16" s="241"/>
      <c r="C16" s="252" t="s">
        <v>57</v>
      </c>
      <c r="D16" s="254" t="s">
        <v>895</v>
      </c>
      <c r="E16" s="241"/>
      <c r="F16" s="281"/>
      <c r="G16" s="281"/>
      <c r="H16" s="241"/>
      <c r="I16" s="241"/>
      <c r="J16" s="241"/>
      <c r="K16" s="241"/>
      <c r="L16" s="241"/>
      <c r="M16" s="241"/>
      <c r="N16" s="241"/>
      <c r="O16" s="241"/>
      <c r="P16" s="241"/>
      <c r="Q16" s="241"/>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row>
    <row r="17" spans="1:42" ht="27.75" customHeight="1">
      <c r="A17" s="241"/>
      <c r="B17" s="241"/>
      <c r="C17" s="252" t="s">
        <v>350</v>
      </c>
      <c r="D17" s="324" t="s">
        <v>1176</v>
      </c>
      <c r="E17" s="241"/>
      <c r="F17" s="281"/>
      <c r="G17" s="281"/>
      <c r="H17" s="241"/>
      <c r="I17" s="241"/>
      <c r="J17" s="241"/>
      <c r="K17" s="241"/>
      <c r="L17" s="241"/>
      <c r="M17" s="241"/>
      <c r="N17" s="241"/>
      <c r="O17" s="241"/>
      <c r="P17" s="241"/>
      <c r="Q17" s="24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row>
    <row r="18" spans="1:42" ht="27.75" customHeight="1">
      <c r="A18" s="241"/>
      <c r="B18" s="241"/>
      <c r="C18" s="252" t="s">
        <v>351</v>
      </c>
      <c r="D18" s="324" t="s">
        <v>1177</v>
      </c>
      <c r="E18" s="241"/>
      <c r="F18" s="281"/>
      <c r="G18" s="28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row>
    <row r="19" spans="1:42" ht="27.75" customHeight="1">
      <c r="A19" s="241"/>
      <c r="B19" s="241"/>
      <c r="C19" s="252" t="s">
        <v>352</v>
      </c>
      <c r="D19" s="324" t="s">
        <v>1140</v>
      </c>
      <c r="E19" s="241"/>
      <c r="F19" s="281"/>
      <c r="G19" s="281"/>
      <c r="H19" s="241"/>
      <c r="I19" s="241"/>
      <c r="J19" s="241"/>
      <c r="K19" s="241"/>
      <c r="L19" s="241"/>
      <c r="M19" s="241"/>
      <c r="N19" s="241"/>
      <c r="O19" s="241"/>
      <c r="P19" s="241"/>
      <c r="Q19" s="24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row>
    <row r="20" spans="1:42" ht="27.75" customHeight="1">
      <c r="A20" s="241"/>
      <c r="B20" s="241"/>
      <c r="C20" s="252" t="s">
        <v>353</v>
      </c>
      <c r="D20" s="324" t="s">
        <v>1141</v>
      </c>
      <c r="E20" s="241"/>
      <c r="F20" s="281"/>
      <c r="G20" s="281"/>
      <c r="H20" s="241"/>
      <c r="I20" s="241"/>
      <c r="J20" s="241"/>
      <c r="K20" s="241"/>
      <c r="L20" s="241"/>
      <c r="M20" s="241"/>
      <c r="N20" s="241"/>
      <c r="O20" s="241"/>
      <c r="P20" s="241"/>
      <c r="Q20" s="24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row>
    <row r="21" spans="1:42" ht="27.75" customHeight="1">
      <c r="A21" s="241"/>
      <c r="B21" s="241"/>
      <c r="C21" s="252" t="s">
        <v>354</v>
      </c>
      <c r="D21" s="324" t="s">
        <v>1142</v>
      </c>
      <c r="E21" s="241"/>
      <c r="F21" s="281"/>
      <c r="G21" s="281"/>
      <c r="H21" s="241"/>
      <c r="I21" s="241"/>
      <c r="J21" s="241"/>
      <c r="K21" s="241"/>
      <c r="L21" s="241"/>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row>
    <row r="22" spans="1:42" ht="27.75" customHeight="1">
      <c r="A22" s="241"/>
      <c r="B22" s="241"/>
      <c r="C22" s="252" t="s">
        <v>355</v>
      </c>
      <c r="D22" s="324" t="s">
        <v>1143</v>
      </c>
      <c r="E22" s="241"/>
      <c r="F22" s="281"/>
      <c r="G22" s="281"/>
      <c r="H22" s="241"/>
      <c r="I22" s="241"/>
      <c r="J22" s="241"/>
      <c r="K22" s="241"/>
      <c r="L22" s="241"/>
      <c r="M22" s="241"/>
      <c r="N22" s="241"/>
      <c r="O22" s="241"/>
      <c r="P22" s="241"/>
      <c r="Q22" s="241"/>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row>
    <row r="23" spans="1:42" ht="27.75" customHeight="1">
      <c r="A23" s="241"/>
      <c r="B23" s="241"/>
      <c r="C23" s="252" t="s">
        <v>356</v>
      </c>
      <c r="D23" s="324" t="s">
        <v>1144</v>
      </c>
      <c r="E23" s="241"/>
      <c r="F23" s="281"/>
      <c r="G23" s="281"/>
      <c r="H23" s="241"/>
      <c r="I23" s="241"/>
      <c r="J23" s="241"/>
      <c r="K23" s="241"/>
      <c r="L23" s="241"/>
      <c r="M23" s="241"/>
      <c r="N23" s="241"/>
      <c r="O23" s="241"/>
      <c r="P23" s="241"/>
      <c r="Q23" s="241"/>
      <c r="R23" s="241"/>
      <c r="S23" s="241"/>
      <c r="T23" s="241"/>
      <c r="U23" s="241"/>
      <c r="V23" s="241"/>
      <c r="W23" s="241"/>
      <c r="X23" s="241"/>
      <c r="Y23" s="241"/>
      <c r="Z23" s="241"/>
      <c r="AA23" s="241"/>
      <c r="AB23" s="241"/>
      <c r="AC23" s="241"/>
      <c r="AD23" s="241"/>
      <c r="AE23" s="241"/>
      <c r="AF23" s="241"/>
      <c r="AG23" s="241"/>
      <c r="AH23" s="241"/>
      <c r="AI23" s="241"/>
      <c r="AJ23" s="241"/>
      <c r="AK23" s="241"/>
      <c r="AL23" s="241"/>
      <c r="AM23" s="241"/>
      <c r="AN23" s="241"/>
      <c r="AO23" s="241"/>
      <c r="AP23" s="241"/>
    </row>
    <row r="24" spans="1:42" ht="27.75" customHeight="1">
      <c r="A24" s="241"/>
      <c r="B24" s="241"/>
      <c r="C24" s="252" t="s">
        <v>357</v>
      </c>
      <c r="D24" s="324" t="s">
        <v>1145</v>
      </c>
      <c r="E24" s="241"/>
      <c r="F24" s="281"/>
      <c r="G24" s="281"/>
      <c r="H24" s="241"/>
      <c r="I24" s="241"/>
      <c r="J24" s="241"/>
      <c r="K24" s="241"/>
      <c r="L24" s="241"/>
      <c r="M24" s="241"/>
      <c r="N24" s="241"/>
      <c r="O24" s="241"/>
      <c r="P24" s="241"/>
      <c r="Q24" s="241"/>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row>
    <row r="25" spans="1:42" ht="27.75" customHeight="1">
      <c r="A25" s="241"/>
      <c r="B25" s="241"/>
      <c r="C25" s="252" t="s">
        <v>358</v>
      </c>
      <c r="D25" s="324" t="s">
        <v>1146</v>
      </c>
      <c r="E25" s="241"/>
      <c r="F25" s="281"/>
      <c r="G25" s="281"/>
      <c r="H25" s="241"/>
      <c r="I25" s="241"/>
      <c r="J25" s="241"/>
      <c r="K25" s="241"/>
      <c r="L25" s="241"/>
      <c r="M25" s="241"/>
      <c r="N25" s="241"/>
      <c r="O25" s="241"/>
      <c r="P25" s="241"/>
      <c r="Q25" s="241"/>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row>
    <row r="26" spans="1:42" ht="27.75" customHeight="1">
      <c r="A26" s="241"/>
      <c r="B26" s="241"/>
      <c r="C26" s="252" t="s">
        <v>359</v>
      </c>
      <c r="D26" s="324" t="s">
        <v>1147</v>
      </c>
      <c r="E26" s="241"/>
      <c r="F26" s="281"/>
      <c r="G26" s="281"/>
      <c r="H26" s="241"/>
      <c r="I26" s="241"/>
      <c r="J26" s="241"/>
      <c r="K26" s="241"/>
      <c r="L26" s="241"/>
      <c r="M26" s="241"/>
      <c r="N26" s="241"/>
      <c r="O26" s="241"/>
      <c r="P26" s="241"/>
      <c r="Q26" s="241"/>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row>
    <row r="27" spans="1:42" ht="27.75" customHeight="1">
      <c r="A27" s="241"/>
      <c r="B27" s="241"/>
      <c r="C27" s="252" t="s">
        <v>360</v>
      </c>
      <c r="D27" s="324" t="s">
        <v>1148</v>
      </c>
      <c r="E27" s="241"/>
      <c r="F27" s="281"/>
      <c r="G27" s="281"/>
      <c r="H27" s="241"/>
      <c r="I27" s="241"/>
      <c r="J27" s="241"/>
      <c r="K27" s="241"/>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row>
    <row r="28" spans="1:42" ht="27.75" customHeight="1">
      <c r="A28" s="241"/>
      <c r="B28" s="241"/>
      <c r="C28" s="252" t="s">
        <v>361</v>
      </c>
      <c r="D28" s="324" t="s">
        <v>1149</v>
      </c>
      <c r="E28" s="241"/>
      <c r="F28" s="281"/>
      <c r="G28" s="28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row>
    <row r="29" spans="1:42" ht="27.75" customHeight="1">
      <c r="A29" s="241"/>
      <c r="B29" s="241"/>
      <c r="C29" s="252" t="s">
        <v>362</v>
      </c>
      <c r="D29" s="324" t="s">
        <v>1150</v>
      </c>
      <c r="E29" s="241"/>
      <c r="F29" s="281"/>
      <c r="G29" s="281"/>
      <c r="H29" s="241"/>
      <c r="I29" s="241"/>
      <c r="J29" s="241"/>
      <c r="K29" s="241"/>
      <c r="L29" s="241"/>
      <c r="M29" s="241"/>
      <c r="N29" s="241"/>
      <c r="O29" s="241"/>
      <c r="P29" s="241"/>
      <c r="Q29" s="241"/>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row>
    <row r="30" spans="1:42" ht="27.75" customHeight="1">
      <c r="A30" s="241"/>
      <c r="B30" s="241"/>
      <c r="C30" s="252" t="s">
        <v>363</v>
      </c>
      <c r="D30" s="324" t="s">
        <v>1151</v>
      </c>
      <c r="E30" s="241"/>
      <c r="F30" s="281"/>
      <c r="G30" s="281"/>
      <c r="H30" s="241"/>
      <c r="I30" s="241"/>
      <c r="J30" s="241"/>
      <c r="K30" s="241"/>
      <c r="L30" s="241"/>
      <c r="M30" s="241"/>
      <c r="N30" s="241"/>
      <c r="O30" s="241"/>
      <c r="P30" s="241"/>
      <c r="Q30" s="241"/>
      <c r="R30" s="241"/>
      <c r="S30" s="241"/>
      <c r="T30" s="241"/>
      <c r="U30" s="241"/>
      <c r="V30" s="241"/>
      <c r="W30" s="241"/>
      <c r="X30" s="241"/>
      <c r="Y30" s="241"/>
      <c r="Z30" s="241"/>
      <c r="AA30" s="241"/>
      <c r="AB30" s="241"/>
      <c r="AC30" s="241"/>
      <c r="AD30" s="241"/>
      <c r="AE30" s="241"/>
      <c r="AF30" s="241"/>
      <c r="AG30" s="241"/>
      <c r="AH30" s="241"/>
      <c r="AI30" s="241"/>
      <c r="AJ30" s="241"/>
      <c r="AK30" s="241"/>
      <c r="AL30" s="241"/>
      <c r="AM30" s="241"/>
      <c r="AN30" s="241"/>
      <c r="AO30" s="241"/>
      <c r="AP30" s="241"/>
    </row>
    <row r="31" spans="1:42" ht="27.75" customHeight="1">
      <c r="A31" s="241"/>
      <c r="B31" s="241"/>
      <c r="C31" s="252" t="s">
        <v>364</v>
      </c>
      <c r="D31" s="324" t="s">
        <v>1152</v>
      </c>
      <c r="E31" s="241"/>
      <c r="F31" s="281"/>
      <c r="G31" s="281"/>
      <c r="H31" s="241"/>
      <c r="I31" s="241"/>
      <c r="J31" s="241"/>
      <c r="K31" s="241"/>
      <c r="L31" s="241"/>
      <c r="M31" s="241"/>
      <c r="N31" s="241"/>
      <c r="O31" s="241"/>
      <c r="P31" s="241"/>
      <c r="Q31" s="241"/>
      <c r="R31" s="241"/>
      <c r="S31" s="241"/>
      <c r="T31" s="241"/>
      <c r="U31" s="241"/>
      <c r="V31" s="241"/>
      <c r="W31" s="241"/>
      <c r="X31" s="241"/>
      <c r="Y31" s="241"/>
      <c r="Z31" s="241"/>
      <c r="AA31" s="241"/>
      <c r="AB31" s="241"/>
      <c r="AC31" s="241"/>
      <c r="AD31" s="241"/>
      <c r="AE31" s="241"/>
      <c r="AF31" s="241"/>
      <c r="AG31" s="241"/>
      <c r="AH31" s="241"/>
      <c r="AI31" s="241"/>
      <c r="AJ31" s="241"/>
      <c r="AK31" s="241"/>
      <c r="AL31" s="241"/>
      <c r="AM31" s="241"/>
      <c r="AN31" s="241"/>
      <c r="AO31" s="241"/>
      <c r="AP31" s="241"/>
    </row>
    <row r="32" spans="1:42" ht="27.75" customHeight="1">
      <c r="A32" s="241"/>
      <c r="B32" s="241"/>
      <c r="C32" s="252" t="s">
        <v>365</v>
      </c>
      <c r="D32" s="324" t="s">
        <v>1153</v>
      </c>
      <c r="E32" s="241"/>
      <c r="F32" s="281"/>
      <c r="G32" s="281"/>
      <c r="H32" s="241"/>
      <c r="I32" s="241"/>
      <c r="J32" s="241"/>
      <c r="K32" s="241"/>
      <c r="L32" s="241"/>
      <c r="M32" s="241"/>
      <c r="N32" s="241"/>
      <c r="O32" s="241"/>
      <c r="P32" s="241"/>
      <c r="Q32" s="241"/>
      <c r="R32" s="241"/>
      <c r="S32" s="241"/>
      <c r="T32" s="241"/>
      <c r="U32" s="241"/>
      <c r="V32" s="241"/>
      <c r="W32" s="241"/>
      <c r="X32" s="241"/>
      <c r="Y32" s="241"/>
      <c r="Z32" s="241"/>
      <c r="AA32" s="241"/>
      <c r="AB32" s="241"/>
      <c r="AC32" s="241"/>
      <c r="AD32" s="241"/>
      <c r="AE32" s="241"/>
      <c r="AF32" s="241"/>
      <c r="AG32" s="241"/>
      <c r="AH32" s="241"/>
      <c r="AI32" s="241"/>
      <c r="AJ32" s="241"/>
      <c r="AK32" s="241"/>
      <c r="AL32" s="241"/>
      <c r="AM32" s="241"/>
      <c r="AN32" s="241"/>
      <c r="AO32" s="241"/>
      <c r="AP32" s="241"/>
    </row>
    <row r="33" spans="1:42" ht="27.75" customHeight="1">
      <c r="A33" s="241"/>
      <c r="B33" s="241"/>
      <c r="C33" s="252" t="s">
        <v>366</v>
      </c>
      <c r="D33" s="324" t="s">
        <v>1154</v>
      </c>
      <c r="E33" s="241"/>
      <c r="F33" s="281"/>
      <c r="G33" s="281"/>
      <c r="H33" s="241"/>
      <c r="I33" s="241"/>
      <c r="J33" s="241"/>
      <c r="K33" s="241"/>
      <c r="L33" s="241"/>
      <c r="M33" s="241"/>
      <c r="N33" s="241"/>
      <c r="O33" s="241"/>
      <c r="P33" s="241"/>
      <c r="Q33" s="241"/>
      <c r="R33" s="241"/>
      <c r="S33" s="241"/>
      <c r="T33" s="241"/>
      <c r="U33" s="241"/>
      <c r="V33" s="241"/>
      <c r="W33" s="241"/>
      <c r="X33" s="241"/>
      <c r="Y33" s="241"/>
      <c r="Z33" s="241"/>
      <c r="AA33" s="241"/>
      <c r="AB33" s="241"/>
      <c r="AC33" s="241"/>
      <c r="AD33" s="241"/>
      <c r="AE33" s="241"/>
      <c r="AF33" s="241"/>
      <c r="AG33" s="241"/>
      <c r="AH33" s="241"/>
      <c r="AI33" s="241"/>
      <c r="AJ33" s="241"/>
      <c r="AK33" s="241"/>
      <c r="AL33" s="241"/>
      <c r="AM33" s="241"/>
      <c r="AN33" s="241"/>
      <c r="AO33" s="241"/>
      <c r="AP33" s="241"/>
    </row>
    <row r="34" spans="1:42" ht="27.75" customHeight="1">
      <c r="A34" s="241"/>
      <c r="B34" s="241"/>
      <c r="C34" s="252" t="s">
        <v>367</v>
      </c>
      <c r="D34" s="324" t="s">
        <v>1178</v>
      </c>
      <c r="E34" s="241"/>
      <c r="F34" s="281"/>
      <c r="G34" s="281"/>
      <c r="H34" s="241"/>
      <c r="I34" s="241"/>
      <c r="J34" s="241"/>
      <c r="K34" s="241"/>
      <c r="L34" s="241"/>
      <c r="M34" s="241"/>
      <c r="N34" s="241"/>
      <c r="O34" s="241"/>
      <c r="P34" s="241"/>
      <c r="Q34" s="241"/>
      <c r="R34" s="241"/>
      <c r="S34" s="241"/>
      <c r="T34" s="241"/>
      <c r="U34" s="241"/>
      <c r="V34" s="241"/>
      <c r="W34" s="241"/>
      <c r="X34" s="241"/>
      <c r="Y34" s="241"/>
      <c r="Z34" s="241"/>
      <c r="AA34" s="241"/>
      <c r="AB34" s="241"/>
      <c r="AC34" s="241"/>
      <c r="AD34" s="241"/>
      <c r="AE34" s="241"/>
      <c r="AF34" s="241"/>
      <c r="AG34" s="241"/>
      <c r="AH34" s="241"/>
      <c r="AI34" s="241"/>
      <c r="AJ34" s="241"/>
      <c r="AK34" s="241"/>
      <c r="AL34" s="241"/>
      <c r="AM34" s="241"/>
      <c r="AN34" s="241"/>
      <c r="AO34" s="241"/>
      <c r="AP34" s="241"/>
    </row>
    <row r="35" spans="1:42" ht="27.75" customHeight="1">
      <c r="A35" s="241"/>
      <c r="B35" s="241"/>
      <c r="C35" s="252" t="s">
        <v>368</v>
      </c>
      <c r="D35" s="324" t="s">
        <v>1155</v>
      </c>
      <c r="E35" s="241"/>
      <c r="F35" s="281"/>
      <c r="G35" s="281"/>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row>
    <row r="36" spans="1:42" ht="27.75" customHeight="1">
      <c r="A36" s="241"/>
      <c r="B36" s="241"/>
      <c r="C36" s="252" t="s">
        <v>369</v>
      </c>
      <c r="D36" s="324" t="s">
        <v>1156</v>
      </c>
      <c r="E36" s="241"/>
      <c r="F36" s="281"/>
      <c r="G36" s="281"/>
      <c r="H36" s="241"/>
      <c r="I36" s="241"/>
      <c r="J36" s="241"/>
      <c r="K36" s="241"/>
      <c r="L36" s="241"/>
      <c r="M36" s="241"/>
      <c r="N36" s="241"/>
      <c r="O36" s="241"/>
      <c r="P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row>
    <row r="37" spans="1:42" ht="27.75" customHeight="1">
      <c r="A37" s="241"/>
      <c r="B37" s="241"/>
      <c r="C37" s="252" t="s">
        <v>562</v>
      </c>
      <c r="D37" s="324" t="s">
        <v>1157</v>
      </c>
      <c r="E37" s="241"/>
      <c r="F37" s="281"/>
      <c r="G37" s="281"/>
      <c r="H37" s="241"/>
      <c r="I37" s="241"/>
      <c r="J37" s="241"/>
      <c r="K37" s="241"/>
      <c r="L37" s="241"/>
      <c r="M37" s="241"/>
      <c r="N37" s="241"/>
      <c r="O37" s="241"/>
      <c r="P37" s="241"/>
      <c r="Q37" s="241"/>
      <c r="R37" s="241"/>
      <c r="S37" s="241"/>
      <c r="T37" s="241"/>
      <c r="U37" s="241"/>
      <c r="V37" s="241"/>
      <c r="W37" s="241"/>
      <c r="X37" s="241"/>
      <c r="Y37" s="241"/>
      <c r="Z37" s="241"/>
      <c r="AA37" s="241"/>
      <c r="AB37" s="241"/>
      <c r="AC37" s="241"/>
      <c r="AD37" s="241"/>
      <c r="AE37" s="241"/>
      <c r="AF37" s="241"/>
      <c r="AG37" s="241"/>
      <c r="AH37" s="241"/>
      <c r="AI37" s="241"/>
      <c r="AJ37" s="241"/>
      <c r="AK37" s="241"/>
      <c r="AL37" s="241"/>
      <c r="AM37" s="241"/>
      <c r="AN37" s="241"/>
      <c r="AO37" s="241"/>
      <c r="AP37" s="241"/>
    </row>
    <row r="38" spans="1:42" ht="27.75" customHeight="1">
      <c r="A38" s="241"/>
      <c r="B38" s="241"/>
      <c r="C38" s="252" t="s">
        <v>563</v>
      </c>
      <c r="D38" s="324" t="s">
        <v>1158</v>
      </c>
      <c r="E38" s="241"/>
      <c r="F38" s="281"/>
      <c r="G38" s="281"/>
      <c r="H38" s="241"/>
      <c r="I38" s="241"/>
      <c r="J38" s="241"/>
      <c r="K38" s="241"/>
      <c r="L38" s="241"/>
      <c r="M38" s="241"/>
      <c r="N38" s="241"/>
      <c r="O38" s="241"/>
      <c r="P38" s="241"/>
      <c r="Q38" s="241"/>
      <c r="R38" s="241"/>
      <c r="S38" s="241"/>
      <c r="T38" s="241"/>
      <c r="U38" s="241"/>
      <c r="V38" s="241"/>
      <c r="W38" s="241"/>
      <c r="X38" s="241"/>
      <c r="Y38" s="241"/>
      <c r="Z38" s="241"/>
      <c r="AA38" s="241"/>
      <c r="AB38" s="241"/>
      <c r="AC38" s="241"/>
      <c r="AD38" s="241"/>
      <c r="AE38" s="241"/>
      <c r="AF38" s="241"/>
      <c r="AG38" s="241"/>
      <c r="AH38" s="241"/>
      <c r="AI38" s="241"/>
      <c r="AJ38" s="241"/>
      <c r="AK38" s="241"/>
      <c r="AL38" s="241"/>
      <c r="AM38" s="241"/>
      <c r="AN38" s="241"/>
      <c r="AO38" s="241"/>
      <c r="AP38" s="241"/>
    </row>
    <row r="39" spans="1:42" ht="27.75" customHeight="1">
      <c r="A39" s="241"/>
      <c r="B39" s="241"/>
      <c r="C39" s="252" t="s">
        <v>564</v>
      </c>
      <c r="D39" s="324" t="s">
        <v>1159</v>
      </c>
      <c r="E39" s="241"/>
      <c r="F39" s="281"/>
      <c r="G39" s="281"/>
      <c r="H39" s="241"/>
      <c r="I39" s="241"/>
      <c r="J39" s="241"/>
      <c r="K39" s="241"/>
      <c r="L39" s="241"/>
      <c r="M39" s="241"/>
      <c r="N39" s="241"/>
      <c r="O39" s="241"/>
      <c r="P39" s="241"/>
      <c r="Q39" s="241"/>
      <c r="R39" s="241"/>
      <c r="S39" s="241"/>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row>
    <row r="40" spans="1:42" ht="27.75" customHeight="1">
      <c r="A40" s="241"/>
      <c r="B40" s="241"/>
      <c r="C40" s="252" t="s">
        <v>565</v>
      </c>
      <c r="D40" s="324" t="s">
        <v>1179</v>
      </c>
      <c r="E40" s="241"/>
      <c r="F40" s="281"/>
      <c r="G40" s="281"/>
      <c r="H40" s="241"/>
      <c r="I40" s="241"/>
      <c r="J40" s="241"/>
      <c r="K40" s="241"/>
      <c r="L40" s="241"/>
      <c r="M40" s="241"/>
      <c r="N40" s="241"/>
      <c r="O40" s="241"/>
      <c r="P40" s="241"/>
      <c r="Q40" s="241"/>
      <c r="R40" s="241"/>
      <c r="S40" s="241"/>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row>
    <row r="41" spans="1:42" ht="27.75" customHeight="1">
      <c r="A41" s="241"/>
      <c r="B41" s="241"/>
      <c r="C41" s="252" t="s">
        <v>566</v>
      </c>
      <c r="D41" s="324" t="s">
        <v>1160</v>
      </c>
      <c r="E41" s="241"/>
      <c r="F41" s="281"/>
      <c r="G41" s="281"/>
      <c r="H41" s="241"/>
      <c r="I41" s="241"/>
      <c r="J41" s="241"/>
      <c r="K41" s="241"/>
      <c r="L41" s="241"/>
      <c r="M41" s="241"/>
      <c r="N41" s="241"/>
      <c r="O41" s="241"/>
      <c r="P41" s="241"/>
      <c r="Q41" s="241"/>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row>
    <row r="42" spans="1:42" ht="27.75" customHeight="1">
      <c r="A42" s="241"/>
      <c r="B42" s="241"/>
      <c r="C42" s="252" t="s">
        <v>567</v>
      </c>
      <c r="D42" s="324" t="s">
        <v>1180</v>
      </c>
      <c r="E42" s="241"/>
      <c r="F42" s="281"/>
      <c r="G42" s="281"/>
      <c r="H42" s="241"/>
      <c r="I42" s="241"/>
      <c r="J42" s="241"/>
      <c r="K42" s="241"/>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row>
    <row r="43" spans="1:42" ht="27.75" customHeight="1">
      <c r="A43" s="241"/>
      <c r="B43" s="241"/>
      <c r="C43" s="252" t="s">
        <v>568</v>
      </c>
      <c r="D43" s="324" t="s">
        <v>1161</v>
      </c>
      <c r="E43" s="241"/>
      <c r="F43" s="281"/>
      <c r="G43" s="281"/>
      <c r="H43" s="241"/>
      <c r="I43" s="241"/>
      <c r="J43" s="241"/>
      <c r="K43" s="241"/>
      <c r="L43" s="241"/>
      <c r="M43" s="241"/>
      <c r="N43" s="241"/>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row>
    <row r="44" spans="1:42" ht="27.75" customHeight="1">
      <c r="A44" s="241"/>
      <c r="B44" s="241"/>
      <c r="C44" s="252" t="s">
        <v>569</v>
      </c>
      <c r="D44" s="324" t="s">
        <v>1181</v>
      </c>
      <c r="E44" s="241"/>
      <c r="F44" s="281"/>
      <c r="G44" s="281"/>
      <c r="H44" s="241"/>
      <c r="I44" s="241"/>
      <c r="J44" s="241"/>
      <c r="K44" s="241"/>
      <c r="L44" s="241"/>
      <c r="M44" s="241"/>
      <c r="N44" s="241"/>
      <c r="O44" s="241"/>
      <c r="P44" s="241"/>
      <c r="Q44" s="24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row>
    <row r="45" spans="1:42" ht="27.75" customHeight="1">
      <c r="A45" s="241"/>
      <c r="B45" s="241"/>
      <c r="C45" s="252" t="s">
        <v>570</v>
      </c>
      <c r="D45" s="324" t="s">
        <v>1162</v>
      </c>
      <c r="E45" s="241"/>
      <c r="F45" s="281"/>
      <c r="G45" s="281"/>
      <c r="H45" s="241"/>
      <c r="I45" s="241"/>
      <c r="J45" s="241"/>
      <c r="K45" s="241"/>
      <c r="L45" s="241"/>
      <c r="M45" s="241"/>
      <c r="N45" s="241"/>
      <c r="O45" s="241"/>
      <c r="P45" s="241"/>
      <c r="Q45" s="24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row>
    <row r="46" spans="1:42" ht="27.75" customHeight="1">
      <c r="A46" s="241"/>
      <c r="B46" s="241"/>
      <c r="C46" s="252" t="s">
        <v>576</v>
      </c>
      <c r="D46" s="324" t="s">
        <v>1163</v>
      </c>
      <c r="E46" s="241"/>
      <c r="F46" s="281"/>
      <c r="G46" s="281"/>
      <c r="H46" s="241"/>
      <c r="I46" s="241"/>
      <c r="J46" s="241"/>
      <c r="K46" s="241"/>
      <c r="L46" s="241"/>
      <c r="M46" s="241"/>
      <c r="N46" s="241"/>
      <c r="O46" s="241"/>
      <c r="P46" s="241"/>
      <c r="Q46" s="24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row>
    <row r="47" spans="1:42" ht="27.75" customHeight="1">
      <c r="A47" s="241"/>
      <c r="B47" s="241"/>
      <c r="C47" s="252" t="s">
        <v>571</v>
      </c>
      <c r="D47" s="324" t="s">
        <v>1173</v>
      </c>
      <c r="E47" s="241"/>
      <c r="F47" s="281"/>
      <c r="G47" s="281"/>
      <c r="H47" s="241"/>
      <c r="I47" s="241"/>
      <c r="J47" s="241"/>
      <c r="K47" s="241"/>
      <c r="L47" s="241"/>
      <c r="M47" s="241"/>
      <c r="N47" s="241"/>
      <c r="O47" s="241"/>
      <c r="P47" s="241"/>
      <c r="Q47" s="24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row>
    <row r="48" spans="1:42" ht="27.75" customHeight="1">
      <c r="A48" s="241"/>
      <c r="B48" s="241"/>
      <c r="C48" s="252" t="s">
        <v>572</v>
      </c>
      <c r="D48" s="324" t="s">
        <v>1175</v>
      </c>
      <c r="E48" s="241"/>
      <c r="F48" s="281"/>
      <c r="G48" s="281"/>
      <c r="H48" s="241"/>
      <c r="I48" s="241"/>
      <c r="J48" s="241"/>
      <c r="K48" s="241"/>
      <c r="L48" s="241"/>
      <c r="M48" s="241"/>
      <c r="N48" s="241"/>
      <c r="O48" s="241"/>
      <c r="P48" s="241"/>
      <c r="Q48" s="24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row>
    <row r="49" spans="1:42" ht="55.5" customHeight="1">
      <c r="A49" s="241"/>
      <c r="B49" s="241"/>
      <c r="C49" s="252" t="s">
        <v>573</v>
      </c>
      <c r="D49" s="324" t="s">
        <v>1164</v>
      </c>
      <c r="E49" s="241"/>
      <c r="F49" s="281"/>
      <c r="G49" s="281"/>
      <c r="H49" s="241"/>
      <c r="I49" s="241"/>
      <c r="J49" s="241"/>
      <c r="K49" s="241"/>
      <c r="L49" s="241"/>
      <c r="M49" s="241"/>
      <c r="N49" s="241"/>
      <c r="O49" s="241"/>
      <c r="P49" s="241"/>
      <c r="Q49" s="24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row>
    <row r="50" spans="1:42" ht="27.75" customHeight="1">
      <c r="A50" s="241"/>
      <c r="B50" s="241"/>
      <c r="C50" s="252" t="s">
        <v>574</v>
      </c>
      <c r="D50" s="324" t="s">
        <v>1182</v>
      </c>
      <c r="E50" s="241"/>
      <c r="F50" s="281"/>
      <c r="G50" s="281"/>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row>
    <row r="51" spans="1:42" ht="27.75" customHeight="1">
      <c r="A51" s="241"/>
      <c r="B51" s="241"/>
      <c r="C51" s="252" t="s">
        <v>575</v>
      </c>
      <c r="D51" s="324" t="s">
        <v>1183</v>
      </c>
      <c r="E51" s="241"/>
      <c r="F51" s="281"/>
      <c r="G51" s="28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row>
    <row r="52" spans="1:42" ht="27.75" customHeight="1">
      <c r="A52" s="241"/>
      <c r="B52" s="241"/>
      <c r="C52" s="252" t="s">
        <v>743</v>
      </c>
      <c r="D52" s="324" t="s">
        <v>1165</v>
      </c>
      <c r="E52" s="241"/>
      <c r="F52" s="281"/>
      <c r="G52" s="281"/>
      <c r="H52" s="241"/>
      <c r="I52" s="241"/>
      <c r="J52" s="241"/>
      <c r="K52" s="241"/>
      <c r="L52" s="241"/>
      <c r="M52" s="241"/>
      <c r="N52" s="241"/>
      <c r="O52" s="241"/>
      <c r="P52" s="241"/>
      <c r="Q52" s="24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row>
    <row r="53" spans="1:42" ht="27.75" customHeight="1">
      <c r="A53" s="241"/>
      <c r="B53" s="241"/>
      <c r="C53" s="252" t="s">
        <v>744</v>
      </c>
      <c r="D53" s="324" t="s">
        <v>1184</v>
      </c>
      <c r="E53" s="241"/>
      <c r="F53" s="281"/>
      <c r="G53" s="281"/>
      <c r="H53" s="241"/>
      <c r="I53" s="241"/>
      <c r="J53" s="241"/>
      <c r="K53" s="241"/>
      <c r="L53" s="241"/>
      <c r="M53" s="241"/>
      <c r="N53" s="241"/>
      <c r="O53" s="241"/>
      <c r="P53" s="241"/>
      <c r="Q53" s="24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row>
    <row r="54" spans="1:42" ht="27.75" customHeight="1">
      <c r="A54" s="241"/>
      <c r="B54" s="241"/>
      <c r="C54" s="252" t="s">
        <v>745</v>
      </c>
      <c r="D54" s="324" t="s">
        <v>1185</v>
      </c>
      <c r="E54" s="241"/>
      <c r="F54" s="281"/>
      <c r="G54" s="281"/>
      <c r="H54" s="241"/>
      <c r="I54" s="241"/>
      <c r="J54" s="241"/>
      <c r="K54" s="241"/>
      <c r="L54" s="241"/>
      <c r="M54" s="241"/>
      <c r="N54" s="241"/>
      <c r="O54" s="241"/>
      <c r="P54" s="241"/>
      <c r="Q54" s="24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row>
    <row r="55" spans="1:42" ht="27.75" customHeight="1">
      <c r="A55" s="241"/>
      <c r="B55" s="241"/>
      <c r="C55" s="252" t="s">
        <v>746</v>
      </c>
      <c r="D55" s="324" t="s">
        <v>1186</v>
      </c>
      <c r="E55" s="241"/>
      <c r="F55" s="281"/>
      <c r="G55" s="28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row>
    <row r="56" spans="1:42" ht="27.75" customHeight="1">
      <c r="A56" s="241"/>
      <c r="B56" s="241"/>
      <c r="C56" s="252" t="s">
        <v>747</v>
      </c>
      <c r="D56" s="324" t="s">
        <v>1187</v>
      </c>
      <c r="E56" s="241"/>
      <c r="F56" s="281"/>
      <c r="G56" s="28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row>
    <row r="57" spans="1:42" ht="27.75" customHeight="1">
      <c r="A57" s="241"/>
      <c r="B57" s="241"/>
      <c r="C57" s="252" t="s">
        <v>748</v>
      </c>
      <c r="D57" s="324" t="s">
        <v>1188</v>
      </c>
      <c r="E57" s="241"/>
      <c r="F57" s="281"/>
      <c r="G57" s="28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row>
    <row r="58" spans="1:42" ht="27.75" customHeight="1">
      <c r="A58" s="241"/>
      <c r="B58" s="241"/>
      <c r="C58" s="252" t="s">
        <v>749</v>
      </c>
      <c r="D58" s="324" t="s">
        <v>1189</v>
      </c>
      <c r="E58" s="241"/>
      <c r="F58" s="281"/>
      <c r="G58" s="28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row>
    <row r="59" spans="1:42" ht="27.75" customHeight="1">
      <c r="A59" s="241"/>
      <c r="B59" s="241"/>
      <c r="C59" s="252" t="s">
        <v>750</v>
      </c>
      <c r="D59" s="324" t="s">
        <v>1190</v>
      </c>
      <c r="E59" s="241"/>
      <c r="F59" s="281"/>
      <c r="G59" s="28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row>
    <row r="60" spans="1:42" ht="27.75" customHeight="1">
      <c r="A60" s="241"/>
      <c r="B60" s="241"/>
      <c r="C60" s="252" t="s">
        <v>751</v>
      </c>
      <c r="D60" s="324" t="s">
        <v>1166</v>
      </c>
      <c r="E60" s="241"/>
      <c r="F60" s="281"/>
      <c r="G60" s="28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row>
    <row r="61" spans="1:42" ht="27.75" customHeight="1">
      <c r="A61" s="241"/>
      <c r="B61" s="241"/>
      <c r="C61" s="252" t="s">
        <v>752</v>
      </c>
      <c r="D61" s="324" t="s">
        <v>1191</v>
      </c>
      <c r="E61" s="241"/>
      <c r="F61" s="281"/>
      <c r="G61" s="28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row>
    <row r="62" spans="1:42" ht="27.75" customHeight="1">
      <c r="A62" s="241"/>
      <c r="B62" s="241"/>
      <c r="C62" s="252" t="s">
        <v>753</v>
      </c>
      <c r="D62" s="324" t="s">
        <v>1167</v>
      </c>
      <c r="E62" s="241"/>
      <c r="F62" s="281"/>
      <c r="G62" s="28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row>
    <row r="63" spans="1:42" ht="27.75" customHeight="1">
      <c r="A63" s="241"/>
      <c r="B63" s="241"/>
      <c r="C63" s="252" t="s">
        <v>754</v>
      </c>
      <c r="D63" s="324" t="s">
        <v>1169</v>
      </c>
      <c r="E63" s="241"/>
      <c r="F63" s="281"/>
      <c r="G63" s="28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row>
    <row r="64" spans="1:42" ht="27.75" customHeight="1">
      <c r="A64" s="241"/>
      <c r="B64" s="241"/>
      <c r="C64" s="252" t="s">
        <v>755</v>
      </c>
      <c r="D64" s="324" t="s">
        <v>1193</v>
      </c>
      <c r="E64" s="241"/>
      <c r="F64" s="281"/>
      <c r="G64" s="28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row>
    <row r="65" spans="1:42" ht="27.75" customHeight="1">
      <c r="A65" s="241"/>
      <c r="B65" s="241"/>
      <c r="C65" s="252" t="s">
        <v>756</v>
      </c>
      <c r="D65" s="324"/>
      <c r="E65" s="241"/>
      <c r="F65" s="281"/>
      <c r="G65" s="281"/>
      <c r="H65" s="241"/>
      <c r="I65" s="241"/>
      <c r="J65" s="241"/>
      <c r="K65" s="241"/>
      <c r="L65" s="241"/>
      <c r="M65" s="241"/>
      <c r="N65" s="241"/>
      <c r="O65" s="241"/>
      <c r="P65" s="241"/>
      <c r="Q65" s="24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row>
    <row r="66" spans="1:42" ht="27.75" customHeight="1">
      <c r="A66" s="241"/>
      <c r="B66" s="241"/>
      <c r="C66" s="252" t="s">
        <v>757</v>
      </c>
      <c r="D66" s="324"/>
      <c r="E66" s="241"/>
      <c r="F66" s="281"/>
      <c r="G66" s="281"/>
      <c r="H66" s="241"/>
      <c r="I66" s="241"/>
      <c r="J66" s="241"/>
      <c r="K66" s="241"/>
      <c r="L66" s="241"/>
      <c r="M66" s="241"/>
      <c r="N66" s="241"/>
      <c r="O66" s="241"/>
      <c r="P66" s="241"/>
      <c r="Q66" s="24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row>
    <row r="67" spans="1:42" ht="27.75" customHeight="1">
      <c r="A67" s="241"/>
      <c r="B67" s="241"/>
      <c r="C67" s="252" t="s">
        <v>758</v>
      </c>
      <c r="D67" s="324"/>
      <c r="E67" s="241"/>
      <c r="F67" s="281"/>
      <c r="G67" s="28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row>
    <row r="68" spans="1:42" ht="27.75" customHeight="1">
      <c r="A68" s="241"/>
      <c r="B68" s="241"/>
      <c r="C68" s="252" t="s">
        <v>759</v>
      </c>
      <c r="D68" s="324"/>
      <c r="E68" s="241"/>
      <c r="F68" s="281"/>
      <c r="G68" s="28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row>
    <row r="69" spans="1:42" ht="27.75" customHeight="1">
      <c r="A69" s="241"/>
      <c r="B69" s="241"/>
      <c r="C69" s="252" t="s">
        <v>760</v>
      </c>
      <c r="D69" s="324"/>
      <c r="E69" s="241"/>
      <c r="F69" s="281"/>
      <c r="G69" s="28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row>
    <row r="70" spans="1:42" ht="27.75" customHeight="1">
      <c r="A70" s="241"/>
      <c r="B70" s="241"/>
      <c r="C70" s="252" t="s">
        <v>761</v>
      </c>
      <c r="D70" s="324"/>
      <c r="E70" s="241"/>
      <c r="F70" s="281"/>
      <c r="G70" s="28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row>
    <row r="71" spans="1:42" ht="27.75" customHeight="1">
      <c r="A71" s="241"/>
      <c r="B71" s="241"/>
      <c r="C71" s="252" t="s">
        <v>762</v>
      </c>
      <c r="D71" s="324"/>
      <c r="E71" s="241"/>
      <c r="F71" s="281"/>
      <c r="G71" s="281"/>
      <c r="H71" s="241"/>
      <c r="I71" s="241"/>
      <c r="J71" s="241"/>
      <c r="K71" s="241"/>
      <c r="L71" s="241"/>
      <c r="M71" s="241"/>
      <c r="N71" s="241"/>
      <c r="O71" s="241"/>
      <c r="P71" s="241"/>
      <c r="Q71" s="24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row>
    <row r="72" spans="1:42" ht="27.75" customHeight="1">
      <c r="A72" s="241"/>
      <c r="B72" s="241"/>
      <c r="C72" s="252" t="s">
        <v>763</v>
      </c>
      <c r="D72" s="324"/>
      <c r="E72" s="241"/>
      <c r="F72" s="281"/>
      <c r="G72" s="281"/>
      <c r="H72" s="241"/>
      <c r="I72" s="241"/>
      <c r="J72" s="241"/>
      <c r="K72" s="241"/>
      <c r="L72" s="241"/>
      <c r="M72" s="241"/>
      <c r="N72" s="241"/>
      <c r="O72" s="241"/>
      <c r="P72" s="241"/>
      <c r="Q72" s="241"/>
      <c r="R72" s="241"/>
      <c r="S72" s="241"/>
      <c r="T72" s="241"/>
      <c r="U72" s="241"/>
      <c r="V72" s="241"/>
      <c r="W72" s="241"/>
      <c r="X72" s="241"/>
      <c r="Y72" s="241"/>
      <c r="Z72" s="241"/>
      <c r="AA72" s="241"/>
      <c r="AB72" s="241"/>
      <c r="AC72" s="241"/>
      <c r="AD72" s="241"/>
      <c r="AE72" s="241"/>
      <c r="AF72" s="241"/>
      <c r="AG72" s="241"/>
      <c r="AH72" s="241"/>
      <c r="AI72" s="241"/>
      <c r="AJ72" s="241"/>
      <c r="AK72" s="241"/>
      <c r="AL72" s="241"/>
      <c r="AM72" s="241"/>
      <c r="AN72" s="241"/>
      <c r="AO72" s="241"/>
      <c r="AP72" s="241"/>
    </row>
    <row r="73" spans="1:42" ht="27.75" customHeight="1">
      <c r="A73" s="241"/>
      <c r="B73" s="241"/>
      <c r="C73" s="252" t="s">
        <v>764</v>
      </c>
      <c r="D73" s="324"/>
      <c r="E73" s="241"/>
      <c r="F73" s="281"/>
      <c r="G73" s="281"/>
      <c r="H73" s="241"/>
      <c r="I73" s="241"/>
      <c r="J73" s="241"/>
      <c r="K73" s="241"/>
      <c r="L73" s="241"/>
      <c r="M73" s="241"/>
      <c r="N73" s="241"/>
      <c r="O73" s="241"/>
      <c r="P73" s="241"/>
      <c r="Q73" s="241"/>
      <c r="R73" s="241"/>
      <c r="S73" s="241"/>
      <c r="T73" s="241"/>
      <c r="U73" s="241"/>
      <c r="V73" s="241"/>
      <c r="W73" s="241"/>
      <c r="X73" s="241"/>
      <c r="Y73" s="241"/>
      <c r="Z73" s="241"/>
      <c r="AA73" s="241"/>
      <c r="AB73" s="241"/>
      <c r="AC73" s="241"/>
      <c r="AD73" s="241"/>
      <c r="AE73" s="241"/>
      <c r="AF73" s="241"/>
      <c r="AG73" s="241"/>
      <c r="AH73" s="241"/>
      <c r="AI73" s="241"/>
      <c r="AJ73" s="241"/>
      <c r="AK73" s="241"/>
      <c r="AL73" s="241"/>
      <c r="AM73" s="241"/>
      <c r="AN73" s="241"/>
      <c r="AO73" s="241"/>
      <c r="AP73" s="241"/>
    </row>
    <row r="74" spans="1:42" ht="27.75" customHeight="1">
      <c r="A74" s="241"/>
      <c r="B74" s="241"/>
      <c r="C74" s="252" t="s">
        <v>765</v>
      </c>
      <c r="D74" s="324"/>
      <c r="E74" s="241"/>
      <c r="F74" s="281"/>
      <c r="G74" s="281"/>
      <c r="H74" s="241"/>
      <c r="I74" s="241"/>
      <c r="J74" s="241"/>
      <c r="K74" s="241"/>
      <c r="L74" s="241"/>
      <c r="M74" s="241"/>
      <c r="N74" s="241"/>
      <c r="O74" s="241"/>
      <c r="P74" s="241"/>
      <c r="Q74" s="241"/>
      <c r="R74" s="241"/>
      <c r="S74" s="241"/>
      <c r="T74" s="241"/>
      <c r="U74" s="241"/>
      <c r="V74" s="241"/>
      <c r="W74" s="241"/>
      <c r="X74" s="241"/>
      <c r="Y74" s="241"/>
      <c r="Z74" s="241"/>
      <c r="AA74" s="241"/>
      <c r="AB74" s="241"/>
      <c r="AC74" s="241"/>
      <c r="AD74" s="241"/>
      <c r="AE74" s="241"/>
      <c r="AF74" s="241"/>
      <c r="AG74" s="241"/>
      <c r="AH74" s="241"/>
      <c r="AI74" s="241"/>
      <c r="AJ74" s="241"/>
      <c r="AK74" s="241"/>
      <c r="AL74" s="241"/>
      <c r="AM74" s="241"/>
      <c r="AN74" s="241"/>
      <c r="AO74" s="241"/>
      <c r="AP74" s="241"/>
    </row>
    <row r="75" spans="1:42" ht="27.75" customHeight="1">
      <c r="A75" s="241"/>
      <c r="B75" s="241"/>
      <c r="C75" s="252" t="s">
        <v>766</v>
      </c>
      <c r="D75" s="324"/>
      <c r="E75" s="241"/>
      <c r="F75" s="281"/>
      <c r="G75" s="281"/>
      <c r="H75" s="241"/>
      <c r="I75" s="241"/>
      <c r="J75" s="241"/>
      <c r="K75" s="241"/>
      <c r="L75" s="241"/>
      <c r="M75" s="241"/>
      <c r="N75" s="241"/>
      <c r="O75" s="241"/>
      <c r="P75" s="241"/>
      <c r="Q75" s="241"/>
      <c r="R75" s="241"/>
      <c r="S75" s="241"/>
      <c r="T75" s="241"/>
      <c r="U75" s="241"/>
      <c r="V75" s="241"/>
      <c r="W75" s="241"/>
      <c r="X75" s="241"/>
      <c r="Y75" s="241"/>
      <c r="Z75" s="241"/>
      <c r="AA75" s="241"/>
      <c r="AB75" s="241"/>
      <c r="AC75" s="241"/>
      <c r="AD75" s="241"/>
      <c r="AE75" s="241"/>
      <c r="AF75" s="241"/>
      <c r="AG75" s="241"/>
      <c r="AH75" s="241"/>
      <c r="AI75" s="241"/>
      <c r="AJ75" s="241"/>
      <c r="AK75" s="241"/>
      <c r="AL75" s="241"/>
      <c r="AM75" s="241"/>
      <c r="AN75" s="241"/>
      <c r="AO75" s="241"/>
      <c r="AP75" s="241"/>
    </row>
    <row r="76" spans="1:42" ht="27.75" customHeight="1">
      <c r="A76" s="241"/>
      <c r="B76" s="241"/>
      <c r="C76" s="252" t="s">
        <v>767</v>
      </c>
      <c r="D76" s="324"/>
      <c r="E76" s="241"/>
      <c r="F76" s="281"/>
      <c r="G76" s="281"/>
      <c r="H76" s="241"/>
      <c r="I76" s="241"/>
      <c r="J76" s="241"/>
      <c r="K76" s="241"/>
      <c r="L76" s="241"/>
      <c r="M76" s="241"/>
      <c r="N76" s="241"/>
      <c r="O76" s="241"/>
      <c r="P76" s="241"/>
      <c r="Q76" s="241"/>
      <c r="R76" s="241"/>
      <c r="S76" s="241"/>
      <c r="T76" s="241"/>
      <c r="U76" s="241"/>
      <c r="V76" s="241"/>
      <c r="W76" s="241"/>
      <c r="X76" s="241"/>
      <c r="Y76" s="241"/>
      <c r="Z76" s="241"/>
      <c r="AA76" s="241"/>
      <c r="AB76" s="241"/>
      <c r="AC76" s="241"/>
      <c r="AD76" s="241"/>
      <c r="AE76" s="241"/>
      <c r="AF76" s="241"/>
      <c r="AG76" s="241"/>
      <c r="AH76" s="241"/>
      <c r="AI76" s="241"/>
      <c r="AJ76" s="241"/>
      <c r="AK76" s="241"/>
      <c r="AL76" s="241"/>
      <c r="AM76" s="241"/>
      <c r="AN76" s="241"/>
      <c r="AO76" s="241"/>
      <c r="AP76" s="241"/>
    </row>
    <row r="77" spans="1:42" ht="27.75" customHeight="1">
      <c r="A77" s="241"/>
      <c r="B77" s="241"/>
      <c r="C77" s="252" t="s">
        <v>768</v>
      </c>
      <c r="D77" s="324"/>
      <c r="E77" s="241"/>
      <c r="F77" s="281"/>
      <c r="G77" s="281"/>
      <c r="H77" s="241"/>
      <c r="I77" s="241"/>
      <c r="J77" s="241"/>
      <c r="K77" s="241"/>
      <c r="L77" s="241"/>
      <c r="M77" s="241"/>
      <c r="N77" s="241"/>
      <c r="O77" s="241"/>
      <c r="P77" s="241"/>
      <c r="Q77" s="241"/>
      <c r="R77" s="241"/>
      <c r="S77" s="241"/>
      <c r="T77" s="241"/>
      <c r="U77" s="241"/>
      <c r="V77" s="241"/>
      <c r="W77" s="241"/>
      <c r="X77" s="241"/>
      <c r="Y77" s="241"/>
      <c r="Z77" s="241"/>
      <c r="AA77" s="241"/>
      <c r="AB77" s="241"/>
      <c r="AC77" s="241"/>
      <c r="AD77" s="241"/>
      <c r="AE77" s="241"/>
      <c r="AF77" s="241"/>
      <c r="AG77" s="241"/>
      <c r="AH77" s="241"/>
      <c r="AI77" s="241"/>
      <c r="AJ77" s="241"/>
      <c r="AK77" s="241"/>
      <c r="AL77" s="241"/>
      <c r="AM77" s="241"/>
      <c r="AN77" s="241"/>
      <c r="AO77" s="241"/>
      <c r="AP77" s="241"/>
    </row>
    <row r="78" spans="1:42" ht="27.75" customHeight="1">
      <c r="A78" s="241"/>
      <c r="B78" s="241"/>
      <c r="C78" s="252" t="s">
        <v>769</v>
      </c>
      <c r="D78" s="324"/>
      <c r="E78" s="241"/>
      <c r="F78" s="281"/>
      <c r="G78" s="281"/>
      <c r="H78" s="241"/>
      <c r="I78" s="241"/>
      <c r="J78" s="241"/>
      <c r="K78" s="241"/>
      <c r="L78" s="241"/>
      <c r="M78" s="241"/>
      <c r="N78" s="241"/>
      <c r="O78" s="241"/>
      <c r="P78" s="241"/>
      <c r="Q78" s="241"/>
      <c r="R78" s="241"/>
      <c r="S78" s="241"/>
      <c r="T78" s="241"/>
      <c r="U78" s="241"/>
      <c r="V78" s="241"/>
      <c r="W78" s="241"/>
      <c r="X78" s="241"/>
      <c r="Y78" s="241"/>
      <c r="Z78" s="241"/>
      <c r="AA78" s="241"/>
      <c r="AB78" s="241"/>
      <c r="AC78" s="241"/>
      <c r="AD78" s="241"/>
      <c r="AE78" s="241"/>
      <c r="AF78" s="241"/>
      <c r="AG78" s="241"/>
      <c r="AH78" s="241"/>
      <c r="AI78" s="241"/>
      <c r="AJ78" s="241"/>
      <c r="AK78" s="241"/>
      <c r="AL78" s="241"/>
      <c r="AM78" s="241"/>
      <c r="AN78" s="241"/>
      <c r="AO78" s="241"/>
      <c r="AP78" s="241"/>
    </row>
    <row r="79" spans="1:42" ht="27.75" customHeight="1">
      <c r="A79" s="241"/>
      <c r="B79" s="241"/>
      <c r="C79" s="252" t="s">
        <v>770</v>
      </c>
      <c r="D79" s="324"/>
      <c r="E79" s="241"/>
      <c r="F79" s="281"/>
      <c r="G79" s="281"/>
      <c r="H79" s="241"/>
      <c r="I79" s="241"/>
      <c r="J79" s="241"/>
      <c r="K79" s="241"/>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row>
    <row r="80" spans="1:42" ht="27.75" customHeight="1">
      <c r="A80" s="241"/>
      <c r="B80" s="241"/>
      <c r="C80" s="252" t="s">
        <v>771</v>
      </c>
      <c r="D80" s="324"/>
      <c r="E80" s="241"/>
      <c r="F80" s="281"/>
      <c r="G80" s="281"/>
      <c r="H80" s="241"/>
      <c r="I80" s="241"/>
      <c r="J80" s="241"/>
      <c r="K80" s="241"/>
      <c r="L80" s="241"/>
      <c r="M80" s="241"/>
      <c r="N80" s="241"/>
      <c r="O80" s="241"/>
      <c r="P80" s="241"/>
      <c r="Q80" s="24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row>
    <row r="81" spans="1:42" ht="27.75" customHeight="1">
      <c r="A81" s="241"/>
      <c r="B81" s="241"/>
      <c r="C81" s="252" t="s">
        <v>772</v>
      </c>
      <c r="D81" s="324"/>
      <c r="E81" s="241"/>
      <c r="F81" s="281"/>
      <c r="G81" s="281"/>
      <c r="H81" s="241"/>
      <c r="I81" s="241"/>
      <c r="J81" s="241"/>
      <c r="K81" s="241"/>
      <c r="L81" s="241"/>
      <c r="M81" s="241"/>
      <c r="N81" s="241"/>
      <c r="O81" s="241"/>
      <c r="P81" s="241"/>
      <c r="Q81" s="24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row>
    <row r="82" spans="1:42" ht="27.75" customHeight="1">
      <c r="A82" s="241"/>
      <c r="B82" s="241"/>
      <c r="C82" s="252" t="s">
        <v>773</v>
      </c>
      <c r="D82" s="324"/>
      <c r="E82" s="241"/>
      <c r="F82" s="281"/>
      <c r="G82" s="281"/>
      <c r="H82" s="241"/>
      <c r="I82" s="241"/>
      <c r="J82" s="241"/>
      <c r="K82" s="241"/>
      <c r="L82" s="241"/>
      <c r="M82" s="241"/>
      <c r="N82" s="241"/>
      <c r="O82" s="241"/>
      <c r="P82" s="241"/>
      <c r="Q82" s="241"/>
      <c r="R82" s="241"/>
      <c r="S82" s="241"/>
      <c r="T82" s="241"/>
      <c r="U82" s="241"/>
      <c r="V82" s="241"/>
      <c r="W82" s="241"/>
      <c r="X82" s="241"/>
      <c r="Y82" s="241"/>
      <c r="Z82" s="241"/>
      <c r="AA82" s="241"/>
      <c r="AB82" s="241"/>
      <c r="AC82" s="241"/>
      <c r="AD82" s="241"/>
      <c r="AE82" s="241"/>
      <c r="AF82" s="241"/>
      <c r="AG82" s="241"/>
      <c r="AH82" s="241"/>
      <c r="AI82" s="241"/>
      <c r="AJ82" s="241"/>
      <c r="AK82" s="241"/>
      <c r="AL82" s="241"/>
      <c r="AM82" s="241"/>
      <c r="AN82" s="241"/>
      <c r="AO82" s="241"/>
      <c r="AP82" s="241"/>
    </row>
    <row r="83" spans="1:42" ht="27.75" customHeight="1">
      <c r="A83" s="241"/>
      <c r="B83" s="241"/>
      <c r="C83" s="252" t="s">
        <v>774</v>
      </c>
      <c r="D83" s="324"/>
      <c r="E83" s="241"/>
      <c r="F83" s="281"/>
      <c r="G83" s="281"/>
      <c r="H83" s="241"/>
      <c r="I83" s="241"/>
      <c r="J83" s="241"/>
      <c r="K83" s="241"/>
      <c r="L83" s="241"/>
      <c r="M83" s="241"/>
      <c r="N83" s="241"/>
      <c r="O83" s="241"/>
      <c r="P83" s="241"/>
      <c r="Q83" s="241"/>
      <c r="R83" s="241"/>
      <c r="S83" s="241"/>
      <c r="T83" s="241"/>
      <c r="U83" s="241"/>
      <c r="V83" s="241"/>
      <c r="W83" s="241"/>
      <c r="X83" s="241"/>
      <c r="Y83" s="241"/>
      <c r="Z83" s="241"/>
      <c r="AA83" s="241"/>
      <c r="AB83" s="241"/>
      <c r="AC83" s="241"/>
      <c r="AD83" s="241"/>
      <c r="AE83" s="241"/>
      <c r="AF83" s="241"/>
      <c r="AG83" s="241"/>
      <c r="AH83" s="241"/>
      <c r="AI83" s="241"/>
      <c r="AJ83" s="241"/>
      <c r="AK83" s="241"/>
      <c r="AL83" s="241"/>
      <c r="AM83" s="241"/>
      <c r="AN83" s="241"/>
      <c r="AO83" s="241"/>
      <c r="AP83" s="241"/>
    </row>
    <row r="84" spans="1:42" ht="27.75" customHeight="1">
      <c r="A84" s="241"/>
      <c r="B84" s="241"/>
      <c r="C84" s="252" t="s">
        <v>775</v>
      </c>
      <c r="D84" s="324"/>
      <c r="E84" s="241"/>
      <c r="F84" s="281"/>
      <c r="G84" s="281"/>
      <c r="H84" s="241"/>
      <c r="I84" s="241"/>
      <c r="J84" s="241"/>
      <c r="K84" s="241"/>
      <c r="L84" s="241"/>
      <c r="M84" s="241"/>
      <c r="N84" s="241"/>
      <c r="O84" s="241"/>
      <c r="P84" s="241"/>
      <c r="Q84" s="241"/>
      <c r="R84" s="241"/>
      <c r="S84" s="241"/>
      <c r="T84" s="241"/>
      <c r="U84" s="241"/>
      <c r="V84" s="241"/>
      <c r="W84" s="241"/>
      <c r="X84" s="241"/>
      <c r="Y84" s="241"/>
      <c r="Z84" s="241"/>
      <c r="AA84" s="241"/>
      <c r="AB84" s="241"/>
      <c r="AC84" s="241"/>
      <c r="AD84" s="241"/>
      <c r="AE84" s="241"/>
      <c r="AF84" s="241"/>
      <c r="AG84" s="241"/>
      <c r="AH84" s="241"/>
      <c r="AI84" s="241"/>
      <c r="AJ84" s="241"/>
      <c r="AK84" s="241"/>
      <c r="AL84" s="241"/>
      <c r="AM84" s="241"/>
      <c r="AN84" s="241"/>
      <c r="AO84" s="241"/>
      <c r="AP84" s="241"/>
    </row>
    <row r="85" spans="1:42" ht="27.75" customHeight="1">
      <c r="A85" s="241"/>
      <c r="B85" s="241"/>
      <c r="C85" s="252" t="s">
        <v>776</v>
      </c>
      <c r="D85" s="324"/>
      <c r="E85" s="241"/>
      <c r="F85" s="281"/>
      <c r="G85" s="281"/>
      <c r="H85" s="241"/>
      <c r="I85" s="241"/>
      <c r="J85" s="241"/>
      <c r="K85" s="241"/>
      <c r="L85" s="241"/>
      <c r="M85" s="241"/>
      <c r="N85" s="241"/>
      <c r="O85" s="241"/>
      <c r="P85" s="241"/>
      <c r="Q85" s="241"/>
      <c r="R85" s="241"/>
      <c r="S85" s="241"/>
      <c r="T85" s="241"/>
      <c r="U85" s="241"/>
      <c r="V85" s="241"/>
      <c r="W85" s="241"/>
      <c r="X85" s="241"/>
      <c r="Y85" s="241"/>
      <c r="Z85" s="241"/>
      <c r="AA85" s="241"/>
      <c r="AB85" s="241"/>
      <c r="AC85" s="241"/>
      <c r="AD85" s="241"/>
      <c r="AE85" s="241"/>
      <c r="AF85" s="241"/>
      <c r="AG85" s="241"/>
      <c r="AH85" s="241"/>
      <c r="AI85" s="241"/>
      <c r="AJ85" s="241"/>
      <c r="AK85" s="241"/>
      <c r="AL85" s="241"/>
      <c r="AM85" s="241"/>
      <c r="AN85" s="241"/>
      <c r="AO85" s="241"/>
      <c r="AP85" s="241"/>
    </row>
    <row r="86" spans="1:42" ht="27.75" customHeight="1">
      <c r="A86" s="241"/>
      <c r="B86" s="241"/>
      <c r="C86" s="252" t="s">
        <v>777</v>
      </c>
      <c r="D86" s="324"/>
      <c r="E86" s="241"/>
      <c r="F86" s="281"/>
      <c r="G86" s="281"/>
      <c r="H86" s="241"/>
      <c r="I86" s="241"/>
      <c r="J86" s="241"/>
      <c r="K86" s="241"/>
      <c r="L86" s="241"/>
      <c r="M86" s="241"/>
      <c r="N86" s="241"/>
      <c r="O86" s="241"/>
      <c r="P86" s="241"/>
      <c r="Q86" s="24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row>
    <row r="87" spans="1:42" ht="27.75" customHeight="1">
      <c r="A87" s="241"/>
      <c r="B87" s="241"/>
      <c r="C87" s="252" t="s">
        <v>778</v>
      </c>
      <c r="D87" s="324"/>
      <c r="E87" s="241"/>
      <c r="F87" s="281"/>
      <c r="G87" s="281"/>
      <c r="H87" s="241"/>
      <c r="I87" s="241"/>
      <c r="J87" s="241"/>
      <c r="K87" s="241"/>
      <c r="L87" s="241"/>
      <c r="M87" s="241"/>
      <c r="N87" s="241"/>
      <c r="O87" s="241"/>
      <c r="P87" s="241"/>
      <c r="Q87" s="24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row>
    <row r="88" spans="1:42" ht="27.75" customHeight="1">
      <c r="A88" s="241"/>
      <c r="B88" s="241"/>
      <c r="C88" s="252" t="s">
        <v>779</v>
      </c>
      <c r="D88" s="324"/>
      <c r="E88" s="241"/>
      <c r="F88" s="281"/>
      <c r="G88" s="281"/>
      <c r="H88" s="241"/>
      <c r="I88" s="241"/>
      <c r="J88" s="241"/>
      <c r="K88" s="241"/>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row>
    <row r="89" spans="1:42" ht="27.75" customHeight="1">
      <c r="A89" s="241"/>
      <c r="B89" s="241"/>
      <c r="C89" s="252" t="s">
        <v>780</v>
      </c>
      <c r="D89" s="324"/>
      <c r="E89" s="241"/>
      <c r="F89" s="281"/>
      <c r="G89" s="281"/>
      <c r="H89" s="241"/>
      <c r="I89" s="241"/>
      <c r="J89" s="241"/>
      <c r="K89" s="241"/>
      <c r="L89" s="241"/>
      <c r="M89" s="241"/>
      <c r="N89" s="241"/>
      <c r="O89" s="241"/>
      <c r="P89" s="241"/>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row>
    <row r="90" spans="1:42" ht="27.75" customHeight="1">
      <c r="A90" s="241"/>
      <c r="B90" s="241"/>
      <c r="C90" s="252" t="s">
        <v>781</v>
      </c>
      <c r="D90" s="324"/>
      <c r="E90" s="241"/>
      <c r="F90" s="281"/>
      <c r="G90" s="281"/>
      <c r="H90" s="241"/>
      <c r="I90" s="241"/>
      <c r="J90" s="241"/>
      <c r="K90" s="241"/>
      <c r="L90" s="241"/>
      <c r="M90" s="241"/>
      <c r="N90" s="241"/>
      <c r="O90" s="241"/>
      <c r="P90" s="241"/>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row>
    <row r="91" spans="1:42" ht="27.75" customHeight="1">
      <c r="A91" s="241"/>
      <c r="B91" s="241"/>
      <c r="C91" s="252" t="s">
        <v>782</v>
      </c>
      <c r="D91" s="324"/>
      <c r="E91" s="241"/>
      <c r="F91" s="281"/>
      <c r="G91" s="281"/>
      <c r="H91" s="241"/>
      <c r="I91" s="241"/>
      <c r="J91" s="241"/>
      <c r="K91" s="241"/>
      <c r="L91" s="241"/>
      <c r="M91" s="241"/>
      <c r="N91" s="241"/>
      <c r="O91" s="241"/>
      <c r="P91" s="241"/>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row>
    <row r="92" spans="1:42" ht="27.75" customHeight="1">
      <c r="A92" s="241"/>
      <c r="B92" s="241"/>
      <c r="C92" s="252" t="s">
        <v>783</v>
      </c>
      <c r="D92" s="324"/>
      <c r="E92" s="241"/>
      <c r="F92" s="281"/>
      <c r="G92" s="281"/>
      <c r="H92" s="241"/>
      <c r="I92" s="241"/>
      <c r="J92" s="241"/>
      <c r="K92" s="241"/>
      <c r="L92" s="241"/>
      <c r="M92" s="241"/>
      <c r="N92" s="241"/>
      <c r="O92" s="241"/>
      <c r="P92" s="241"/>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row>
    <row r="93" spans="1:42" ht="27.75" customHeight="1">
      <c r="A93" s="241"/>
      <c r="B93" s="241"/>
      <c r="C93" s="252" t="s">
        <v>784</v>
      </c>
      <c r="D93" s="324"/>
      <c r="E93" s="241"/>
      <c r="F93" s="281"/>
      <c r="G93" s="281"/>
      <c r="H93" s="241"/>
      <c r="I93" s="241"/>
      <c r="J93" s="241"/>
      <c r="K93" s="241"/>
      <c r="L93" s="241"/>
      <c r="M93" s="241"/>
      <c r="N93" s="241"/>
      <c r="O93" s="241"/>
      <c r="P93" s="241"/>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row>
    <row r="94" spans="1:42" ht="27.75" customHeight="1">
      <c r="A94" s="241"/>
      <c r="B94" s="241"/>
      <c r="C94" s="252" t="s">
        <v>785</v>
      </c>
      <c r="D94" s="324"/>
      <c r="E94" s="241"/>
      <c r="F94" s="281"/>
      <c r="G94" s="281"/>
      <c r="H94" s="241"/>
      <c r="I94" s="241"/>
      <c r="J94" s="241"/>
      <c r="K94" s="241"/>
      <c r="L94" s="241"/>
      <c r="M94" s="241"/>
      <c r="N94" s="241"/>
      <c r="O94" s="241"/>
      <c r="P94" s="241"/>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row>
    <row r="95" spans="1:42" ht="27.75" customHeight="1">
      <c r="A95" s="241"/>
      <c r="B95" s="241"/>
      <c r="C95" s="252" t="s">
        <v>786</v>
      </c>
      <c r="D95" s="324"/>
      <c r="E95" s="241"/>
      <c r="F95" s="281"/>
      <c r="G95" s="281"/>
      <c r="H95" s="241"/>
      <c r="I95" s="241"/>
      <c r="J95" s="241"/>
      <c r="K95" s="241"/>
      <c r="L95" s="241"/>
      <c r="M95" s="241"/>
      <c r="N95" s="241"/>
      <c r="O95" s="241"/>
      <c r="P95" s="241"/>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row>
    <row r="96" spans="1:42" ht="27.75" customHeight="1">
      <c r="A96" s="241"/>
      <c r="B96" s="241"/>
      <c r="C96" s="252" t="s">
        <v>787</v>
      </c>
      <c r="D96" s="324"/>
      <c r="E96" s="241"/>
      <c r="F96" s="281"/>
      <c r="G96" s="281"/>
      <c r="H96" s="241"/>
      <c r="I96" s="241"/>
      <c r="J96" s="241"/>
      <c r="K96" s="241"/>
      <c r="L96" s="241"/>
      <c r="M96" s="241"/>
      <c r="N96" s="241"/>
      <c r="O96" s="241"/>
      <c r="P96" s="241"/>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row>
    <row r="97" spans="1:42" ht="27.75" customHeight="1">
      <c r="A97" s="241"/>
      <c r="B97" s="241"/>
      <c r="C97" s="252" t="s">
        <v>788</v>
      </c>
      <c r="D97" s="324"/>
      <c r="E97" s="241"/>
      <c r="F97" s="281"/>
      <c r="G97" s="281"/>
      <c r="H97" s="241"/>
      <c r="I97" s="241"/>
      <c r="J97" s="241"/>
      <c r="K97" s="241"/>
      <c r="L97" s="241"/>
      <c r="M97" s="241"/>
      <c r="N97" s="241"/>
      <c r="O97" s="241"/>
      <c r="P97" s="241"/>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row>
    <row r="98" spans="1:42" ht="27.75" customHeight="1">
      <c r="A98" s="241"/>
      <c r="B98" s="241"/>
      <c r="C98" s="252" t="s">
        <v>789</v>
      </c>
      <c r="D98" s="324"/>
      <c r="E98" s="241"/>
      <c r="F98" s="281"/>
      <c r="G98" s="281"/>
      <c r="H98" s="241"/>
      <c r="I98" s="241"/>
      <c r="J98" s="241"/>
      <c r="K98" s="241"/>
      <c r="L98" s="241"/>
      <c r="M98" s="241"/>
      <c r="N98" s="241"/>
      <c r="O98" s="241"/>
      <c r="P98" s="241"/>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row>
    <row r="99" spans="1:42" ht="27.75" customHeight="1">
      <c r="A99" s="241"/>
      <c r="B99" s="241"/>
      <c r="C99" s="252" t="s">
        <v>790</v>
      </c>
      <c r="D99" s="324"/>
      <c r="E99" s="241"/>
      <c r="F99" s="281"/>
      <c r="G99" s="28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row>
    <row r="100" spans="1:42" ht="27.75" customHeight="1">
      <c r="A100" s="241"/>
      <c r="B100" s="241"/>
      <c r="C100" s="252" t="s">
        <v>791</v>
      </c>
      <c r="D100" s="324"/>
      <c r="E100" s="241"/>
      <c r="F100" s="281"/>
      <c r="G100" s="281"/>
      <c r="H100" s="241"/>
      <c r="I100" s="241"/>
      <c r="J100" s="241"/>
      <c r="K100" s="241"/>
      <c r="L100" s="241"/>
      <c r="M100" s="241"/>
      <c r="N100" s="241"/>
      <c r="O100" s="241"/>
      <c r="P100" s="241"/>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row>
    <row r="101" spans="1:42" ht="27.75" customHeight="1">
      <c r="A101" s="241"/>
      <c r="B101" s="241"/>
      <c r="C101" s="252" t="s">
        <v>792</v>
      </c>
      <c r="D101" s="324"/>
      <c r="E101" s="241"/>
      <c r="F101" s="281"/>
      <c r="G101" s="281"/>
      <c r="H101" s="241"/>
      <c r="I101" s="241"/>
      <c r="J101" s="241"/>
      <c r="K101" s="241"/>
      <c r="L101" s="241"/>
      <c r="M101" s="241"/>
      <c r="N101" s="241"/>
      <c r="O101" s="241"/>
      <c r="P101" s="241"/>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row>
    <row r="102" spans="1:42" ht="27.75" customHeight="1">
      <c r="A102" s="241"/>
      <c r="B102" s="241"/>
      <c r="C102" s="252" t="s">
        <v>793</v>
      </c>
      <c r="D102" s="324"/>
      <c r="E102" s="241"/>
      <c r="F102" s="281"/>
      <c r="G102" s="281"/>
      <c r="H102" s="241"/>
      <c r="I102" s="241"/>
      <c r="J102" s="241"/>
      <c r="K102" s="241"/>
      <c r="L102" s="241"/>
      <c r="M102" s="241"/>
      <c r="N102" s="241"/>
      <c r="O102" s="241"/>
      <c r="P102" s="241"/>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row>
    <row r="103" spans="1:42" ht="27.75" customHeight="1">
      <c r="A103" s="241"/>
      <c r="B103" s="241"/>
      <c r="C103" s="252" t="s">
        <v>794</v>
      </c>
      <c r="D103" s="324"/>
      <c r="E103" s="241"/>
      <c r="F103" s="281"/>
      <c r="G103" s="281"/>
      <c r="H103" s="241"/>
      <c r="I103" s="241"/>
      <c r="J103" s="241"/>
      <c r="K103" s="241"/>
      <c r="L103" s="241"/>
      <c r="M103" s="241"/>
      <c r="N103" s="241"/>
      <c r="O103" s="241"/>
      <c r="P103" s="241"/>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row>
    <row r="104" spans="1:42" ht="27.75" customHeight="1">
      <c r="A104" s="241"/>
      <c r="B104" s="241"/>
      <c r="C104" s="252" t="s">
        <v>795</v>
      </c>
      <c r="D104" s="324"/>
      <c r="E104" s="241"/>
      <c r="F104" s="281"/>
      <c r="G104" s="281"/>
      <c r="H104" s="241"/>
      <c r="I104" s="241"/>
      <c r="J104" s="241"/>
      <c r="K104" s="241"/>
      <c r="L104" s="241"/>
      <c r="M104" s="241"/>
      <c r="N104" s="241"/>
      <c r="O104" s="241"/>
      <c r="P104" s="241"/>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row>
    <row r="105" spans="1:42" ht="27.75" customHeight="1">
      <c r="A105" s="241"/>
      <c r="B105" s="241"/>
      <c r="C105" s="252" t="s">
        <v>796</v>
      </c>
      <c r="D105" s="324"/>
      <c r="E105" s="241"/>
      <c r="F105" s="281"/>
      <c r="G105" s="28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row>
    <row r="106" spans="1:42" ht="27.75" customHeight="1">
      <c r="A106" s="241"/>
      <c r="B106" s="241"/>
      <c r="C106" s="252" t="s">
        <v>797</v>
      </c>
      <c r="D106" s="324"/>
      <c r="E106" s="241"/>
      <c r="F106" s="281"/>
      <c r="G106" s="28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row>
    <row r="107" spans="1:42" ht="27.75" customHeight="1">
      <c r="A107" s="241"/>
      <c r="B107" s="241"/>
      <c r="C107" s="252" t="s">
        <v>798</v>
      </c>
      <c r="D107" s="324"/>
      <c r="E107" s="241"/>
      <c r="F107" s="281"/>
      <c r="G107" s="28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row>
    <row r="108" spans="1:42" ht="27.75" customHeight="1">
      <c r="A108" s="241"/>
      <c r="B108" s="241"/>
      <c r="C108" s="252" t="s">
        <v>799</v>
      </c>
      <c r="D108" s="324"/>
      <c r="E108" s="241"/>
      <c r="F108" s="281"/>
      <c r="G108" s="281"/>
      <c r="H108" s="241"/>
      <c r="I108" s="241"/>
      <c r="J108" s="241"/>
      <c r="K108" s="241"/>
      <c r="L108" s="241"/>
      <c r="M108" s="241"/>
      <c r="N108" s="241"/>
      <c r="O108" s="241"/>
      <c r="P108" s="241"/>
      <c r="Q108" s="24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row>
    <row r="109" spans="1:42" ht="27.75" customHeight="1">
      <c r="A109" s="241"/>
      <c r="B109" s="241"/>
      <c r="C109" s="252" t="s">
        <v>800</v>
      </c>
      <c r="D109" s="324"/>
      <c r="E109" s="241"/>
      <c r="F109" s="281"/>
      <c r="G109" s="28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row>
    <row r="110" spans="1:42" ht="27.75" customHeight="1">
      <c r="A110" s="241"/>
      <c r="B110" s="241"/>
      <c r="C110" s="252" t="s">
        <v>801</v>
      </c>
      <c r="D110" s="324"/>
      <c r="E110" s="241"/>
      <c r="F110" s="281"/>
      <c r="G110" s="28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row>
    <row r="111" spans="1:42" ht="27.75" customHeight="1">
      <c r="A111" s="241"/>
      <c r="B111" s="241"/>
      <c r="C111" s="252" t="s">
        <v>802</v>
      </c>
      <c r="D111" s="324"/>
      <c r="E111" s="241"/>
      <c r="F111" s="281"/>
      <c r="G111" s="281"/>
      <c r="H111" s="241"/>
      <c r="I111" s="241"/>
      <c r="J111" s="241"/>
      <c r="K111" s="241"/>
      <c r="L111" s="241"/>
      <c r="M111" s="241"/>
      <c r="N111" s="241"/>
      <c r="O111" s="241"/>
      <c r="P111" s="241"/>
      <c r="Q111" s="24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row>
    <row r="112" spans="1:42" ht="27.75" customHeight="1">
      <c r="A112" s="241"/>
      <c r="B112" s="241"/>
      <c r="C112" s="252" t="s">
        <v>803</v>
      </c>
      <c r="D112" s="324"/>
      <c r="E112" s="241"/>
      <c r="F112" s="281"/>
      <c r="G112" s="281"/>
      <c r="H112" s="241"/>
      <c r="I112" s="241"/>
      <c r="J112" s="241"/>
      <c r="K112" s="241"/>
      <c r="L112" s="241"/>
      <c r="M112" s="241"/>
      <c r="N112" s="241"/>
      <c r="O112" s="241"/>
      <c r="P112" s="241"/>
      <c r="Q112" s="24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row>
    <row r="113" spans="1:42" ht="27.75" customHeight="1">
      <c r="A113" s="241"/>
      <c r="B113" s="241"/>
      <c r="C113" s="252" t="s">
        <v>804</v>
      </c>
      <c r="D113" s="324"/>
      <c r="E113" s="241"/>
      <c r="F113" s="281"/>
      <c r="G113" s="281"/>
      <c r="H113" s="241"/>
      <c r="I113" s="241"/>
      <c r="J113" s="241"/>
      <c r="K113" s="241"/>
      <c r="L113" s="241"/>
      <c r="M113" s="241"/>
      <c r="N113" s="241"/>
      <c r="O113" s="241"/>
      <c r="P113" s="241"/>
      <c r="Q113" s="24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row>
    <row r="114" spans="1:42" ht="27.75" customHeight="1">
      <c r="A114" s="241"/>
      <c r="B114" s="241"/>
      <c r="C114" s="252" t="s">
        <v>805</v>
      </c>
      <c r="D114" s="324"/>
      <c r="E114" s="241"/>
      <c r="F114" s="281"/>
      <c r="G114" s="281"/>
      <c r="H114" s="241"/>
      <c r="I114" s="241"/>
      <c r="J114" s="241"/>
      <c r="K114" s="241"/>
      <c r="L114" s="241"/>
      <c r="M114" s="241"/>
      <c r="N114" s="241"/>
      <c r="O114" s="241"/>
      <c r="P114" s="241"/>
      <c r="Q114" s="24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row>
    <row r="115" spans="1:42" ht="27.75" customHeight="1">
      <c r="A115" s="241"/>
      <c r="B115" s="241"/>
      <c r="C115" s="252" t="s">
        <v>806</v>
      </c>
      <c r="D115" s="324"/>
      <c r="E115" s="241"/>
      <c r="F115" s="281"/>
      <c r="G115" s="281"/>
      <c r="H115" s="241"/>
      <c r="I115" s="241"/>
      <c r="J115" s="241"/>
      <c r="K115" s="241"/>
      <c r="L115" s="241"/>
      <c r="M115" s="241"/>
      <c r="N115" s="241"/>
      <c r="O115" s="241"/>
      <c r="P115" s="241"/>
      <c r="Q115" s="24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row>
    <row r="116" spans="1:42" ht="27.75" customHeight="1">
      <c r="A116" s="241"/>
      <c r="B116" s="241"/>
      <c r="C116" s="253"/>
      <c r="D116" s="242"/>
      <c r="E116" s="241"/>
      <c r="F116" s="241"/>
      <c r="G116" s="241"/>
      <c r="H116" s="241"/>
      <c r="I116" s="241"/>
      <c r="J116" s="241"/>
      <c r="K116" s="241"/>
      <c r="L116" s="241"/>
      <c r="M116" s="241"/>
      <c r="N116" s="241"/>
      <c r="O116" s="241"/>
      <c r="P116" s="241"/>
      <c r="Q116" s="24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row>
    <row r="117" spans="1:42" ht="20.25" customHeight="1">
      <c r="A117" s="241"/>
      <c r="B117" s="241"/>
      <c r="C117" s="242"/>
      <c r="D117" s="242"/>
      <c r="E117" s="242"/>
      <c r="F117" s="242"/>
      <c r="G117" s="242"/>
      <c r="H117" s="242"/>
      <c r="I117" s="242"/>
      <c r="J117" s="241"/>
      <c r="K117" s="241"/>
      <c r="L117" s="241"/>
      <c r="M117" s="241"/>
      <c r="N117" s="241"/>
      <c r="O117" s="241"/>
      <c r="P117" s="241"/>
      <c r="Q117" s="24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row>
    <row r="118" spans="1:42" ht="20.25" customHeight="1">
      <c r="A118" s="241"/>
      <c r="B118" s="241"/>
      <c r="C118" s="242"/>
      <c r="D118" s="242"/>
      <c r="E118" s="242"/>
      <c r="F118" s="242"/>
      <c r="G118" s="242"/>
      <c r="H118" s="242"/>
      <c r="I118" s="242"/>
      <c r="J118" s="241"/>
      <c r="K118" s="241"/>
      <c r="L118" s="241"/>
      <c r="M118" s="241"/>
      <c r="N118" s="241"/>
      <c r="O118" s="241"/>
      <c r="P118" s="241"/>
      <c r="Q118" s="24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row>
    <row r="119" spans="1:42" ht="20.25" customHeight="1">
      <c r="A119" s="241"/>
      <c r="B119" s="241"/>
      <c r="C119" s="242"/>
      <c r="D119" s="242"/>
      <c r="E119" s="242"/>
      <c r="F119" s="242"/>
      <c r="G119" s="242"/>
      <c r="H119" s="242"/>
      <c r="I119" s="242"/>
      <c r="J119" s="241"/>
      <c r="K119" s="241"/>
      <c r="L119" s="241"/>
      <c r="M119" s="241"/>
      <c r="N119" s="241"/>
      <c r="O119" s="241"/>
      <c r="P119" s="241"/>
      <c r="Q119" s="24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row>
    <row r="120" spans="1:42" ht="20.25" customHeight="1">
      <c r="A120" s="241"/>
      <c r="B120" s="241"/>
      <c r="C120" s="242"/>
      <c r="D120" s="242"/>
      <c r="E120" s="242"/>
      <c r="F120" s="242"/>
      <c r="G120" s="242"/>
      <c r="H120" s="242"/>
      <c r="I120" s="242"/>
      <c r="J120" s="241"/>
      <c r="K120" s="241"/>
      <c r="L120" s="241"/>
      <c r="M120" s="241"/>
      <c r="N120" s="241"/>
      <c r="O120" s="241"/>
      <c r="P120" s="241"/>
      <c r="Q120" s="24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row>
    <row r="121" spans="1:42" ht="20.25" customHeight="1">
      <c r="A121" s="241"/>
      <c r="B121" s="241"/>
      <c r="C121" s="242"/>
      <c r="D121" s="242"/>
      <c r="E121" s="242"/>
      <c r="F121" s="242"/>
      <c r="G121" s="242"/>
      <c r="H121" s="242"/>
      <c r="I121" s="242"/>
      <c r="J121" s="241"/>
      <c r="K121" s="241"/>
      <c r="L121" s="241"/>
      <c r="M121" s="241"/>
      <c r="N121" s="241"/>
      <c r="O121" s="241"/>
      <c r="P121" s="241"/>
      <c r="Q121" s="24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row>
    <row r="122" spans="1:42" ht="20.25" customHeight="1">
      <c r="A122" s="241"/>
      <c r="B122" s="241"/>
      <c r="C122" s="242"/>
      <c r="D122" s="242"/>
      <c r="E122" s="242"/>
      <c r="F122" s="242"/>
      <c r="G122" s="242"/>
      <c r="H122" s="242"/>
      <c r="I122" s="242"/>
      <c r="J122" s="241"/>
      <c r="K122" s="241"/>
      <c r="L122" s="241"/>
      <c r="M122" s="241"/>
      <c r="N122" s="241"/>
      <c r="O122" s="241"/>
      <c r="P122" s="241"/>
      <c r="Q122" s="24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row>
    <row r="123" spans="1:42" ht="20.25" customHeight="1">
      <c r="A123" s="241"/>
      <c r="B123" s="241"/>
      <c r="C123" s="242"/>
      <c r="D123" s="242"/>
      <c r="E123" s="242"/>
      <c r="F123" s="242"/>
      <c r="G123" s="242"/>
      <c r="H123" s="242"/>
      <c r="I123" s="242"/>
      <c r="J123" s="241"/>
      <c r="K123" s="241"/>
      <c r="L123" s="241"/>
      <c r="M123" s="241"/>
      <c r="N123" s="241"/>
      <c r="O123" s="241"/>
      <c r="P123" s="241"/>
      <c r="Q123" s="24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row>
    <row r="124" spans="1:42" ht="20.25" customHeight="1">
      <c r="A124" s="241"/>
      <c r="B124" s="241"/>
      <c r="C124" s="242"/>
      <c r="D124" s="242"/>
      <c r="E124" s="242"/>
      <c r="F124" s="242"/>
      <c r="G124" s="242"/>
      <c r="H124" s="242"/>
      <c r="I124" s="242"/>
      <c r="J124" s="241"/>
      <c r="K124" s="241"/>
      <c r="L124" s="241"/>
      <c r="M124" s="241"/>
      <c r="N124" s="241"/>
      <c r="O124" s="241"/>
      <c r="P124" s="241"/>
      <c r="Q124" s="24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row>
    <row r="125" spans="1:42" ht="20.25" customHeight="1">
      <c r="A125" s="241"/>
      <c r="B125" s="241"/>
      <c r="C125" s="242"/>
      <c r="D125" s="242"/>
      <c r="E125" s="242"/>
      <c r="F125" s="242"/>
      <c r="G125" s="242"/>
      <c r="H125" s="242"/>
      <c r="I125" s="242"/>
      <c r="J125" s="241"/>
      <c r="K125" s="241"/>
      <c r="L125" s="241"/>
      <c r="M125" s="241"/>
      <c r="N125" s="241"/>
      <c r="O125" s="241"/>
      <c r="P125" s="241"/>
      <c r="Q125" s="24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row>
    <row r="126" spans="1:42" ht="20.25" customHeight="1">
      <c r="A126" s="241"/>
      <c r="B126" s="241"/>
      <c r="C126" s="242"/>
      <c r="D126" s="242"/>
      <c r="E126" s="242"/>
      <c r="F126" s="242"/>
      <c r="G126" s="242"/>
      <c r="H126" s="242"/>
      <c r="I126" s="242"/>
      <c r="J126" s="241"/>
      <c r="K126" s="241"/>
      <c r="L126" s="241"/>
      <c r="M126" s="241"/>
      <c r="N126" s="241"/>
      <c r="O126" s="241"/>
      <c r="P126" s="241"/>
      <c r="Q126" s="24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row>
    <row r="127" spans="1:42" ht="20.25" customHeight="1">
      <c r="A127" s="241"/>
      <c r="B127" s="241"/>
      <c r="C127" s="242"/>
      <c r="D127" s="242"/>
      <c r="E127" s="242"/>
      <c r="F127" s="242"/>
      <c r="G127" s="242"/>
      <c r="H127" s="242"/>
      <c r="I127" s="242"/>
      <c r="J127" s="241"/>
      <c r="K127" s="241"/>
      <c r="L127" s="241"/>
      <c r="M127" s="241"/>
      <c r="N127" s="241"/>
      <c r="O127" s="241"/>
      <c r="P127" s="241"/>
      <c r="Q127" s="24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row>
    <row r="128" spans="1:42" ht="20.25" customHeight="1">
      <c r="A128" s="241"/>
      <c r="B128" s="241"/>
      <c r="C128" s="242"/>
      <c r="D128" s="242"/>
      <c r="E128" s="242"/>
      <c r="F128" s="242"/>
      <c r="G128" s="242"/>
      <c r="H128" s="242"/>
      <c r="I128" s="242"/>
      <c r="J128" s="241"/>
      <c r="K128" s="241"/>
      <c r="L128" s="241"/>
      <c r="M128" s="241"/>
      <c r="N128" s="241"/>
      <c r="O128" s="241"/>
      <c r="P128" s="241"/>
      <c r="Q128" s="24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row>
    <row r="129" spans="1:42" ht="20.25" customHeight="1">
      <c r="A129" s="241"/>
      <c r="B129" s="241"/>
      <c r="C129" s="242"/>
      <c r="D129" s="242"/>
      <c r="E129" s="242"/>
      <c r="F129" s="242"/>
      <c r="G129" s="242"/>
      <c r="H129" s="242"/>
      <c r="I129" s="242"/>
      <c r="J129" s="241"/>
      <c r="K129" s="241"/>
      <c r="L129" s="241"/>
      <c r="M129" s="241"/>
      <c r="N129" s="241"/>
      <c r="O129" s="241"/>
      <c r="P129" s="241"/>
      <c r="Q129" s="24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row>
    <row r="130" spans="1:42" ht="20.25" customHeight="1">
      <c r="A130" s="241"/>
      <c r="B130" s="241"/>
      <c r="C130" s="242"/>
      <c r="D130" s="242"/>
      <c r="E130" s="242"/>
      <c r="F130" s="242"/>
      <c r="G130" s="242"/>
      <c r="H130" s="242"/>
      <c r="I130" s="242"/>
      <c r="J130" s="241"/>
      <c r="K130" s="241"/>
      <c r="L130" s="241"/>
      <c r="M130" s="241"/>
      <c r="N130" s="241"/>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row>
    <row r="131" spans="1:42" ht="20.25" customHeight="1">
      <c r="A131" s="241"/>
      <c r="B131" s="241"/>
      <c r="C131" s="242"/>
      <c r="D131" s="242"/>
      <c r="E131" s="242"/>
      <c r="F131" s="242"/>
      <c r="G131" s="242"/>
      <c r="H131" s="242"/>
      <c r="I131" s="242"/>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row>
    <row r="132" spans="1:42" ht="20.25" customHeight="1">
      <c r="A132" s="241"/>
      <c r="B132" s="241"/>
      <c r="C132" s="242"/>
      <c r="D132" s="242"/>
      <c r="E132" s="242"/>
      <c r="F132" s="242"/>
      <c r="G132" s="242"/>
      <c r="H132" s="242"/>
      <c r="I132" s="242"/>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row>
    <row r="133" spans="1:42" ht="20.25" customHeight="1">
      <c r="A133" s="241"/>
      <c r="B133" s="241"/>
      <c r="C133" s="242"/>
      <c r="D133" s="242"/>
      <c r="E133" s="242"/>
      <c r="F133" s="242"/>
      <c r="G133" s="242"/>
      <c r="H133" s="242"/>
      <c r="I133" s="242"/>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row>
    <row r="134" spans="1:42" ht="20.25" customHeight="1">
      <c r="A134" s="241"/>
      <c r="B134" s="241"/>
      <c r="C134" s="242"/>
      <c r="D134" s="242"/>
      <c r="E134" s="242"/>
      <c r="F134" s="242"/>
      <c r="G134" s="242"/>
      <c r="H134" s="242"/>
      <c r="I134" s="242"/>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row>
    <row r="135" spans="1:42" ht="20.25" customHeight="1">
      <c r="A135" s="241"/>
      <c r="B135" s="241"/>
      <c r="C135" s="242"/>
      <c r="D135" s="242"/>
      <c r="E135" s="242"/>
      <c r="F135" s="242"/>
      <c r="G135" s="242"/>
      <c r="H135" s="242"/>
      <c r="I135" s="242"/>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row>
    <row r="136" spans="1:42" ht="20.25" customHeight="1">
      <c r="A136" s="241"/>
      <c r="B136" s="241"/>
      <c r="C136" s="242"/>
      <c r="D136" s="242"/>
      <c r="E136" s="242"/>
      <c r="F136" s="242"/>
      <c r="G136" s="242"/>
      <c r="H136" s="242"/>
      <c r="I136" s="242"/>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row>
    <row r="137" spans="1:42" ht="20.25" customHeight="1">
      <c r="A137" s="241"/>
      <c r="B137" s="241"/>
      <c r="C137" s="242"/>
      <c r="D137" s="242"/>
      <c r="E137" s="242"/>
      <c r="F137" s="242"/>
      <c r="G137" s="242"/>
      <c r="H137" s="242"/>
      <c r="I137" s="242"/>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row>
    <row r="138" spans="1:42" ht="20.25" customHeight="1">
      <c r="A138" s="241"/>
      <c r="B138" s="241"/>
      <c r="C138" s="242"/>
      <c r="D138" s="242"/>
      <c r="E138" s="242"/>
      <c r="F138" s="242"/>
      <c r="G138" s="242"/>
      <c r="H138" s="242"/>
      <c r="I138" s="242"/>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row>
    <row r="139" spans="1:42" ht="20.25" customHeight="1">
      <c r="A139" s="241"/>
      <c r="B139" s="241"/>
      <c r="C139" s="242"/>
      <c r="D139" s="242"/>
      <c r="E139" s="242"/>
      <c r="F139" s="242"/>
      <c r="G139" s="242"/>
      <c r="H139" s="242"/>
      <c r="I139" s="242"/>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row>
    <row r="140" spans="1:42" ht="20.25" customHeight="1">
      <c r="A140" s="241"/>
      <c r="B140" s="241"/>
      <c r="C140" s="242"/>
      <c r="D140" s="242"/>
      <c r="E140" s="242"/>
      <c r="F140" s="242"/>
      <c r="G140" s="242"/>
      <c r="H140" s="242"/>
      <c r="I140" s="242"/>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row>
    <row r="141" spans="1:42" ht="20.25" customHeight="1">
      <c r="A141" s="241"/>
      <c r="B141" s="241"/>
      <c r="C141" s="242"/>
      <c r="D141" s="242"/>
      <c r="E141" s="242"/>
      <c r="F141" s="242"/>
      <c r="G141" s="242"/>
      <c r="H141" s="242"/>
      <c r="I141" s="242"/>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row>
    <row r="142" spans="1:42" ht="20.25" customHeight="1">
      <c r="A142" s="241"/>
      <c r="B142" s="241"/>
      <c r="C142" s="242"/>
      <c r="D142" s="242"/>
      <c r="E142" s="242"/>
      <c r="F142" s="242"/>
      <c r="G142" s="242"/>
      <c r="H142" s="242"/>
      <c r="I142" s="242"/>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row>
    <row r="143" spans="1:42" ht="20.25" customHeight="1">
      <c r="A143" s="241"/>
      <c r="B143" s="241"/>
      <c r="C143" s="242"/>
      <c r="D143" s="242"/>
      <c r="E143" s="242"/>
      <c r="F143" s="242"/>
      <c r="G143" s="242"/>
      <c r="H143" s="242"/>
      <c r="I143" s="242"/>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row>
    <row r="144" spans="1:42" ht="20.25" customHeight="1">
      <c r="A144" s="241"/>
      <c r="B144" s="241"/>
      <c r="C144" s="242"/>
      <c r="D144" s="242"/>
      <c r="E144" s="242"/>
      <c r="F144" s="242"/>
      <c r="G144" s="242"/>
      <c r="H144" s="242"/>
      <c r="I144" s="242"/>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row>
    <row r="145" spans="1:42" ht="20.25" customHeight="1">
      <c r="A145" s="241"/>
      <c r="B145" s="241"/>
      <c r="C145" s="242"/>
      <c r="D145" s="242"/>
      <c r="E145" s="242"/>
      <c r="F145" s="242"/>
      <c r="G145" s="242"/>
      <c r="H145" s="242"/>
      <c r="I145" s="242"/>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row>
    <row r="146" spans="1:42" ht="20.25" customHeight="1">
      <c r="A146" s="241"/>
      <c r="B146" s="241"/>
      <c r="C146" s="242"/>
      <c r="D146" s="242"/>
      <c r="E146" s="242"/>
      <c r="F146" s="242"/>
      <c r="G146" s="242"/>
      <c r="H146" s="242"/>
      <c r="I146" s="242"/>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row>
    <row r="147" spans="1:42" ht="20.25" customHeight="1">
      <c r="A147" s="241"/>
      <c r="B147" s="241"/>
      <c r="C147" s="242"/>
      <c r="D147" s="242"/>
      <c r="E147" s="242"/>
      <c r="F147" s="242"/>
      <c r="G147" s="242"/>
      <c r="H147" s="242"/>
      <c r="I147" s="242"/>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row>
  </sheetData>
  <sheetProtection formatCells="0" formatColumns="0"/>
  <mergeCells count="5">
    <mergeCell ref="B4:C4"/>
    <mergeCell ref="C7:D7"/>
    <mergeCell ref="F2:G2"/>
    <mergeCell ref="F3:G3"/>
    <mergeCell ref="B2:C2"/>
  </mergeCells>
  <pageMargins left="0.70866141732283472" right="0.70866141732283472" top="0.78740157480314965" bottom="0.78740157480314965" header="0.31496062992125984" footer="0.31496062992125984"/>
  <pageSetup paperSize="9" scale="49" fitToHeight="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977E7E5773BF45873844148E4B97FE" ma:contentTypeVersion="2" ma:contentTypeDescription="Create a new document." ma:contentTypeScope="" ma:versionID="8389381616a691a17bcfbfa395eb26b4">
  <xsd:schema xmlns:xsd="http://www.w3.org/2001/XMLSchema" xmlns:xs="http://www.w3.org/2001/XMLSchema" xmlns:p="http://schemas.microsoft.com/office/2006/metadata/properties" xmlns:ns2="533338ff-4c38-498d-b86c-7df1168f2f63" targetNamespace="http://schemas.microsoft.com/office/2006/metadata/properties" ma:root="true" ma:fieldsID="44f15a3c92b90936b137902bb3113193" ns2:_="">
    <xsd:import namespace="533338ff-4c38-498d-b86c-7df1168f2f63"/>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3338ff-4c38-498d-b86c-7df1168f2f6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2C0795-B122-414B-9486-7136E1A118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3338ff-4c38-498d-b86c-7df1168f2f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E039087-F206-45C9-867F-E4A820627195}">
  <ds:schemaRefs>
    <ds:schemaRef ds:uri="http://schemas.microsoft.com/office/2006/metadata/properties"/>
    <ds:schemaRef ds:uri="533338ff-4c38-498d-b86c-7df1168f2f63"/>
    <ds:schemaRef ds:uri="http://schemas.microsoft.com/office/infopath/2007/PartnerControls"/>
    <ds:schemaRef ds:uri="http://purl.org/dc/dcmitype/"/>
    <ds:schemaRef ds:uri="http://schemas.microsoft.com/office/2006/documentManagement/types"/>
    <ds:schemaRef ds:uri="http://purl.org/dc/terms/"/>
    <ds:schemaRef ds:uri="http://purl.org/dc/elements/1.1/"/>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CC6A12DB-5E64-40BE-81D7-54B4974D14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31</vt:i4>
      </vt:variant>
    </vt:vector>
  </HeadingPairs>
  <TitlesOfParts>
    <vt:vector size="31" baseType="lpstr">
      <vt:lpstr>intro</vt:lpstr>
      <vt:lpstr>structure</vt:lpstr>
      <vt:lpstr>instructions</vt:lpstr>
      <vt:lpstr>Parameter_mapping</vt:lpstr>
      <vt:lpstr>Parameters_SDMX_Converter</vt:lpstr>
      <vt:lpstr>Transcoding</vt:lpstr>
      <vt:lpstr>instructions for ROAD sheets</vt:lpstr>
      <vt:lpstr>footnote instructions</vt:lpstr>
      <vt:lpstr>footnote_list</vt:lpstr>
      <vt:lpstr>Model</vt:lpstr>
      <vt:lpstr>Parameters</vt:lpstr>
      <vt:lpstr>CO2</vt:lpstr>
      <vt:lpstr>CO2_ROAD</vt:lpstr>
      <vt:lpstr>Biomass CO2</vt:lpstr>
      <vt:lpstr>N2O</vt:lpstr>
      <vt:lpstr>CH4</vt:lpstr>
      <vt:lpstr>HFC</vt:lpstr>
      <vt:lpstr>PFC</vt:lpstr>
      <vt:lpstr>SF6_NF3</vt:lpstr>
      <vt:lpstr>NOx</vt:lpstr>
      <vt:lpstr>NOx_ROAD</vt:lpstr>
      <vt:lpstr>SOx</vt:lpstr>
      <vt:lpstr>NH3</vt:lpstr>
      <vt:lpstr>NMVOC</vt:lpstr>
      <vt:lpstr>NMVOC_ROAD</vt:lpstr>
      <vt:lpstr>CO</vt:lpstr>
      <vt:lpstr>PM10</vt:lpstr>
      <vt:lpstr>PM10_ROAD</vt:lpstr>
      <vt:lpstr>PM2.5</vt:lpstr>
      <vt:lpstr>PM2.5_ROAD</vt:lpstr>
      <vt:lpstr>Check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ESTAT</dc:creator>
  <cp:lastModifiedBy>Horváth Ján</cp:lastModifiedBy>
  <cp:lastPrinted>2015-06-01T14:59:19Z</cp:lastPrinted>
  <dcterms:created xsi:type="dcterms:W3CDTF">2014-04-25T14:25:51Z</dcterms:created>
  <dcterms:modified xsi:type="dcterms:W3CDTF">2024-11-15T12:17:35Z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2024-04-16T07:43:46Z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b14492bc-e729-4ec0-ae93-08f5efa0cc5e</vt:lpwstr>
  </property>
  <property fmtid="{D5CDD505-2E9C-101B-9397-08002B2CF9AE}" pid="8" name="MSIP_Label_6bd9ddd1-4d20-43f6-abfa-fc3c07406f94_ContentBits">
    <vt:lpwstr>0</vt:lpwstr>
  </property>
  <property fmtid="{D5CDD505-2E9C-101B-9397-08002B2CF9AE}" pid="9" name="ContentTypeId">
    <vt:lpwstr>0x010100E5977E7E5773BF45873844148E4B97FE</vt:lpwstr>
  </property>
</Properties>
</file>